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84ce0becd4c6c/Documenten/"/>
    </mc:Choice>
  </mc:AlternateContent>
  <xr:revisionPtr revIDLastSave="0" documentId="8_{75EA5E76-340E-4A70-9073-6B2B40F4796C}" xr6:coauthVersionLast="47" xr6:coauthVersionMax="47" xr10:uidLastSave="{00000000-0000-0000-0000-000000000000}"/>
  <bookViews>
    <workbookView xWindow="1940" yWindow="760" windowWidth="26160" windowHeight="17200" firstSheet="9" activeTab="9" xr2:uid="{64B4E726-0E55-49AB-9D00-74A7A7B87B29}"/>
  </bookViews>
  <sheets>
    <sheet name="Survey Codes" sheetId="2" r:id="rId1"/>
    <sheet name="Data" sheetId="1" r:id="rId2"/>
    <sheet name="Q1_Heritage_Mean" sheetId="42" r:id="rId3"/>
    <sheet name="Q1_Economic_Condition_Mean" sheetId="39" r:id="rId4"/>
    <sheet name="Q1_Product_Design_Mean" sheetId="40" r:id="rId5"/>
    <sheet name="Q1_Sustainable_Product_Mean" sheetId="43" r:id="rId6"/>
    <sheet name="Q1FanOfSustainablerand_Mean" sheetId="44" r:id="rId7"/>
    <sheet name="Q1_Buying_Eco-friendly_Mean" sheetId="45" r:id="rId8"/>
    <sheet name="Q1_Limited_Edition_Mean" sheetId="41" r:id="rId9"/>
    <sheet name="Q2_Regression_COMPUTE" sheetId="32" r:id="rId10"/>
    <sheet name="Q3_Regression_COMPUTE" sheetId="36" r:id="rId11"/>
    <sheet name="Q4_Regression_COMPUTE" sheetId="18" r:id="rId12"/>
    <sheet name="Q2_SLRData" sheetId="33" r:id="rId13"/>
    <sheet name="Q3_SLRData" sheetId="37" r:id="rId14"/>
    <sheet name="Q4_MRData" sheetId="19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6" l="1"/>
  <c r="A18" i="36"/>
  <c r="L2" i="36" a="1"/>
  <c r="L2" i="36" s="1"/>
  <c r="B18" i="36" s="1"/>
  <c r="G16" i="36"/>
  <c r="I16" i="36" s="1"/>
  <c r="F16" i="36"/>
  <c r="H16" i="36" s="1"/>
  <c r="B8" i="32"/>
  <c r="A18" i="32"/>
  <c r="L2" i="32" a="1"/>
  <c r="L2" i="32" s="1"/>
  <c r="B18" i="32" s="1"/>
  <c r="G16" i="32"/>
  <c r="I16" i="32" s="1"/>
  <c r="F16" i="32"/>
  <c r="H16" i="32" s="1"/>
  <c r="M5" i="36" l="1"/>
  <c r="B13" i="36" s="1"/>
  <c r="L5" i="36"/>
  <c r="E12" i="36" s="1"/>
  <c r="F12" i="36" s="1"/>
  <c r="M4" i="36"/>
  <c r="B7" i="36" s="1"/>
  <c r="M3" i="36"/>
  <c r="C17" i="36" s="1"/>
  <c r="L3" i="36"/>
  <c r="C18" i="36" s="1"/>
  <c r="D18" i="36" s="1"/>
  <c r="E18" i="36" s="1"/>
  <c r="M2" i="36"/>
  <c r="B17" i="36" s="1"/>
  <c r="D17" i="36" s="1"/>
  <c r="E17" i="36" s="1"/>
  <c r="M6" i="36"/>
  <c r="C13" i="36" s="1"/>
  <c r="D13" i="36" s="1"/>
  <c r="L6" i="36"/>
  <c r="L4" i="36"/>
  <c r="B5" i="36" s="1"/>
  <c r="L5" i="32"/>
  <c r="E12" i="32" s="1"/>
  <c r="M4" i="32"/>
  <c r="B7" i="32" s="1"/>
  <c r="L4" i="32"/>
  <c r="B5" i="32" s="1"/>
  <c r="M3" i="32"/>
  <c r="C17" i="32" s="1"/>
  <c r="L3" i="32"/>
  <c r="C18" i="32" s="1"/>
  <c r="D18" i="32" s="1"/>
  <c r="E18" i="32" s="1"/>
  <c r="M2" i="32"/>
  <c r="B17" i="32" s="1"/>
  <c r="M6" i="32"/>
  <c r="C13" i="32" s="1"/>
  <c r="L6" i="32"/>
  <c r="M5" i="32"/>
  <c r="B13" i="32" s="1"/>
  <c r="C12" i="36" l="1"/>
  <c r="D12" i="36"/>
  <c r="B14" i="36"/>
  <c r="L9" i="36"/>
  <c r="D12" i="32"/>
  <c r="C12" i="32"/>
  <c r="B14" i="32"/>
  <c r="L9" i="32"/>
  <c r="F12" i="32"/>
  <c r="D13" i="32"/>
  <c r="D17" i="32"/>
  <c r="E17" i="32" s="1"/>
  <c r="L11" i="36" l="1"/>
  <c r="L10" i="36"/>
  <c r="C14" i="36"/>
  <c r="B6" i="36" s="1"/>
  <c r="L10" i="32"/>
  <c r="L11" i="32"/>
  <c r="C14" i="32"/>
  <c r="B6" i="32" s="1"/>
  <c r="B8" i="18"/>
  <c r="B14" i="18" s="1"/>
  <c r="L2" i="18" a="1"/>
  <c r="L2" i="18" s="1"/>
  <c r="B22" i="18" s="1"/>
  <c r="A22" i="18"/>
  <c r="A21" i="18"/>
  <c r="A20" i="18"/>
  <c r="A19" i="18"/>
  <c r="A18" i="18"/>
  <c r="G16" i="18"/>
  <c r="I16" i="18" s="1"/>
  <c r="F16" i="18"/>
  <c r="H16" i="18" s="1"/>
  <c r="B4" i="36" l="1"/>
  <c r="G17" i="36"/>
  <c r="I17" i="36" s="1"/>
  <c r="F17" i="36"/>
  <c r="H17" i="36" s="1"/>
  <c r="G18" i="36"/>
  <c r="I18" i="36" s="1"/>
  <c r="F18" i="36"/>
  <c r="H18" i="36" s="1"/>
  <c r="B4" i="32"/>
  <c r="F18" i="32"/>
  <c r="H18" i="32" s="1"/>
  <c r="G18" i="32"/>
  <c r="I18" i="32" s="1"/>
  <c r="F17" i="32"/>
  <c r="H17" i="32" s="1"/>
  <c r="G17" i="32"/>
  <c r="I17" i="32" s="1"/>
  <c r="P3" i="18"/>
  <c r="C18" i="18" s="1"/>
  <c r="N3" i="18"/>
  <c r="C20" i="18" s="1"/>
  <c r="Q6" i="18"/>
  <c r="Q4" i="18"/>
  <c r="O6" i="18"/>
  <c r="N2" i="18"/>
  <c r="B20" i="18" s="1"/>
  <c r="O3" i="18"/>
  <c r="C19" i="18" s="1"/>
  <c r="M3" i="18"/>
  <c r="C21" i="18" s="1"/>
  <c r="P6" i="18"/>
  <c r="P4" i="18"/>
  <c r="Q2" i="18"/>
  <c r="B17" i="18" s="1"/>
  <c r="L4" i="18"/>
  <c r="B5" i="18" s="1"/>
  <c r="M2" i="18"/>
  <c r="B21" i="18" s="1"/>
  <c r="O5" i="18"/>
  <c r="N5" i="18"/>
  <c r="M5" i="18"/>
  <c r="B13" i="18" s="1"/>
  <c r="L9" i="18" s="1"/>
  <c r="L10" i="18" s="1"/>
  <c r="L5" i="18"/>
  <c r="E12" i="18" s="1"/>
  <c r="L3" i="18"/>
  <c r="C22" i="18" s="1"/>
  <c r="D22" i="18" s="1"/>
  <c r="E22" i="18" s="1"/>
  <c r="N6" i="18"/>
  <c r="O4" i="18"/>
  <c r="P2" i="18"/>
  <c r="B18" i="18" s="1"/>
  <c r="M6" i="18"/>
  <c r="C13" i="18" s="1"/>
  <c r="N4" i="18"/>
  <c r="O2" i="18"/>
  <c r="B19" i="18" s="1"/>
  <c r="L6" i="18"/>
  <c r="C12" i="18" s="1"/>
  <c r="M4" i="18"/>
  <c r="B7" i="18" s="1"/>
  <c r="Q5" i="18"/>
  <c r="P5" i="18"/>
  <c r="Q3" i="18"/>
  <c r="C17" i="18" s="1"/>
  <c r="C14" i="18" l="1"/>
  <c r="B4" i="18" s="1"/>
  <c r="D21" i="18"/>
  <c r="E21" i="18" s="1"/>
  <c r="D20" i="18"/>
  <c r="E20" i="18" s="1"/>
  <c r="D13" i="18"/>
  <c r="L15" i="18"/>
  <c r="L11" i="18"/>
  <c r="G18" i="18" s="1"/>
  <c r="I18" i="18" s="1"/>
  <c r="L14" i="18"/>
  <c r="F21" i="18" s="1"/>
  <c r="H21" i="18" s="1"/>
  <c r="L13" i="18"/>
  <c r="F20" i="18" s="1"/>
  <c r="H20" i="18" s="1"/>
  <c r="L12" i="18"/>
  <c r="G19" i="18" s="1"/>
  <c r="I19" i="18" s="1"/>
  <c r="D19" i="18"/>
  <c r="E19" i="18" s="1"/>
  <c r="B12" i="18"/>
  <c r="F12" i="18" s="1"/>
  <c r="D17" i="18"/>
  <c r="E17" i="18" s="1"/>
  <c r="B6" i="18"/>
  <c r="D18" i="18"/>
  <c r="E18" i="18" s="1"/>
  <c r="G17" i="18"/>
  <c r="I17" i="18" s="1"/>
  <c r="F17" i="18"/>
  <c r="H17" i="18" s="1"/>
  <c r="D12" i="18" l="1"/>
  <c r="F18" i="18"/>
  <c r="H18" i="18" s="1"/>
  <c r="F22" i="18"/>
  <c r="H22" i="18" s="1"/>
  <c r="G22" i="18"/>
  <c r="I22" i="18" s="1"/>
  <c r="G20" i="18"/>
  <c r="I20" i="18" s="1"/>
  <c r="F19" i="18"/>
  <c r="H19" i="18" s="1"/>
  <c r="G21" i="18"/>
  <c r="I21" i="18" s="1"/>
</calcChain>
</file>

<file path=xl/sharedStrings.xml><?xml version="1.0" encoding="utf-8"?>
<sst xmlns="http://schemas.openxmlformats.org/spreadsheetml/2006/main" count="288" uniqueCount="126">
  <si>
    <t>Questions</t>
  </si>
  <si>
    <t>Codes</t>
  </si>
  <si>
    <t xml:space="preserve">For artisan-made products, what aspects of artisan do you value the most? Kindly rank in order of importance </t>
  </si>
  <si>
    <t>5-very important,                                      4-somewhat important,                            3-neutral,                                                        2-not very important,                                    1-not at all important)</t>
  </si>
  <si>
    <t xml:space="preserve">Do you prefer to purchase sustainable luxury products than generic luxury products? </t>
  </si>
  <si>
    <t>7-Definitely yes,                                  6-yes,                                                           5-Probably yes,                                    4-neutral,                                             3-Probably not,                                   2-not,                                                    1-Definitely not</t>
  </si>
  <si>
    <t>Please tell us a little about yourself: fan of sustainable brands; buying eco-friendly is important</t>
  </si>
  <si>
    <t>5-completely agree,                                              4-mostly agree,                                              3-neutral,                                           2-disagree moderately,                    1-strongly disagree</t>
  </si>
  <si>
    <t>Are you</t>
  </si>
  <si>
    <t>1-Single, 
2-Married or partnered, 
3-Prefer not to answer</t>
  </si>
  <si>
    <t>What is your annual household income</t>
  </si>
  <si>
    <t>1-	Less than $50,000 per year
2-	$50,000-74,999
3-$75,000- 99,999
4-$100,000-124,999
5-$125,000-149,999
6-$150,000-174,999
7-$175,000 or above
8-Prefer not to answer.</t>
  </si>
  <si>
    <t>Highest level of education</t>
  </si>
  <si>
    <t>1-High school
2-Some college
3-Completed college (undergraduate degree)
4-Graduate degree or higher</t>
  </si>
  <si>
    <t>I am</t>
  </si>
  <si>
    <t>1-Employed full-time
2-Employed part-time
3-A student
4-A full-time homemaker
5-Retired</t>
  </si>
  <si>
    <t>Participants</t>
  </si>
  <si>
    <t xml:space="preserve"> Artisan's life story</t>
  </si>
  <si>
    <t xml:space="preserve"> Artisan's current economic condition</t>
  </si>
  <si>
    <t xml:space="preserve"> Artisan's product design</t>
  </si>
  <si>
    <t xml:space="preserve"> Artisan's heritage</t>
  </si>
  <si>
    <t>Artisan-made limited edition product</t>
  </si>
  <si>
    <t>Do you prefer to purchase sustainable luxury products to generic luxury products</t>
  </si>
  <si>
    <t xml:space="preserve">Fan of sustainable brands </t>
  </si>
  <si>
    <t xml:space="preserve">Buying eco-friendly is important </t>
  </si>
  <si>
    <t>Marital status</t>
  </si>
  <si>
    <t>Employment status</t>
  </si>
  <si>
    <t>Descriptive Summary</t>
  </si>
  <si>
    <t>Mean</t>
  </si>
  <si>
    <t>Median</t>
  </si>
  <si>
    <t>Mode</t>
  </si>
  <si>
    <t>Minimum</t>
  </si>
  <si>
    <t>Maximum</t>
  </si>
  <si>
    <t>Range</t>
  </si>
  <si>
    <t>Variance</t>
  </si>
  <si>
    <t>Standard Deviation</t>
  </si>
  <si>
    <t>Coeff. of Variation</t>
  </si>
  <si>
    <t>Skewness</t>
  </si>
  <si>
    <t>Kurtosis</t>
  </si>
  <si>
    <t>Count</t>
  </si>
  <si>
    <t>Standard Error</t>
  </si>
  <si>
    <t xml:space="preserve"> Descriptive Summary</t>
  </si>
  <si>
    <t>Simple Linear Regression Analysis</t>
  </si>
  <si>
    <t>Calculations</t>
  </si>
  <si>
    <t>b1, b0 Coefficients</t>
  </si>
  <si>
    <t>Regression Statistics</t>
  </si>
  <si>
    <t>b1, b0 Standard Error</t>
  </si>
  <si>
    <t>Multiple R</t>
  </si>
  <si>
    <t>R Square, Standard Error</t>
  </si>
  <si>
    <t>R Square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</si>
  <si>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</si>
  <si>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</si>
  <si>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</si>
  <si>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</si>
  <si>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</si>
  <si>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</si>
  <si>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t>ANOVA</t>
  </si>
  <si>
    <r>
      <t xml:space="preserve">Half Width </t>
    </r>
    <r>
      <rPr>
        <i/>
        <sz val="11"/>
        <rFont val="Calibri"/>
        <family val="2"/>
      </rPr>
      <t>b0</t>
    </r>
  </si>
  <si>
    <t>df</t>
  </si>
  <si>
    <t>SS</t>
  </si>
  <si>
    <t>MS</t>
  </si>
  <si>
    <t>F</t>
  </si>
  <si>
    <t>Significance F</t>
  </si>
  <si>
    <r>
      <t xml:space="preserve">Half Width </t>
    </r>
    <r>
      <rPr>
        <i/>
        <sz val="11"/>
        <rFont val="Calibri"/>
        <family val="2"/>
      </rPr>
      <t>b1</t>
    </r>
  </si>
  <si>
    <t>Regression</t>
  </si>
  <si>
    <t>Residual</t>
  </si>
  <si>
    <t>Total</t>
  </si>
  <si>
    <t>Coefficients</t>
  </si>
  <si>
    <t>t Stat</t>
  </si>
  <si>
    <t>P-value</t>
  </si>
  <si>
    <t>Intercept</t>
  </si>
  <si>
    <t>The regression equation is Y hat= 3.0846+0.4941X1,  X1= Product design.</t>
  </si>
  <si>
    <t>Null Hypothesis (H0): There is no significant relationship between product design of Artisan's products and the preference for purchasing sustainable products.</t>
  </si>
  <si>
    <t>Alternative Hypothesis (H1): There is no significant relationship between product design of Artisan's products and the preference for purchasing sustainable products.</t>
  </si>
  <si>
    <t>There appears to be a positive, or a linear relationship between "preference for buying sustainable products"  and "importance of artisan product design."</t>
  </si>
  <si>
    <t>b0 has no practical interpretation; we obviously cannot say that a preference for buying sustainable products with zero emphasis on product design gets a score of 3.0846.</t>
  </si>
  <si>
    <t>b1 = 0.4941. The regression equation predicts that for each additional one product design, a preference for buying sustainable products will increase by 0.4941.</t>
  </si>
  <si>
    <t>R Square is 0.1314, or 13.14%. 13.14% of the variation in the sample of preference for buying sustainable brands is explained by the variation in the sample of the importance of artisans product design</t>
  </si>
  <si>
    <t>86.86% of the sample preference for buying sustainable brands variability is  due to factors other than the artisans product design</t>
  </si>
  <si>
    <t>The standard error of the estimate is 1.3903. This is the standard deviation of the observed preference of buying sustainable products around the regression line.</t>
  </si>
  <si>
    <t>Q3</t>
  </si>
  <si>
    <t>The regression equation is Y hat= 1.7771+0.8138X1,  X1= Fan of sustainable brands.</t>
  </si>
  <si>
    <t>Null Hypothesis (H0): There is no significant relationship  between being a fan of sustainable brands and the preference for buying sustainable products.</t>
  </si>
  <si>
    <t>Alternative Hypothesis (H1): There is a significant relationship  between being a fan of sustainable brands and the preference for buying sustainable products.</t>
  </si>
  <si>
    <t>There appears to be a positive, or a linear relationship between "preference for buying sustainable products"  and "being a fan of sustainable brands."</t>
  </si>
  <si>
    <t>b0 has no practical interpretation; we obviously cannot say that someone with zero preference for buying sustainable products is a fan of sustainable brands with a score of 1.7771.</t>
  </si>
  <si>
    <t>b1 = 0.8138. The regression equation predicts that for each additional one being a fan of sustainable brands, a preference for buying sustainable products will increase by 0.8138.</t>
  </si>
  <si>
    <t>R Square is 0.2174, or 21.74%. 21.74% of the variation in the sample of preference for buying sustainable brands is explained by the variation in the sample of being a fan of sustainable brands</t>
  </si>
  <si>
    <t>78.26% of the sample preference for buying sustainable brands variability is  due to factors other than the being a fan of sustainable brands</t>
  </si>
  <si>
    <t>The standard error of the estimate is 1.3197. This is the standard deviation of the observed preference of buying sustainable products around the regression line.</t>
  </si>
  <si>
    <t>Question 4</t>
  </si>
  <si>
    <t>b5 through b0 intercepts</t>
  </si>
  <si>
    <t>b5 through b0 Standard Error</t>
  </si>
  <si>
    <r>
      <t xml:space="preserve">Half Width </t>
    </r>
    <r>
      <rPr>
        <i/>
        <sz val="11"/>
        <rFont val="Calibri"/>
        <family val="2"/>
      </rPr>
      <t>b2</t>
    </r>
  </si>
  <si>
    <r>
      <t xml:space="preserve">Half Width </t>
    </r>
    <r>
      <rPr>
        <i/>
        <sz val="11"/>
        <rFont val="Calibri"/>
        <family val="2"/>
      </rPr>
      <t>b3</t>
    </r>
    <r>
      <rPr>
        <sz val="12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</si>
  <si>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b4</t>
    </r>
    <r>
      <rPr>
        <sz val="12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</si>
  <si>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b5</t>
    </r>
    <r>
      <rPr>
        <sz val="12"/>
        <color theme="1"/>
        <rFont val="Calibri"/>
        <family val="2"/>
        <scheme val="minor"/>
      </rPr>
      <t/>
    </r>
  </si>
  <si>
    <t>The regression equation is Y hat= 1.9567+0.1398X1 +0.1484X2 +0.1876X3 + 0.1644X4 + 0.2359X5, X1= Life Story, X2= Current Economic Condition, X3= Product Design, X4= Heritage, X5= Limited Edition Product</t>
  </si>
  <si>
    <r>
      <t>The y-intercept b0=1.9567</t>
    </r>
    <r>
      <rPr>
        <sz val="11"/>
        <color theme="1"/>
        <rFont val="Calibri"/>
        <family val="2"/>
        <scheme val="minor"/>
      </rPr>
      <t>: Represents the predicted value when all aspects of the artisans are 0. This has no practical interpretation.</t>
    </r>
  </si>
  <si>
    <r>
      <t xml:space="preserve">b1=0.1398. </t>
    </r>
    <r>
      <rPr>
        <sz val="11"/>
        <color theme="1"/>
        <rFont val="Calibri"/>
        <family val="2"/>
        <scheme val="minor"/>
      </rPr>
      <t>The mean consumer preference increases by 0.1398 units for every 1 unit increase in emphasis on the artisan's life story, keeping all other factors constant.</t>
    </r>
  </si>
  <si>
    <r>
      <t>b2=0.1484.</t>
    </r>
    <r>
      <rPr>
        <sz val="11"/>
        <color theme="1"/>
        <rFont val="Calibri"/>
        <family val="2"/>
        <scheme val="minor"/>
      </rPr>
      <t xml:space="preserve"> The mean consumer preference increases by 0.1484 units for every 1 unit increase in emphasis on the artisan's current economic condition, keeping other factors constant.</t>
    </r>
  </si>
  <si>
    <r>
      <t>b3=0.1876.</t>
    </r>
    <r>
      <rPr>
        <sz val="11"/>
        <color theme="1"/>
        <rFont val="Calibri"/>
        <family val="2"/>
        <scheme val="minor"/>
      </rPr>
      <t xml:space="preserve"> The mean consumer preference increases by 0.1876 units for every 1 unit increase in emphasis on the artisan's product design, keeping other factors constant.</t>
    </r>
  </si>
  <si>
    <r>
      <t>b4=0.1644.</t>
    </r>
    <r>
      <rPr>
        <sz val="11"/>
        <color theme="1"/>
        <rFont val="Calibri"/>
        <family val="2"/>
        <scheme val="minor"/>
      </rPr>
      <t xml:space="preserve"> The mean consumer preference increases by 0.1644 units for every 1 unit increase in emphasis on the artisan's heritage, keeping other factors constant.</t>
    </r>
  </si>
  <si>
    <r>
      <t>b5=0.2359.</t>
    </r>
    <r>
      <rPr>
        <sz val="11"/>
        <color theme="1"/>
        <rFont val="Calibri"/>
        <family val="2"/>
        <scheme val="minor"/>
      </rPr>
      <t xml:space="preserve"> The mean consumer preference increases by 0.2359 units for every 1 unit increase in emphasis on artisan-made limited-edition products, keeping other factors constant.</t>
    </r>
  </si>
  <si>
    <r>
      <t>H0​</t>
    </r>
    <r>
      <rPr>
        <sz val="11"/>
        <color theme="1"/>
        <rFont val="Calibri"/>
        <family val="2"/>
        <scheme val="minor"/>
      </rPr>
      <t>: There is no linear relationship between the dependent variable (Y) and independent variables (X1,X2,X3,X4,X5​).</t>
    </r>
  </si>
  <si>
    <r>
      <t>H1​</t>
    </r>
    <r>
      <rPr>
        <sz val="11"/>
        <color theme="1"/>
        <rFont val="Calibri"/>
        <family val="2"/>
        <scheme val="minor"/>
      </rPr>
      <t>: There is a linear relationship between the dependent variable (Y) and at least one of the independent variables.</t>
    </r>
  </si>
  <si>
    <t>Since the p-value (Significance F) = 0.0000 &lt; 0.05, reject H0H_0H0​. There is enough evidence to conclude a linear relationship between consumer preference (Y) and at least one of the independent variables. (X1,X2,X3,X4,X5​)</t>
  </si>
  <si>
    <r>
      <t>Artisan's life story (X1)</t>
    </r>
    <r>
      <rPr>
        <sz val="11"/>
        <color theme="1"/>
        <rFont val="Calibri"/>
        <family val="2"/>
        <scheme val="minor"/>
      </rPr>
      <t>:</t>
    </r>
  </si>
  <si>
    <t>H0​: No linear relationship between Y and X1.</t>
  </si>
  <si>
    <t>H1​: Linear relationship between Y and X1​.</t>
  </si>
  <si>
    <t>p-value (0.1609) &gt; 0.05; do not reject H0. Not enough evidence to conclude a relationship.</t>
  </si>
  <si>
    <r>
      <t>Artisan's current economic condition (X2)</t>
    </r>
    <r>
      <rPr>
        <sz val="11"/>
        <color theme="1"/>
        <rFont val="Calibri"/>
        <family val="2"/>
        <scheme val="minor"/>
      </rPr>
      <t>:</t>
    </r>
  </si>
  <si>
    <t>H0​: No linear relationship between Y and X2.</t>
  </si>
  <si>
    <t>p-value (0.1403) &gt; 0.05; do not reject H0. No significant relationship.</t>
  </si>
  <si>
    <r>
      <t>Artisan's product design (X3​)</t>
    </r>
    <r>
      <rPr>
        <sz val="11"/>
        <color theme="1"/>
        <rFont val="Calibri"/>
        <family val="2"/>
        <scheme val="minor"/>
      </rPr>
      <t>:</t>
    </r>
  </si>
  <si>
    <t>H0​: No linear relationship between Y and X3.</t>
  </si>
  <si>
    <t>p-value (0.0350) &lt; 0.05; reject H0. There is a significant relationship.</t>
  </si>
  <si>
    <r>
      <t>Artisan's heritage (X4​)</t>
    </r>
    <r>
      <rPr>
        <sz val="11"/>
        <color theme="1"/>
        <rFont val="Calibri"/>
        <family val="2"/>
        <scheme val="minor"/>
      </rPr>
      <t>:</t>
    </r>
  </si>
  <si>
    <t>H0​: No linear relationship between Y and X4.</t>
  </si>
  <si>
    <t>p-value (0.0958) &gt; 0.05; do not reject H0​. Suggests some potential.</t>
  </si>
  <si>
    <r>
      <t>Artisan-made limited-edition products (X5​)</t>
    </r>
    <r>
      <rPr>
        <sz val="11"/>
        <color theme="1"/>
        <rFont val="Calibri"/>
        <family val="2"/>
        <scheme val="minor"/>
      </rPr>
      <t>:</t>
    </r>
  </si>
  <si>
    <t>H0​: No linear relationship between Y and X5.</t>
  </si>
  <si>
    <t>p-value (0.0331) &lt; 0.05; reject H0​. Significant linear relationship.</t>
  </si>
  <si>
    <r>
      <rPr>
        <sz val="11"/>
        <color theme="1"/>
        <rFont val="Calibri"/>
        <family val="2"/>
        <scheme val="minor"/>
      </rPr>
      <t xml:space="preserve">Based on the coefficients, </t>
    </r>
    <r>
      <rPr>
        <b/>
        <sz val="11"/>
        <color theme="1"/>
        <rFont val="Calibri"/>
        <family val="2"/>
        <scheme val="minor"/>
      </rPr>
      <t>artisan-made limited-edition products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product design</t>
    </r>
    <r>
      <rPr>
        <sz val="11"/>
        <color theme="1"/>
        <rFont val="Calibri"/>
        <family val="2"/>
        <scheme val="minor"/>
      </rPr>
      <t xml:space="preserve"> are key factors contributing to consumer preference. </t>
    </r>
  </si>
  <si>
    <t>Therefore, Agaati should prioritize marketing strategies around these elements to attract and retain customers.</t>
  </si>
  <si>
    <r>
      <t>Adjusted R2=0.2670:</t>
    </r>
    <r>
      <rPr>
        <sz val="11"/>
        <color theme="1"/>
        <rFont val="Calibri"/>
        <family val="2"/>
        <scheme val="minor"/>
      </rPr>
      <t xml:space="preserve"> Approximately 26.7% of the variation in consumer preference is explained by the variation in the five artisan-related factors, independent of sample size and number of variables.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</si>
</sst>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"/>
    <numFmt numFmtId="166" formatCode="0.00000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0" fontId="7" fillId="0" borderId="3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6" fillId="0" borderId="0" xfId="1" applyFont="1"/>
    <xf numFmtId="0" fontId="5" fillId="0" borderId="4" xfId="1" applyFont="1" applyBorder="1"/>
    <xf numFmtId="9" fontId="5" fillId="0" borderId="0" xfId="2" applyFont="1" applyFill="1"/>
    <xf numFmtId="0" fontId="6" fillId="0" borderId="3" xfId="1" applyFont="1" applyBorder="1" applyAlignment="1">
      <alignment horizontal="center"/>
    </xf>
    <xf numFmtId="164" fontId="5" fillId="0" borderId="4" xfId="1" applyNumberFormat="1" applyFont="1" applyBorder="1"/>
    <xf numFmtId="164" fontId="5" fillId="0" borderId="5" xfId="1" applyNumberFormat="1" applyFont="1" applyBorder="1"/>
    <xf numFmtId="164" fontId="5" fillId="0" borderId="6" xfId="1" applyNumberFormat="1" applyFont="1" applyBorder="1"/>
    <xf numFmtId="164" fontId="5" fillId="0" borderId="7" xfId="1" applyNumberFormat="1" applyFont="1" applyBorder="1"/>
    <xf numFmtId="0" fontId="5" fillId="0" borderId="7" xfId="1" applyFont="1" applyBorder="1"/>
    <xf numFmtId="0" fontId="5" fillId="0" borderId="8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11" xfId="1" applyFont="1" applyBorder="1"/>
    <xf numFmtId="164" fontId="5" fillId="2" borderId="0" xfId="1" applyNumberFormat="1" applyFont="1" applyFill="1"/>
    <xf numFmtId="164" fontId="5" fillId="2" borderId="4" xfId="1" applyNumberFormat="1" applyFont="1" applyFill="1" applyBorder="1"/>
    <xf numFmtId="0" fontId="2" fillId="0" borderId="0" xfId="0" applyFont="1"/>
    <xf numFmtId="0" fontId="4" fillId="0" borderId="0" xfId="3" applyFont="1"/>
    <xf numFmtId="0" fontId="6" fillId="0" borderId="0" xfId="3" applyFont="1"/>
    <xf numFmtId="0" fontId="5" fillId="0" borderId="0" xfId="3" applyFont="1"/>
    <xf numFmtId="164" fontId="5" fillId="0" borderId="6" xfId="3" applyNumberFormat="1" applyFont="1" applyBorder="1"/>
    <xf numFmtId="164" fontId="5" fillId="0" borderId="9" xfId="3" applyNumberFormat="1" applyFont="1" applyBorder="1"/>
    <xf numFmtId="0" fontId="6" fillId="0" borderId="3" xfId="3" applyFont="1" applyBorder="1" applyAlignment="1">
      <alignment horizontal="centerContinuous"/>
    </xf>
    <xf numFmtId="164" fontId="5" fillId="0" borderId="5" xfId="3" applyNumberFormat="1" applyFont="1" applyBorder="1"/>
    <xf numFmtId="164" fontId="5" fillId="0" borderId="10" xfId="3" applyNumberFormat="1" applyFont="1" applyBorder="1"/>
    <xf numFmtId="164" fontId="5" fillId="0" borderId="0" xfId="3" applyNumberFormat="1" applyFont="1"/>
    <xf numFmtId="165" fontId="4" fillId="0" borderId="0" xfId="3" applyNumberFormat="1" applyFont="1"/>
    <xf numFmtId="164" fontId="5" fillId="0" borderId="8" xfId="3" applyNumberFormat="1" applyFont="1" applyBorder="1"/>
    <xf numFmtId="164" fontId="5" fillId="0" borderId="11" xfId="3" applyNumberFormat="1" applyFont="1" applyBorder="1"/>
    <xf numFmtId="0" fontId="5" fillId="0" borderId="4" xfId="3" applyFont="1" applyBorder="1"/>
    <xf numFmtId="9" fontId="5" fillId="0" borderId="0" xfId="1" applyNumberFormat="1" applyFont="1"/>
    <xf numFmtId="0" fontId="6" fillId="0" borderId="3" xfId="3" applyFont="1" applyBorder="1" applyAlignment="1">
      <alignment horizontal="center"/>
    </xf>
    <xf numFmtId="1" fontId="5" fillId="0" borderId="4" xfId="3" applyNumberFormat="1" applyFont="1" applyBorder="1"/>
    <xf numFmtId="164" fontId="5" fillId="0" borderId="4" xfId="3" applyNumberFormat="1" applyFont="1" applyBorder="1"/>
    <xf numFmtId="0" fontId="7" fillId="0" borderId="0" xfId="3" applyFont="1" applyAlignment="1">
      <alignment horizontal="center"/>
    </xf>
    <xf numFmtId="166" fontId="5" fillId="0" borderId="0" xfId="1" applyNumberFormat="1" applyFont="1"/>
    <xf numFmtId="166" fontId="4" fillId="0" borderId="0" xfId="3" applyNumberFormat="1" applyFont="1"/>
    <xf numFmtId="2" fontId="5" fillId="0" borderId="4" xfId="1" applyNumberFormat="1" applyFont="1" applyBorder="1"/>
    <xf numFmtId="166" fontId="5" fillId="0" borderId="4" xfId="1" applyNumberFormat="1" applyFont="1" applyBorder="1"/>
    <xf numFmtId="164" fontId="5" fillId="2" borderId="0" xfId="3" applyNumberFormat="1" applyFont="1" applyFill="1"/>
    <xf numFmtId="0" fontId="9" fillId="0" borderId="0" xfId="0" applyFont="1"/>
    <xf numFmtId="0" fontId="10" fillId="0" borderId="0" xfId="0" applyFont="1"/>
    <xf numFmtId="0" fontId="4" fillId="0" borderId="2" xfId="0" applyFont="1" applyBorder="1"/>
    <xf numFmtId="10" fontId="10" fillId="0" borderId="0" xfId="0" applyNumberFormat="1" applyFont="1"/>
    <xf numFmtId="0" fontId="10" fillId="2" borderId="0" xfId="0" applyFont="1" applyFill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4" fontId="11" fillId="3" borderId="0" xfId="0" applyNumberFormat="1" applyFont="1" applyFill="1"/>
    <xf numFmtId="0" fontId="11" fillId="3" borderId="0" xfId="0" applyFont="1" applyFill="1"/>
    <xf numFmtId="0" fontId="5" fillId="2" borderId="0" xfId="3" applyFont="1" applyFill="1"/>
    <xf numFmtId="0" fontId="11" fillId="0" borderId="0" xfId="3" applyFont="1"/>
    <xf numFmtId="0" fontId="0" fillId="0" borderId="0" xfId="0" applyFont="1"/>
    <xf numFmtId="164" fontId="5" fillId="4" borderId="0" xfId="3" applyNumberFormat="1" applyFont="1" applyFill="1"/>
    <xf numFmtId="164" fontId="5" fillId="0" borderId="0" xfId="3" applyNumberFormat="1" applyFont="1" applyFill="1"/>
    <xf numFmtId="0" fontId="11" fillId="0" borderId="0" xfId="0" applyFont="1" applyFill="1"/>
    <xf numFmtId="0" fontId="5" fillId="0" borderId="0" xfId="3" applyFont="1" applyFill="1"/>
    <xf numFmtId="0" fontId="6" fillId="0" borderId="2" xfId="3" applyFont="1" applyBorder="1" applyAlignment="1">
      <alignment horizontal="center"/>
    </xf>
    <xf numFmtId="0" fontId="6" fillId="0" borderId="0" xfId="3" applyFont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0" xfId="1" applyFont="1" applyAlignment="1">
      <alignment horizontal="center"/>
    </xf>
  </cellXfs>
  <cellStyles count="4">
    <cellStyle name="Normal" xfId="0" builtinId="0"/>
    <cellStyle name="Normal 2" xfId="1" xr:uid="{97F39A04-04C3-5A48-BA6F-3DE78880F10A}"/>
    <cellStyle name="Normal_ToolPakFree Simple Linear Regression" xfId="3" xr:uid="{60C21DDC-49F2-EC42-9203-F6E0C9AD1017}"/>
    <cellStyle name="Percent 2" xfId="2" xr:uid="{393C0A69-4176-FC4B-B7FC-1230BF9B8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255B-3372-4ED9-9017-72CD433F3768}">
  <dimension ref="A1:H8"/>
  <sheetViews>
    <sheetView workbookViewId="0">
      <selection activeCell="A5" sqref="A5"/>
    </sheetView>
  </sheetViews>
  <sheetFormatPr defaultColWidth="8.85546875" defaultRowHeight="15"/>
  <cols>
    <col min="1" max="1" width="62.7109375" customWidth="1"/>
    <col min="2" max="2" width="26.7109375" customWidth="1"/>
  </cols>
  <sheetData>
    <row r="1" spans="1:8">
      <c r="A1" s="2" t="s">
        <v>0</v>
      </c>
      <c r="B1" s="2" t="s">
        <v>1</v>
      </c>
    </row>
    <row r="2" spans="1:8" ht="80.099999999999994">
      <c r="A2" s="3" t="s">
        <v>2</v>
      </c>
      <c r="B2" s="3" t="s">
        <v>3</v>
      </c>
      <c r="C2" s="1"/>
      <c r="D2" s="1"/>
      <c r="E2" s="1"/>
      <c r="F2" s="1"/>
      <c r="G2" s="1"/>
      <c r="H2" s="1"/>
    </row>
    <row r="3" spans="1:8" ht="111.95">
      <c r="A3" s="3" t="s">
        <v>4</v>
      </c>
      <c r="B3" s="3" t="s">
        <v>5</v>
      </c>
      <c r="C3" s="1"/>
      <c r="D3" s="1"/>
      <c r="E3" s="1"/>
      <c r="F3" s="1"/>
      <c r="G3" s="1"/>
      <c r="H3" s="1"/>
    </row>
    <row r="4" spans="1:8" ht="80.099999999999994">
      <c r="A4" s="3" t="s">
        <v>6</v>
      </c>
      <c r="B4" s="3" t="s">
        <v>7</v>
      </c>
      <c r="C4" s="1"/>
      <c r="D4" s="1"/>
      <c r="E4" s="1"/>
      <c r="F4" s="1"/>
      <c r="G4" s="1"/>
      <c r="H4" s="1"/>
    </row>
    <row r="5" spans="1:8" ht="48">
      <c r="A5" s="3" t="s">
        <v>8</v>
      </c>
      <c r="B5" s="3" t="s">
        <v>9</v>
      </c>
      <c r="C5" s="1"/>
      <c r="D5" s="1"/>
      <c r="E5" s="1"/>
      <c r="F5" s="1"/>
      <c r="G5" s="1"/>
      <c r="H5" s="1"/>
    </row>
    <row r="6" spans="1:8" ht="128.1">
      <c r="A6" s="3" t="s">
        <v>10</v>
      </c>
      <c r="B6" s="3" t="s">
        <v>11</v>
      </c>
    </row>
    <row r="7" spans="1:8" ht="80.099999999999994">
      <c r="A7" s="3" t="s">
        <v>12</v>
      </c>
      <c r="B7" s="3" t="s">
        <v>13</v>
      </c>
    </row>
    <row r="8" spans="1:8" ht="80.099999999999994">
      <c r="A8" s="3" t="s">
        <v>14</v>
      </c>
      <c r="B8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C8F9-B0FE-4508-BDCC-589A1839146C}">
  <dimension ref="A1:M248"/>
  <sheetViews>
    <sheetView workbookViewId="0">
      <selection activeCell="G1" sqref="G1"/>
    </sheetView>
  </sheetViews>
  <sheetFormatPr defaultColWidth="8.85546875" defaultRowHeight="15"/>
  <cols>
    <col min="1" max="1" width="12.140625" customWidth="1"/>
    <col min="2" max="2" width="11.7109375" customWidth="1"/>
    <col min="3" max="3" width="18" customWidth="1"/>
    <col min="4" max="4" width="15.7109375" customWidth="1"/>
    <col min="5" max="6" width="16.85546875" customWidth="1"/>
    <col min="7" max="7" width="19.140625" customWidth="1"/>
    <col min="8" max="8" width="10.42578125" customWidth="1"/>
    <col min="9" max="9" width="10.7109375" customWidth="1"/>
    <col min="11" max="11" width="17.140625" customWidth="1"/>
    <col min="12" max="12" width="13.42578125" customWidth="1"/>
    <col min="13" max="13" width="12.42578125" customWidth="1"/>
  </cols>
  <sheetData>
    <row r="1" spans="1:13" ht="80.099999999999994">
      <c r="A1" s="2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10</v>
      </c>
      <c r="L1" s="5" t="s">
        <v>12</v>
      </c>
      <c r="M1" s="5" t="s">
        <v>26</v>
      </c>
    </row>
    <row r="2" spans="1:13">
      <c r="A2" s="4">
        <v>1</v>
      </c>
      <c r="B2" s="4">
        <v>5</v>
      </c>
      <c r="C2" s="4">
        <v>5</v>
      </c>
      <c r="D2" s="4">
        <v>5</v>
      </c>
      <c r="E2" s="4">
        <v>5</v>
      </c>
      <c r="F2" s="4">
        <v>5</v>
      </c>
      <c r="G2" s="4">
        <v>7</v>
      </c>
      <c r="H2" s="4">
        <v>5</v>
      </c>
      <c r="I2" s="4">
        <v>5</v>
      </c>
      <c r="J2" s="4">
        <v>2</v>
      </c>
      <c r="K2" s="4">
        <v>3</v>
      </c>
      <c r="L2" s="4">
        <v>4</v>
      </c>
      <c r="M2" s="4">
        <v>1</v>
      </c>
    </row>
    <row r="3" spans="1:13">
      <c r="A3" s="4">
        <v>2</v>
      </c>
      <c r="B3" s="4">
        <v>3</v>
      </c>
      <c r="C3" s="4">
        <v>3</v>
      </c>
      <c r="D3" s="4">
        <v>3</v>
      </c>
      <c r="E3" s="4">
        <v>3</v>
      </c>
      <c r="F3" s="4">
        <v>3</v>
      </c>
      <c r="G3" s="4">
        <v>4</v>
      </c>
      <c r="H3" s="4">
        <v>5</v>
      </c>
      <c r="I3" s="4">
        <v>3</v>
      </c>
      <c r="J3" s="4">
        <v>1</v>
      </c>
      <c r="K3" s="4">
        <v>1</v>
      </c>
      <c r="L3" s="4">
        <v>3</v>
      </c>
      <c r="M3" s="4">
        <v>2</v>
      </c>
    </row>
    <row r="4" spans="1:13">
      <c r="A4" s="4">
        <v>3</v>
      </c>
      <c r="B4" s="4">
        <v>2</v>
      </c>
      <c r="C4" s="4">
        <v>2</v>
      </c>
      <c r="D4" s="4">
        <v>4</v>
      </c>
      <c r="E4" s="4">
        <v>2</v>
      </c>
      <c r="F4" s="4">
        <v>2</v>
      </c>
      <c r="G4" s="4">
        <v>4</v>
      </c>
      <c r="H4" s="4">
        <v>3</v>
      </c>
      <c r="I4" s="4">
        <v>3</v>
      </c>
      <c r="J4" s="4">
        <v>2</v>
      </c>
      <c r="K4" s="4">
        <v>5</v>
      </c>
      <c r="L4" s="4">
        <v>4</v>
      </c>
      <c r="M4" s="4">
        <v>1</v>
      </c>
    </row>
    <row r="5" spans="1:13">
      <c r="A5" s="4">
        <v>4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4</v>
      </c>
      <c r="H5" s="4">
        <v>4</v>
      </c>
      <c r="I5" s="4">
        <v>4</v>
      </c>
      <c r="J5" s="4">
        <v>1</v>
      </c>
      <c r="K5" s="4">
        <v>2</v>
      </c>
      <c r="L5" s="4">
        <v>2</v>
      </c>
      <c r="M5" s="4">
        <v>4</v>
      </c>
    </row>
    <row r="6" spans="1:13">
      <c r="A6" s="4">
        <v>5</v>
      </c>
      <c r="B6" s="4">
        <v>1</v>
      </c>
      <c r="C6" s="4">
        <v>5</v>
      </c>
      <c r="D6" s="4">
        <v>5</v>
      </c>
      <c r="E6" s="4">
        <v>5</v>
      </c>
      <c r="F6" s="4">
        <v>5</v>
      </c>
      <c r="G6" s="4">
        <v>7</v>
      </c>
      <c r="H6" s="4">
        <v>5</v>
      </c>
      <c r="I6" s="4">
        <v>3</v>
      </c>
      <c r="J6" s="4">
        <v>2</v>
      </c>
      <c r="K6" s="4">
        <v>5</v>
      </c>
      <c r="L6" s="4">
        <v>4</v>
      </c>
      <c r="M6" s="4">
        <v>1</v>
      </c>
    </row>
    <row r="7" spans="1:13">
      <c r="A7" s="4">
        <v>6</v>
      </c>
      <c r="B7" s="4">
        <v>2</v>
      </c>
      <c r="C7" s="4">
        <v>1</v>
      </c>
      <c r="D7" s="4">
        <v>5</v>
      </c>
      <c r="E7" s="4">
        <v>4</v>
      </c>
      <c r="F7" s="4">
        <v>4</v>
      </c>
      <c r="G7" s="4">
        <v>4</v>
      </c>
      <c r="H7" s="4">
        <v>5</v>
      </c>
      <c r="I7" s="4">
        <v>2</v>
      </c>
      <c r="J7" s="4">
        <v>2</v>
      </c>
      <c r="K7" s="4">
        <v>2</v>
      </c>
      <c r="L7" s="4">
        <v>1</v>
      </c>
      <c r="M7" s="4">
        <v>4</v>
      </c>
    </row>
    <row r="8" spans="1:13">
      <c r="A8" s="4">
        <v>7</v>
      </c>
      <c r="B8" s="4">
        <v>2</v>
      </c>
      <c r="C8" s="4">
        <v>2</v>
      </c>
      <c r="D8" s="4">
        <v>4</v>
      </c>
      <c r="E8" s="4">
        <v>3</v>
      </c>
      <c r="F8" s="4">
        <v>3</v>
      </c>
      <c r="G8" s="4">
        <v>4</v>
      </c>
      <c r="H8" s="4">
        <v>4</v>
      </c>
      <c r="I8" s="4">
        <v>2</v>
      </c>
      <c r="J8" s="4">
        <v>1</v>
      </c>
      <c r="K8" s="4">
        <v>1</v>
      </c>
      <c r="L8" s="4">
        <v>2</v>
      </c>
      <c r="M8" s="4">
        <v>2</v>
      </c>
    </row>
    <row r="9" spans="1:13">
      <c r="A9" s="4">
        <v>8</v>
      </c>
      <c r="B9" s="4">
        <v>2</v>
      </c>
      <c r="C9" s="4">
        <v>4</v>
      </c>
      <c r="D9" s="4">
        <v>5</v>
      </c>
      <c r="E9" s="4">
        <v>4</v>
      </c>
      <c r="F9" s="4">
        <v>4</v>
      </c>
      <c r="G9" s="4">
        <v>5</v>
      </c>
      <c r="H9" s="4">
        <v>5</v>
      </c>
      <c r="I9" s="4">
        <v>4</v>
      </c>
      <c r="J9" s="4">
        <v>2</v>
      </c>
      <c r="K9" s="4">
        <v>3</v>
      </c>
      <c r="L9" s="4">
        <v>3</v>
      </c>
      <c r="M9" s="4">
        <v>1</v>
      </c>
    </row>
    <row r="10" spans="1:13">
      <c r="A10" s="4">
        <v>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2</v>
      </c>
      <c r="I10" s="4">
        <v>1</v>
      </c>
      <c r="J10" s="4">
        <v>2</v>
      </c>
      <c r="K10" s="4">
        <v>4</v>
      </c>
      <c r="L10" s="4">
        <v>3</v>
      </c>
      <c r="M10" s="4">
        <v>1</v>
      </c>
    </row>
    <row r="11" spans="1:13">
      <c r="A11" s="4">
        <v>10</v>
      </c>
      <c r="B11" s="4">
        <v>5</v>
      </c>
      <c r="C11" s="4">
        <v>5</v>
      </c>
      <c r="D11" s="4">
        <v>5</v>
      </c>
      <c r="E11" s="4">
        <v>5</v>
      </c>
      <c r="F11" s="4">
        <v>4</v>
      </c>
      <c r="G11" s="4">
        <v>7</v>
      </c>
      <c r="H11" s="4">
        <v>5</v>
      </c>
      <c r="I11" s="4">
        <v>4</v>
      </c>
      <c r="J11" s="4">
        <v>1</v>
      </c>
      <c r="K11" s="4">
        <v>1</v>
      </c>
      <c r="L11" s="4">
        <v>3</v>
      </c>
      <c r="M11" s="4">
        <v>3</v>
      </c>
    </row>
    <row r="12" spans="1:13">
      <c r="A12" s="4">
        <v>11</v>
      </c>
      <c r="B12" s="4">
        <v>4</v>
      </c>
      <c r="C12" s="4">
        <v>4</v>
      </c>
      <c r="D12" s="4">
        <v>4</v>
      </c>
      <c r="E12" s="4">
        <v>4</v>
      </c>
      <c r="F12" s="4">
        <v>4</v>
      </c>
      <c r="G12" s="4">
        <v>4</v>
      </c>
      <c r="H12" s="4">
        <v>4</v>
      </c>
      <c r="I12" s="4">
        <v>4</v>
      </c>
      <c r="J12" s="4">
        <v>1</v>
      </c>
      <c r="K12" s="4">
        <v>1</v>
      </c>
      <c r="L12" s="4">
        <v>1</v>
      </c>
      <c r="M12" s="4">
        <v>1</v>
      </c>
    </row>
    <row r="13" spans="1:13">
      <c r="A13" s="4">
        <v>12</v>
      </c>
      <c r="B13" s="4">
        <v>4</v>
      </c>
      <c r="C13" s="4">
        <v>3</v>
      </c>
      <c r="D13" s="4">
        <v>4</v>
      </c>
      <c r="E13" s="4">
        <v>4</v>
      </c>
      <c r="F13" s="4">
        <v>3</v>
      </c>
      <c r="G13" s="4">
        <v>6</v>
      </c>
      <c r="H13" s="4">
        <v>4</v>
      </c>
      <c r="I13" s="4">
        <v>4</v>
      </c>
      <c r="J13" s="4">
        <v>2</v>
      </c>
      <c r="K13" s="4">
        <v>3</v>
      </c>
      <c r="L13" s="4">
        <v>4</v>
      </c>
      <c r="M13" s="4">
        <v>1</v>
      </c>
    </row>
    <row r="14" spans="1:13">
      <c r="A14" s="4">
        <v>13</v>
      </c>
      <c r="B14" s="4">
        <v>4</v>
      </c>
      <c r="C14" s="4">
        <v>3</v>
      </c>
      <c r="D14" s="4">
        <v>5</v>
      </c>
      <c r="E14" s="4">
        <v>4</v>
      </c>
      <c r="F14" s="4">
        <v>4</v>
      </c>
      <c r="G14" s="4">
        <v>7</v>
      </c>
      <c r="H14" s="4">
        <v>4</v>
      </c>
      <c r="I14" s="4">
        <v>4</v>
      </c>
      <c r="J14" s="4">
        <v>2</v>
      </c>
      <c r="K14" s="4">
        <v>3</v>
      </c>
      <c r="L14" s="4">
        <v>3</v>
      </c>
      <c r="M14" s="4">
        <v>1</v>
      </c>
    </row>
    <row r="15" spans="1:13">
      <c r="A15" s="4">
        <v>14</v>
      </c>
      <c r="B15" s="4">
        <v>3</v>
      </c>
      <c r="C15" s="4">
        <v>5</v>
      </c>
      <c r="D15" s="4">
        <v>4</v>
      </c>
      <c r="E15" s="4">
        <v>3</v>
      </c>
      <c r="F15" s="4">
        <v>5</v>
      </c>
      <c r="G15" s="4">
        <v>5</v>
      </c>
      <c r="H15" s="4">
        <v>5</v>
      </c>
      <c r="I15" s="4">
        <v>4</v>
      </c>
      <c r="J15" s="4">
        <v>1</v>
      </c>
      <c r="K15" s="4">
        <v>1</v>
      </c>
      <c r="L15" s="4">
        <v>2</v>
      </c>
      <c r="M15" s="4">
        <v>4</v>
      </c>
    </row>
    <row r="16" spans="1:13">
      <c r="A16" s="4">
        <v>15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  <c r="G16" s="4">
        <v>7</v>
      </c>
      <c r="H16" s="4">
        <v>5</v>
      </c>
      <c r="I16" s="4">
        <v>5</v>
      </c>
      <c r="J16" s="4">
        <v>3</v>
      </c>
      <c r="K16" s="4">
        <v>2</v>
      </c>
      <c r="L16" s="4">
        <v>3</v>
      </c>
      <c r="M16" s="4">
        <v>1</v>
      </c>
    </row>
    <row r="17" spans="1:13">
      <c r="A17" s="4">
        <v>16</v>
      </c>
      <c r="B17" s="4">
        <v>4</v>
      </c>
      <c r="C17" s="4">
        <v>5</v>
      </c>
      <c r="D17" s="4">
        <v>5</v>
      </c>
      <c r="E17" s="4">
        <v>4</v>
      </c>
      <c r="F17" s="4">
        <v>4</v>
      </c>
      <c r="G17" s="4">
        <v>7</v>
      </c>
      <c r="H17" s="4">
        <v>3</v>
      </c>
      <c r="I17" s="4">
        <v>5</v>
      </c>
      <c r="J17" s="4">
        <v>1</v>
      </c>
      <c r="K17" s="4">
        <v>2</v>
      </c>
      <c r="L17" s="4">
        <v>1</v>
      </c>
      <c r="M17" s="4">
        <v>2</v>
      </c>
    </row>
    <row r="18" spans="1:13">
      <c r="A18" s="4">
        <v>17</v>
      </c>
      <c r="B18" s="4">
        <v>5</v>
      </c>
      <c r="C18" s="4">
        <v>4</v>
      </c>
      <c r="D18" s="4">
        <v>5</v>
      </c>
      <c r="E18" s="4">
        <v>4</v>
      </c>
      <c r="F18" s="4">
        <v>4</v>
      </c>
      <c r="G18" s="4">
        <v>7</v>
      </c>
      <c r="H18" s="4">
        <v>5</v>
      </c>
      <c r="I18" s="4">
        <v>5</v>
      </c>
      <c r="J18" s="4">
        <v>2</v>
      </c>
      <c r="K18" s="4">
        <v>3</v>
      </c>
      <c r="L18" s="4">
        <v>3</v>
      </c>
      <c r="M18" s="4">
        <v>1</v>
      </c>
    </row>
    <row r="19" spans="1:13">
      <c r="A19" s="4">
        <v>18</v>
      </c>
      <c r="B19" s="4">
        <v>4</v>
      </c>
      <c r="C19" s="4">
        <v>3</v>
      </c>
      <c r="D19" s="4">
        <v>4</v>
      </c>
      <c r="E19" s="4">
        <v>5</v>
      </c>
      <c r="F19" s="4">
        <v>5</v>
      </c>
      <c r="G19" s="4">
        <v>5</v>
      </c>
      <c r="H19" s="4">
        <v>4</v>
      </c>
      <c r="I19" s="4">
        <v>3</v>
      </c>
      <c r="J19" s="4">
        <v>1</v>
      </c>
      <c r="K19" s="4">
        <v>2</v>
      </c>
      <c r="L19" s="4">
        <v>4</v>
      </c>
      <c r="M19" s="4">
        <v>1</v>
      </c>
    </row>
    <row r="20" spans="1:13">
      <c r="A20" s="4">
        <v>19</v>
      </c>
      <c r="B20" s="4">
        <v>5</v>
      </c>
      <c r="C20" s="4">
        <v>3</v>
      </c>
      <c r="D20" s="4">
        <v>4</v>
      </c>
      <c r="E20" s="4">
        <v>1</v>
      </c>
      <c r="F20" s="4">
        <v>2</v>
      </c>
      <c r="G20" s="4">
        <v>5</v>
      </c>
      <c r="H20" s="4">
        <v>1</v>
      </c>
      <c r="I20" s="4">
        <v>3</v>
      </c>
      <c r="J20" s="4">
        <v>2</v>
      </c>
      <c r="K20" s="4">
        <v>2</v>
      </c>
      <c r="L20" s="4">
        <v>4</v>
      </c>
      <c r="M20" s="4">
        <v>4</v>
      </c>
    </row>
    <row r="21" spans="1:13">
      <c r="A21" s="4">
        <v>20</v>
      </c>
      <c r="B21" s="4">
        <v>5</v>
      </c>
      <c r="C21" s="4">
        <v>2</v>
      </c>
      <c r="D21" s="4">
        <v>4</v>
      </c>
      <c r="E21" s="4">
        <v>3</v>
      </c>
      <c r="F21" s="4">
        <v>1</v>
      </c>
      <c r="G21" s="4">
        <v>3</v>
      </c>
      <c r="H21" s="4">
        <v>5</v>
      </c>
      <c r="I21" s="4">
        <v>3</v>
      </c>
      <c r="J21" s="4">
        <v>2</v>
      </c>
      <c r="K21" s="4">
        <v>1</v>
      </c>
      <c r="L21" s="4">
        <v>3</v>
      </c>
      <c r="M21" s="4">
        <v>4</v>
      </c>
    </row>
    <row r="22" spans="1:13">
      <c r="A22" s="4">
        <v>21</v>
      </c>
      <c r="B22" s="4">
        <v>4</v>
      </c>
      <c r="C22" s="4">
        <v>4</v>
      </c>
      <c r="D22" s="4">
        <v>4</v>
      </c>
      <c r="E22" s="4">
        <v>3</v>
      </c>
      <c r="F22" s="4">
        <v>3</v>
      </c>
      <c r="G22" s="4">
        <v>6</v>
      </c>
      <c r="H22" s="4">
        <v>4</v>
      </c>
      <c r="I22" s="4">
        <v>4</v>
      </c>
      <c r="J22" s="4">
        <v>2</v>
      </c>
      <c r="K22" s="4">
        <v>1</v>
      </c>
      <c r="L22" s="4">
        <v>3</v>
      </c>
      <c r="M22" s="4">
        <v>2</v>
      </c>
    </row>
    <row r="23" spans="1:13">
      <c r="A23" s="4">
        <v>22</v>
      </c>
      <c r="B23" s="4">
        <v>3</v>
      </c>
      <c r="C23" s="4">
        <v>3</v>
      </c>
      <c r="D23" s="4">
        <v>4</v>
      </c>
      <c r="E23" s="4">
        <v>4</v>
      </c>
      <c r="F23" s="4">
        <v>4</v>
      </c>
      <c r="G23" s="4">
        <v>5</v>
      </c>
      <c r="H23" s="4">
        <v>4</v>
      </c>
      <c r="I23" s="4">
        <v>4</v>
      </c>
      <c r="J23" s="4">
        <v>1</v>
      </c>
      <c r="K23" s="4">
        <v>4</v>
      </c>
      <c r="L23" s="4">
        <v>3</v>
      </c>
      <c r="M23" s="4">
        <v>1</v>
      </c>
    </row>
    <row r="24" spans="1:13">
      <c r="A24" s="4">
        <v>23</v>
      </c>
      <c r="B24" s="4">
        <v>3</v>
      </c>
      <c r="C24" s="4">
        <v>3</v>
      </c>
      <c r="D24" s="4">
        <v>3</v>
      </c>
      <c r="E24" s="4">
        <v>4</v>
      </c>
      <c r="F24" s="4">
        <v>3</v>
      </c>
      <c r="G24" s="4">
        <v>7</v>
      </c>
      <c r="H24" s="4">
        <v>5</v>
      </c>
      <c r="I24" s="4">
        <v>4</v>
      </c>
      <c r="J24" s="4">
        <v>2</v>
      </c>
      <c r="K24" s="4">
        <v>1</v>
      </c>
      <c r="L24" s="4">
        <v>1</v>
      </c>
      <c r="M24" s="4">
        <v>4</v>
      </c>
    </row>
    <row r="25" spans="1:13">
      <c r="A25" s="4">
        <v>24</v>
      </c>
      <c r="B25" s="4">
        <v>4</v>
      </c>
      <c r="C25" s="4">
        <v>4</v>
      </c>
      <c r="D25" s="4">
        <v>5</v>
      </c>
      <c r="E25" s="4">
        <v>3</v>
      </c>
      <c r="F25" s="4">
        <v>2</v>
      </c>
      <c r="G25" s="4">
        <v>5</v>
      </c>
      <c r="H25" s="4">
        <v>4</v>
      </c>
      <c r="I25" s="4">
        <v>2</v>
      </c>
      <c r="J25" s="4">
        <v>1</v>
      </c>
      <c r="K25" s="4">
        <v>1</v>
      </c>
      <c r="L25" s="4">
        <v>2</v>
      </c>
      <c r="M25" s="4">
        <v>3</v>
      </c>
    </row>
    <row r="26" spans="1:13">
      <c r="A26" s="4">
        <v>25</v>
      </c>
      <c r="B26" s="4">
        <v>4</v>
      </c>
      <c r="C26" s="4">
        <v>3</v>
      </c>
      <c r="D26" s="4">
        <v>4</v>
      </c>
      <c r="E26" s="4">
        <v>4</v>
      </c>
      <c r="F26" s="4">
        <v>3</v>
      </c>
      <c r="G26" s="4">
        <v>5</v>
      </c>
      <c r="H26" s="4">
        <v>5</v>
      </c>
      <c r="I26" s="4">
        <v>4</v>
      </c>
      <c r="J26" s="4">
        <v>2</v>
      </c>
      <c r="K26" s="4">
        <v>2</v>
      </c>
      <c r="L26" s="4">
        <v>2</v>
      </c>
      <c r="M26" s="4">
        <v>2</v>
      </c>
    </row>
    <row r="27" spans="1:13">
      <c r="A27" s="4">
        <v>26</v>
      </c>
      <c r="B27" s="4">
        <v>1</v>
      </c>
      <c r="C27" s="4">
        <v>3</v>
      </c>
      <c r="D27" s="4">
        <v>5</v>
      </c>
      <c r="E27" s="4">
        <v>3</v>
      </c>
      <c r="F27" s="4">
        <v>2</v>
      </c>
      <c r="G27" s="4">
        <v>7</v>
      </c>
      <c r="H27" s="4">
        <v>5</v>
      </c>
      <c r="I27" s="4">
        <v>3</v>
      </c>
      <c r="J27" s="4">
        <v>2</v>
      </c>
      <c r="K27" s="4">
        <v>5</v>
      </c>
      <c r="L27" s="4">
        <v>4</v>
      </c>
      <c r="M27" s="4">
        <v>4</v>
      </c>
    </row>
    <row r="28" spans="1:13">
      <c r="A28" s="4">
        <v>27</v>
      </c>
      <c r="B28" s="4">
        <v>3</v>
      </c>
      <c r="C28" s="4">
        <v>3</v>
      </c>
      <c r="D28" s="4">
        <v>3</v>
      </c>
      <c r="E28" s="4">
        <v>3</v>
      </c>
      <c r="F28" s="4">
        <v>3</v>
      </c>
      <c r="G28" s="4">
        <v>7</v>
      </c>
      <c r="H28" s="4">
        <v>5</v>
      </c>
      <c r="I28" s="4">
        <v>5</v>
      </c>
      <c r="J28" s="4">
        <v>1</v>
      </c>
      <c r="K28" s="4">
        <v>2</v>
      </c>
      <c r="L28" s="4">
        <v>2</v>
      </c>
      <c r="M28" s="4">
        <v>1</v>
      </c>
    </row>
    <row r="29" spans="1:13">
      <c r="A29" s="4">
        <v>28</v>
      </c>
      <c r="B29" s="4">
        <v>1</v>
      </c>
      <c r="C29" s="4">
        <v>1</v>
      </c>
      <c r="D29" s="4">
        <v>5</v>
      </c>
      <c r="E29" s="4">
        <v>5</v>
      </c>
      <c r="F29" s="4">
        <v>3</v>
      </c>
      <c r="G29" s="4">
        <v>3</v>
      </c>
      <c r="H29" s="4">
        <v>5</v>
      </c>
      <c r="I29" s="4">
        <v>3</v>
      </c>
      <c r="J29" s="4">
        <v>2</v>
      </c>
      <c r="K29" s="4">
        <v>2</v>
      </c>
      <c r="L29" s="4">
        <v>3</v>
      </c>
      <c r="M29" s="4">
        <v>1</v>
      </c>
    </row>
    <row r="30" spans="1:13">
      <c r="A30" s="4">
        <v>29</v>
      </c>
      <c r="B30" s="4">
        <v>4</v>
      </c>
      <c r="C30" s="4">
        <v>3</v>
      </c>
      <c r="D30" s="4">
        <v>4</v>
      </c>
      <c r="E30" s="4">
        <v>3</v>
      </c>
      <c r="F30" s="4">
        <v>3</v>
      </c>
      <c r="G30" s="4">
        <v>6</v>
      </c>
      <c r="H30" s="4">
        <v>3</v>
      </c>
      <c r="I30" s="4">
        <v>3</v>
      </c>
      <c r="J30" s="4">
        <v>1</v>
      </c>
      <c r="K30" s="4">
        <v>2</v>
      </c>
      <c r="L30" s="4">
        <v>3</v>
      </c>
      <c r="M30" s="4">
        <v>3</v>
      </c>
    </row>
    <row r="31" spans="1:13">
      <c r="A31" s="4">
        <v>30</v>
      </c>
      <c r="B31" s="4">
        <v>1</v>
      </c>
      <c r="C31" s="4">
        <v>1</v>
      </c>
      <c r="D31" s="4">
        <v>1</v>
      </c>
      <c r="E31" s="4">
        <v>3</v>
      </c>
      <c r="F31" s="4">
        <v>1</v>
      </c>
      <c r="G31" s="4">
        <v>6</v>
      </c>
      <c r="H31" s="4">
        <v>3</v>
      </c>
      <c r="I31" s="4">
        <v>1</v>
      </c>
      <c r="J31" s="4">
        <v>2</v>
      </c>
      <c r="K31" s="4">
        <v>8</v>
      </c>
      <c r="L31" s="4">
        <v>2</v>
      </c>
      <c r="M31" s="4">
        <v>4</v>
      </c>
    </row>
    <row r="32" spans="1:13">
      <c r="A32" s="4">
        <v>31</v>
      </c>
      <c r="B32" s="4">
        <v>4</v>
      </c>
      <c r="C32" s="4">
        <v>4</v>
      </c>
      <c r="D32" s="4">
        <v>4</v>
      </c>
      <c r="E32" s="4">
        <v>4</v>
      </c>
      <c r="F32" s="4">
        <v>4</v>
      </c>
      <c r="G32" s="4">
        <v>5</v>
      </c>
      <c r="H32" s="4">
        <v>4</v>
      </c>
      <c r="I32" s="4">
        <v>3</v>
      </c>
      <c r="J32" s="4">
        <v>2</v>
      </c>
      <c r="K32" s="4">
        <v>3</v>
      </c>
      <c r="L32" s="4">
        <v>2</v>
      </c>
      <c r="M32" s="4">
        <v>4</v>
      </c>
    </row>
    <row r="33" spans="1:13">
      <c r="A33" s="4">
        <v>32</v>
      </c>
      <c r="B33" s="4">
        <v>4</v>
      </c>
      <c r="C33" s="4">
        <v>4</v>
      </c>
      <c r="D33" s="4">
        <v>4</v>
      </c>
      <c r="E33" s="4">
        <v>4</v>
      </c>
      <c r="F33" s="4">
        <v>4</v>
      </c>
      <c r="G33" s="4">
        <v>7</v>
      </c>
      <c r="H33" s="4">
        <v>5</v>
      </c>
      <c r="I33" s="4">
        <v>5</v>
      </c>
      <c r="J33" s="4">
        <v>2</v>
      </c>
      <c r="K33" s="4">
        <v>4</v>
      </c>
      <c r="L33" s="4">
        <v>2</v>
      </c>
      <c r="M33" s="4">
        <v>4</v>
      </c>
    </row>
    <row r="34" spans="1:13">
      <c r="A34" s="4">
        <v>33</v>
      </c>
      <c r="B34" s="4">
        <v>4</v>
      </c>
      <c r="C34" s="4">
        <v>5</v>
      </c>
      <c r="D34" s="4">
        <v>5</v>
      </c>
      <c r="E34" s="4">
        <v>5</v>
      </c>
      <c r="F34" s="4">
        <v>5</v>
      </c>
      <c r="G34" s="4">
        <v>7</v>
      </c>
      <c r="H34" s="4">
        <v>5</v>
      </c>
      <c r="I34" s="4">
        <v>5</v>
      </c>
      <c r="J34" s="4">
        <v>2</v>
      </c>
      <c r="K34" s="4">
        <v>1</v>
      </c>
      <c r="L34" s="4">
        <v>2</v>
      </c>
      <c r="M34" s="4">
        <v>1</v>
      </c>
    </row>
    <row r="35" spans="1:13">
      <c r="A35" s="4">
        <v>34</v>
      </c>
      <c r="B35" s="4">
        <v>3</v>
      </c>
      <c r="C35" s="4">
        <v>4</v>
      </c>
      <c r="D35" s="4">
        <v>3</v>
      </c>
      <c r="E35" s="4">
        <v>4</v>
      </c>
      <c r="F35" s="4">
        <v>4</v>
      </c>
      <c r="G35" s="4">
        <v>4</v>
      </c>
      <c r="H35" s="4">
        <v>4</v>
      </c>
      <c r="I35" s="4">
        <v>4</v>
      </c>
      <c r="J35" s="4">
        <v>1</v>
      </c>
      <c r="K35" s="4">
        <v>1</v>
      </c>
      <c r="L35" s="4">
        <v>1</v>
      </c>
      <c r="M35" s="4">
        <v>2</v>
      </c>
    </row>
    <row r="36" spans="1:13">
      <c r="A36" s="4">
        <v>35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  <c r="G36" s="4">
        <v>7</v>
      </c>
      <c r="H36" s="4">
        <v>5</v>
      </c>
      <c r="I36" s="4">
        <v>5</v>
      </c>
      <c r="J36" s="4">
        <v>1</v>
      </c>
      <c r="K36" s="4">
        <v>3</v>
      </c>
      <c r="L36" s="4">
        <v>2</v>
      </c>
      <c r="M36" s="4">
        <v>1</v>
      </c>
    </row>
    <row r="37" spans="1:13">
      <c r="A37" s="4">
        <v>36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4</v>
      </c>
      <c r="H37" s="4">
        <v>3</v>
      </c>
      <c r="I37" s="4">
        <v>3</v>
      </c>
      <c r="J37" s="4">
        <v>1</v>
      </c>
      <c r="K37" s="4">
        <v>1</v>
      </c>
      <c r="L37" s="4">
        <v>3</v>
      </c>
      <c r="M37" s="4">
        <v>4</v>
      </c>
    </row>
    <row r="38" spans="1:13">
      <c r="A38" s="4">
        <v>37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  <c r="G38" s="4">
        <v>7</v>
      </c>
      <c r="H38" s="4">
        <v>5</v>
      </c>
      <c r="I38" s="4">
        <v>4</v>
      </c>
      <c r="J38" s="4">
        <v>2</v>
      </c>
      <c r="K38" s="4">
        <v>3</v>
      </c>
      <c r="L38" s="4">
        <v>2</v>
      </c>
      <c r="M38" s="4">
        <v>1</v>
      </c>
    </row>
    <row r="39" spans="1:13">
      <c r="A39" s="4">
        <v>38</v>
      </c>
      <c r="B39" s="4">
        <v>4</v>
      </c>
      <c r="C39" s="4">
        <v>3</v>
      </c>
      <c r="D39" s="4">
        <v>4</v>
      </c>
      <c r="E39" s="4">
        <v>4</v>
      </c>
      <c r="F39" s="4">
        <v>4</v>
      </c>
      <c r="G39" s="4">
        <v>7</v>
      </c>
      <c r="H39" s="4">
        <v>4</v>
      </c>
      <c r="I39" s="4">
        <v>4</v>
      </c>
      <c r="J39" s="4">
        <v>2</v>
      </c>
      <c r="K39" s="4">
        <v>4</v>
      </c>
      <c r="L39" s="4">
        <v>2</v>
      </c>
      <c r="M39" s="4">
        <v>1</v>
      </c>
    </row>
    <row r="40" spans="1:13">
      <c r="A40" s="4">
        <v>39</v>
      </c>
      <c r="B40" s="4">
        <v>5</v>
      </c>
      <c r="C40" s="4">
        <v>4</v>
      </c>
      <c r="D40" s="4">
        <v>5</v>
      </c>
      <c r="E40" s="4">
        <v>5</v>
      </c>
      <c r="F40" s="4">
        <v>4</v>
      </c>
      <c r="G40" s="4">
        <v>7</v>
      </c>
      <c r="H40" s="4">
        <v>4</v>
      </c>
      <c r="I40" s="4">
        <v>4</v>
      </c>
      <c r="J40" s="4">
        <v>2</v>
      </c>
      <c r="K40" s="4">
        <v>2</v>
      </c>
      <c r="L40" s="4">
        <v>2</v>
      </c>
      <c r="M40" s="4">
        <v>1</v>
      </c>
    </row>
    <row r="41" spans="1:13">
      <c r="A41" s="4">
        <v>40</v>
      </c>
      <c r="B41" s="4">
        <v>3</v>
      </c>
      <c r="C41" s="4">
        <v>3</v>
      </c>
      <c r="D41" s="4">
        <v>5</v>
      </c>
      <c r="E41" s="4">
        <v>3</v>
      </c>
      <c r="F41" s="4">
        <v>1</v>
      </c>
      <c r="G41" s="4">
        <v>7</v>
      </c>
      <c r="H41" s="4">
        <v>5</v>
      </c>
      <c r="I41" s="4">
        <v>4</v>
      </c>
      <c r="J41" s="4">
        <v>1</v>
      </c>
      <c r="K41" s="4">
        <v>3</v>
      </c>
      <c r="L41" s="4">
        <v>4</v>
      </c>
      <c r="M41" s="4">
        <v>1</v>
      </c>
    </row>
    <row r="42" spans="1:13">
      <c r="A42" s="4">
        <v>41</v>
      </c>
      <c r="B42" s="4">
        <v>4</v>
      </c>
      <c r="C42" s="4">
        <v>4</v>
      </c>
      <c r="D42" s="4">
        <v>5</v>
      </c>
      <c r="E42" s="4">
        <v>4</v>
      </c>
      <c r="F42" s="4">
        <v>4</v>
      </c>
      <c r="G42" s="4">
        <v>7</v>
      </c>
      <c r="H42" s="4">
        <v>5</v>
      </c>
      <c r="I42" s="4">
        <v>5</v>
      </c>
      <c r="J42" s="4">
        <v>2</v>
      </c>
      <c r="K42" s="4">
        <v>6</v>
      </c>
      <c r="L42" s="4">
        <v>2</v>
      </c>
      <c r="M42" s="4">
        <v>2</v>
      </c>
    </row>
    <row r="43" spans="1:13">
      <c r="A43" s="4">
        <v>42</v>
      </c>
      <c r="B43" s="4">
        <v>5</v>
      </c>
      <c r="C43" s="4">
        <v>5</v>
      </c>
      <c r="D43" s="4">
        <v>5</v>
      </c>
      <c r="E43" s="4">
        <v>5</v>
      </c>
      <c r="F43" s="4">
        <v>4</v>
      </c>
      <c r="G43" s="4">
        <v>7</v>
      </c>
      <c r="H43" s="4">
        <v>5</v>
      </c>
      <c r="I43" s="4">
        <v>5</v>
      </c>
      <c r="J43" s="4">
        <v>2</v>
      </c>
      <c r="K43" s="4">
        <v>4</v>
      </c>
      <c r="L43" s="4">
        <v>4</v>
      </c>
      <c r="M43" s="4">
        <v>4</v>
      </c>
    </row>
    <row r="44" spans="1:13">
      <c r="A44" s="4">
        <v>43</v>
      </c>
      <c r="B44" s="4">
        <v>3</v>
      </c>
      <c r="C44" s="4">
        <v>3</v>
      </c>
      <c r="D44" s="4">
        <v>5</v>
      </c>
      <c r="E44" s="4">
        <v>5</v>
      </c>
      <c r="F44" s="4">
        <v>5</v>
      </c>
      <c r="G44" s="4">
        <v>5</v>
      </c>
      <c r="H44" s="4">
        <v>3</v>
      </c>
      <c r="I44" s="4">
        <v>3</v>
      </c>
      <c r="J44" s="4">
        <v>2</v>
      </c>
      <c r="K44" s="4">
        <v>1</v>
      </c>
      <c r="L44" s="4">
        <v>3</v>
      </c>
      <c r="M44" s="4">
        <v>1</v>
      </c>
    </row>
    <row r="45" spans="1:13">
      <c r="A45" s="4">
        <v>44</v>
      </c>
      <c r="B45" s="4">
        <v>3</v>
      </c>
      <c r="C45" s="4">
        <v>3</v>
      </c>
      <c r="D45" s="4">
        <v>3</v>
      </c>
      <c r="E45" s="4">
        <v>3</v>
      </c>
      <c r="F45" s="4">
        <v>3</v>
      </c>
      <c r="G45" s="4">
        <v>4</v>
      </c>
      <c r="H45" s="4">
        <v>4</v>
      </c>
      <c r="I45" s="4">
        <v>3</v>
      </c>
      <c r="J45" s="4">
        <v>1</v>
      </c>
      <c r="K45" s="4">
        <v>2</v>
      </c>
      <c r="L45" s="4">
        <v>3</v>
      </c>
      <c r="M45" s="4">
        <v>3</v>
      </c>
    </row>
    <row r="46" spans="1:13">
      <c r="A46" s="4">
        <v>45</v>
      </c>
      <c r="B46" s="4">
        <v>4</v>
      </c>
      <c r="C46" s="4">
        <v>3</v>
      </c>
      <c r="D46" s="4">
        <v>5</v>
      </c>
      <c r="E46" s="4">
        <v>4</v>
      </c>
      <c r="F46" s="4">
        <v>5</v>
      </c>
      <c r="G46" s="4">
        <v>5</v>
      </c>
      <c r="H46" s="4">
        <v>5</v>
      </c>
      <c r="I46" s="4">
        <v>4</v>
      </c>
      <c r="J46" s="4">
        <v>2</v>
      </c>
      <c r="K46" s="4">
        <v>2</v>
      </c>
      <c r="L46" s="4">
        <v>1</v>
      </c>
      <c r="M46" s="4">
        <v>4</v>
      </c>
    </row>
    <row r="47" spans="1:13">
      <c r="A47" s="4">
        <v>46</v>
      </c>
      <c r="B47" s="4">
        <v>4</v>
      </c>
      <c r="C47" s="4">
        <v>4</v>
      </c>
      <c r="D47" s="4">
        <v>3</v>
      </c>
      <c r="E47" s="4">
        <v>4</v>
      </c>
      <c r="F47" s="4">
        <v>4</v>
      </c>
      <c r="G47" s="4">
        <v>7</v>
      </c>
      <c r="H47" s="4">
        <v>5</v>
      </c>
      <c r="I47" s="4">
        <v>5</v>
      </c>
      <c r="J47" s="4">
        <v>2</v>
      </c>
      <c r="K47" s="4">
        <v>3</v>
      </c>
      <c r="L47" s="4">
        <v>3</v>
      </c>
      <c r="M47" s="4">
        <v>1</v>
      </c>
    </row>
    <row r="48" spans="1:13">
      <c r="A48" s="4">
        <v>47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  <c r="G48" s="4">
        <v>7</v>
      </c>
      <c r="H48" s="4">
        <v>5</v>
      </c>
      <c r="I48" s="4">
        <v>5</v>
      </c>
      <c r="J48" s="4">
        <v>2</v>
      </c>
      <c r="K48" s="4">
        <v>1</v>
      </c>
      <c r="L48" s="4">
        <v>1</v>
      </c>
      <c r="M48" s="4">
        <v>1</v>
      </c>
    </row>
    <row r="49" spans="1:13">
      <c r="A49" s="4">
        <v>48</v>
      </c>
      <c r="B49" s="4">
        <v>3</v>
      </c>
      <c r="C49" s="4">
        <v>3</v>
      </c>
      <c r="D49" s="4">
        <v>3</v>
      </c>
      <c r="E49" s="4">
        <v>3</v>
      </c>
      <c r="F49" s="4">
        <v>3</v>
      </c>
      <c r="G49" s="4">
        <v>5</v>
      </c>
      <c r="H49" s="4">
        <v>4</v>
      </c>
      <c r="I49" s="4">
        <v>2</v>
      </c>
      <c r="J49" s="4">
        <v>1</v>
      </c>
      <c r="K49" s="4">
        <v>2</v>
      </c>
      <c r="L49" s="4">
        <v>3</v>
      </c>
      <c r="M49" s="4">
        <v>1</v>
      </c>
    </row>
    <row r="50" spans="1:13">
      <c r="A50" s="4">
        <v>49</v>
      </c>
      <c r="B50" s="4">
        <v>3</v>
      </c>
      <c r="C50" s="4">
        <v>3</v>
      </c>
      <c r="D50" s="4">
        <v>3</v>
      </c>
      <c r="E50" s="4">
        <v>3</v>
      </c>
      <c r="F50" s="4">
        <v>3</v>
      </c>
      <c r="G50" s="4">
        <v>4</v>
      </c>
      <c r="H50" s="4">
        <v>5</v>
      </c>
      <c r="I50" s="4">
        <v>3</v>
      </c>
      <c r="J50" s="4">
        <v>2</v>
      </c>
      <c r="K50" s="4">
        <v>1</v>
      </c>
      <c r="L50" s="4">
        <v>1</v>
      </c>
      <c r="M50" s="4">
        <v>4</v>
      </c>
    </row>
    <row r="51" spans="1:13">
      <c r="A51" s="4">
        <v>50</v>
      </c>
      <c r="B51" s="4">
        <v>5</v>
      </c>
      <c r="C51" s="4">
        <v>4</v>
      </c>
      <c r="D51" s="4">
        <v>5</v>
      </c>
      <c r="E51" s="4">
        <v>5</v>
      </c>
      <c r="F51" s="4">
        <v>5</v>
      </c>
      <c r="G51" s="4">
        <v>7</v>
      </c>
      <c r="H51" s="4">
        <v>5</v>
      </c>
      <c r="I51" s="4">
        <v>5</v>
      </c>
      <c r="J51" s="4">
        <v>2</v>
      </c>
      <c r="K51" s="4">
        <v>6</v>
      </c>
      <c r="L51" s="4">
        <v>1</v>
      </c>
      <c r="M51" s="4">
        <v>1</v>
      </c>
    </row>
    <row r="52" spans="1:13">
      <c r="A52" s="4">
        <v>51</v>
      </c>
      <c r="B52" s="4">
        <v>4</v>
      </c>
      <c r="C52" s="4">
        <v>4</v>
      </c>
      <c r="D52" s="4">
        <v>5</v>
      </c>
      <c r="E52" s="4">
        <v>4</v>
      </c>
      <c r="F52" s="4">
        <v>5</v>
      </c>
      <c r="G52" s="4">
        <v>4</v>
      </c>
      <c r="H52" s="4">
        <v>4</v>
      </c>
      <c r="I52" s="4">
        <v>4</v>
      </c>
      <c r="J52" s="4">
        <v>2</v>
      </c>
      <c r="K52" s="4">
        <v>1</v>
      </c>
      <c r="L52" s="4">
        <v>2</v>
      </c>
      <c r="M52" s="4">
        <v>1</v>
      </c>
    </row>
    <row r="53" spans="1:13">
      <c r="A53" s="4">
        <v>52</v>
      </c>
      <c r="B53" s="4">
        <v>4</v>
      </c>
      <c r="C53" s="4">
        <v>4</v>
      </c>
      <c r="D53" s="4">
        <v>5</v>
      </c>
      <c r="E53" s="4">
        <v>4</v>
      </c>
      <c r="F53" s="4">
        <v>4</v>
      </c>
      <c r="G53" s="4">
        <v>5</v>
      </c>
      <c r="H53" s="4">
        <v>4</v>
      </c>
      <c r="I53" s="4">
        <v>3</v>
      </c>
      <c r="J53" s="4">
        <v>1</v>
      </c>
      <c r="K53" s="4">
        <v>1</v>
      </c>
      <c r="L53" s="4">
        <v>3</v>
      </c>
      <c r="M53" s="4">
        <v>1</v>
      </c>
    </row>
    <row r="54" spans="1:13">
      <c r="A54" s="4">
        <v>53</v>
      </c>
      <c r="B54" s="4">
        <v>3</v>
      </c>
      <c r="C54" s="4">
        <v>2</v>
      </c>
      <c r="D54" s="4">
        <v>5</v>
      </c>
      <c r="E54" s="4">
        <v>4</v>
      </c>
      <c r="F54" s="4">
        <v>4</v>
      </c>
      <c r="G54" s="4">
        <v>5</v>
      </c>
      <c r="H54" s="4">
        <v>4</v>
      </c>
      <c r="I54" s="4">
        <v>3</v>
      </c>
      <c r="J54" s="4">
        <v>2</v>
      </c>
      <c r="K54" s="4">
        <v>2</v>
      </c>
      <c r="L54" s="4">
        <v>3</v>
      </c>
      <c r="M54" s="4">
        <v>4</v>
      </c>
    </row>
    <row r="55" spans="1:13">
      <c r="A55" s="4">
        <v>54</v>
      </c>
      <c r="B55" s="4">
        <v>4</v>
      </c>
      <c r="C55" s="4">
        <v>4</v>
      </c>
      <c r="D55" s="4">
        <v>4</v>
      </c>
      <c r="E55" s="4">
        <v>5</v>
      </c>
      <c r="F55" s="4">
        <v>4</v>
      </c>
      <c r="G55" s="4">
        <v>6</v>
      </c>
      <c r="H55" s="4">
        <v>5</v>
      </c>
      <c r="I55" s="4">
        <v>2</v>
      </c>
      <c r="J55" s="4">
        <v>2</v>
      </c>
      <c r="K55" s="4">
        <v>4</v>
      </c>
      <c r="L55" s="4">
        <v>2</v>
      </c>
      <c r="M55" s="4">
        <v>1</v>
      </c>
    </row>
    <row r="56" spans="1:13">
      <c r="A56" s="4">
        <v>55</v>
      </c>
      <c r="B56" s="4">
        <v>4</v>
      </c>
      <c r="C56" s="4">
        <v>4</v>
      </c>
      <c r="D56" s="4">
        <v>5</v>
      </c>
      <c r="E56" s="4">
        <v>4</v>
      </c>
      <c r="F56" s="4">
        <v>5</v>
      </c>
      <c r="G56" s="4">
        <v>5</v>
      </c>
      <c r="H56" s="4">
        <v>4</v>
      </c>
      <c r="I56" s="4">
        <v>3</v>
      </c>
      <c r="J56" s="4">
        <v>2</v>
      </c>
      <c r="K56" s="4">
        <v>5</v>
      </c>
      <c r="L56" s="4">
        <v>3</v>
      </c>
      <c r="M56" s="4">
        <v>1</v>
      </c>
    </row>
    <row r="57" spans="1:13">
      <c r="A57" s="4">
        <v>56</v>
      </c>
      <c r="B57" s="4">
        <v>5</v>
      </c>
      <c r="C57" s="4">
        <v>4</v>
      </c>
      <c r="D57" s="4">
        <v>4</v>
      </c>
      <c r="E57" s="4">
        <v>4</v>
      </c>
      <c r="F57" s="4">
        <v>4</v>
      </c>
      <c r="G57" s="4">
        <v>7</v>
      </c>
      <c r="H57" s="4">
        <v>5</v>
      </c>
      <c r="I57" s="4">
        <v>5</v>
      </c>
      <c r="J57" s="4">
        <v>2</v>
      </c>
      <c r="K57" s="4">
        <v>2</v>
      </c>
      <c r="L57" s="4">
        <v>1</v>
      </c>
      <c r="M57" s="4">
        <v>1</v>
      </c>
    </row>
    <row r="58" spans="1:13">
      <c r="A58" s="4">
        <v>57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  <c r="G58" s="4">
        <v>7</v>
      </c>
      <c r="H58" s="4">
        <v>3</v>
      </c>
      <c r="I58" s="4">
        <v>1</v>
      </c>
      <c r="J58" s="4">
        <v>1</v>
      </c>
      <c r="K58" s="4">
        <v>2</v>
      </c>
      <c r="L58" s="4">
        <v>3</v>
      </c>
      <c r="M58" s="4">
        <v>1</v>
      </c>
    </row>
    <row r="59" spans="1:13">
      <c r="A59" s="4">
        <v>58</v>
      </c>
      <c r="B59" s="4">
        <v>2</v>
      </c>
      <c r="C59" s="4">
        <v>4</v>
      </c>
      <c r="D59" s="4">
        <v>3</v>
      </c>
      <c r="E59" s="4">
        <v>5</v>
      </c>
      <c r="F59" s="4">
        <v>4</v>
      </c>
      <c r="G59" s="4">
        <v>4</v>
      </c>
      <c r="H59" s="4">
        <v>4</v>
      </c>
      <c r="I59" s="4">
        <v>5</v>
      </c>
      <c r="J59" s="4">
        <v>1</v>
      </c>
      <c r="K59" s="4">
        <v>2</v>
      </c>
      <c r="L59" s="4">
        <v>1</v>
      </c>
      <c r="M59" s="4">
        <v>1</v>
      </c>
    </row>
    <row r="60" spans="1:13">
      <c r="A60" s="4">
        <v>59</v>
      </c>
      <c r="B60" s="4">
        <v>3</v>
      </c>
      <c r="C60" s="4">
        <v>3</v>
      </c>
      <c r="D60" s="4">
        <v>3</v>
      </c>
      <c r="E60" s="4">
        <v>3</v>
      </c>
      <c r="F60" s="4">
        <v>3</v>
      </c>
      <c r="G60" s="4">
        <v>4</v>
      </c>
      <c r="H60" s="4">
        <v>3</v>
      </c>
      <c r="I60" s="4">
        <v>2</v>
      </c>
      <c r="J60" s="4">
        <v>2</v>
      </c>
      <c r="K60" s="4">
        <v>3</v>
      </c>
      <c r="L60" s="4">
        <v>2</v>
      </c>
      <c r="M60" s="4">
        <v>1</v>
      </c>
    </row>
    <row r="61" spans="1:13">
      <c r="A61" s="4">
        <v>60</v>
      </c>
      <c r="B61" s="4">
        <v>5</v>
      </c>
      <c r="C61" s="4">
        <v>3</v>
      </c>
      <c r="D61" s="4">
        <v>5</v>
      </c>
      <c r="E61" s="4">
        <v>4</v>
      </c>
      <c r="F61" s="4">
        <v>3</v>
      </c>
      <c r="G61" s="4">
        <v>6</v>
      </c>
      <c r="H61" s="4">
        <v>4</v>
      </c>
      <c r="I61" s="4">
        <v>4</v>
      </c>
      <c r="J61" s="4">
        <v>2</v>
      </c>
      <c r="K61" s="4">
        <v>2</v>
      </c>
      <c r="L61" s="4">
        <v>4</v>
      </c>
      <c r="M61" s="4">
        <v>4</v>
      </c>
    </row>
    <row r="62" spans="1:13">
      <c r="A62" s="4">
        <v>61</v>
      </c>
      <c r="B62" s="4">
        <v>5</v>
      </c>
      <c r="C62" s="4">
        <v>4</v>
      </c>
      <c r="D62" s="4">
        <v>5</v>
      </c>
      <c r="E62" s="4">
        <v>5</v>
      </c>
      <c r="F62" s="4">
        <v>4</v>
      </c>
      <c r="G62" s="4">
        <v>5</v>
      </c>
      <c r="H62" s="4">
        <v>4</v>
      </c>
      <c r="I62" s="4">
        <v>4</v>
      </c>
      <c r="J62" s="4">
        <v>2</v>
      </c>
      <c r="K62" s="4">
        <v>1</v>
      </c>
      <c r="L62" s="4">
        <v>4</v>
      </c>
      <c r="M62" s="4">
        <v>1</v>
      </c>
    </row>
    <row r="63" spans="1:13">
      <c r="A63" s="4">
        <v>62</v>
      </c>
      <c r="B63" s="4">
        <v>4</v>
      </c>
      <c r="C63" s="4">
        <v>4</v>
      </c>
      <c r="D63" s="4">
        <v>4</v>
      </c>
      <c r="E63" s="4">
        <v>5</v>
      </c>
      <c r="F63" s="4">
        <v>5</v>
      </c>
      <c r="G63" s="4">
        <v>7</v>
      </c>
      <c r="H63" s="4">
        <v>5</v>
      </c>
      <c r="I63" s="4">
        <v>5</v>
      </c>
      <c r="J63" s="4">
        <v>2</v>
      </c>
      <c r="K63" s="4">
        <v>6</v>
      </c>
      <c r="L63" s="4">
        <v>4</v>
      </c>
      <c r="M63" s="4">
        <v>1</v>
      </c>
    </row>
    <row r="64" spans="1:13">
      <c r="A64" s="4">
        <v>63</v>
      </c>
      <c r="B64" s="4">
        <v>4</v>
      </c>
      <c r="C64" s="4">
        <v>5</v>
      </c>
      <c r="D64" s="4">
        <v>3</v>
      </c>
      <c r="E64" s="4">
        <v>4</v>
      </c>
      <c r="F64" s="4">
        <v>4</v>
      </c>
      <c r="G64" s="4">
        <v>3</v>
      </c>
      <c r="H64" s="4">
        <v>3</v>
      </c>
      <c r="I64" s="4">
        <v>3</v>
      </c>
      <c r="J64" s="4">
        <v>2</v>
      </c>
      <c r="K64" s="4">
        <v>3</v>
      </c>
      <c r="L64" s="4">
        <v>3</v>
      </c>
      <c r="M64" s="4">
        <v>1</v>
      </c>
    </row>
    <row r="65" spans="1:13">
      <c r="A65" s="4">
        <v>64</v>
      </c>
      <c r="B65" s="4">
        <v>4</v>
      </c>
      <c r="C65" s="4">
        <v>3</v>
      </c>
      <c r="D65" s="4">
        <v>4</v>
      </c>
      <c r="E65" s="4">
        <v>4</v>
      </c>
      <c r="F65" s="4">
        <v>3</v>
      </c>
      <c r="G65" s="4">
        <v>4</v>
      </c>
      <c r="H65" s="4">
        <v>5</v>
      </c>
      <c r="I65" s="4">
        <v>4</v>
      </c>
      <c r="J65" s="4">
        <v>2</v>
      </c>
      <c r="K65" s="4">
        <v>1</v>
      </c>
      <c r="L65" s="4">
        <v>1</v>
      </c>
      <c r="M65" s="4">
        <v>4</v>
      </c>
    </row>
    <row r="66" spans="1:13">
      <c r="A66" s="4">
        <v>65</v>
      </c>
      <c r="B66" s="4">
        <v>5</v>
      </c>
      <c r="C66" s="4">
        <v>4</v>
      </c>
      <c r="D66" s="4">
        <v>5</v>
      </c>
      <c r="E66" s="4">
        <v>3</v>
      </c>
      <c r="F66" s="4">
        <v>4</v>
      </c>
      <c r="G66" s="4">
        <v>5</v>
      </c>
      <c r="H66" s="4">
        <v>3</v>
      </c>
      <c r="I66" s="4">
        <v>4</v>
      </c>
      <c r="J66" s="4">
        <v>2</v>
      </c>
      <c r="K66" s="4">
        <v>3</v>
      </c>
      <c r="L66" s="4">
        <v>4</v>
      </c>
      <c r="M66" s="4">
        <v>1</v>
      </c>
    </row>
    <row r="67" spans="1:13">
      <c r="A67" s="4">
        <v>66</v>
      </c>
      <c r="B67" s="4">
        <v>4</v>
      </c>
      <c r="C67" s="4">
        <v>4</v>
      </c>
      <c r="D67" s="4">
        <v>5</v>
      </c>
      <c r="E67" s="4">
        <v>4</v>
      </c>
      <c r="F67" s="4">
        <v>5</v>
      </c>
      <c r="G67" s="4">
        <v>7</v>
      </c>
      <c r="H67" s="4">
        <v>5</v>
      </c>
      <c r="I67" s="4">
        <v>5</v>
      </c>
      <c r="J67" s="4">
        <v>2</v>
      </c>
      <c r="K67" s="4">
        <v>3</v>
      </c>
      <c r="L67" s="4">
        <v>3</v>
      </c>
      <c r="M67" s="4">
        <v>1</v>
      </c>
    </row>
    <row r="68" spans="1:13">
      <c r="A68" s="4">
        <v>67</v>
      </c>
      <c r="B68" s="4">
        <v>4</v>
      </c>
      <c r="C68" s="4">
        <v>5</v>
      </c>
      <c r="D68" s="4">
        <v>4</v>
      </c>
      <c r="E68" s="4">
        <v>5</v>
      </c>
      <c r="F68" s="4">
        <v>4</v>
      </c>
      <c r="G68" s="4">
        <v>4</v>
      </c>
      <c r="H68" s="4">
        <v>3</v>
      </c>
      <c r="I68" s="4">
        <v>2</v>
      </c>
      <c r="J68" s="4">
        <v>1</v>
      </c>
      <c r="K68" s="4">
        <v>1</v>
      </c>
      <c r="L68" s="4">
        <v>4</v>
      </c>
      <c r="M68" s="4">
        <v>4</v>
      </c>
    </row>
    <row r="69" spans="1:13">
      <c r="A69" s="4">
        <v>68</v>
      </c>
      <c r="B69" s="4">
        <v>4</v>
      </c>
      <c r="C69" s="4">
        <v>4</v>
      </c>
      <c r="D69" s="4">
        <v>4</v>
      </c>
      <c r="E69" s="4">
        <v>5</v>
      </c>
      <c r="F69" s="4">
        <v>5</v>
      </c>
      <c r="G69" s="4">
        <v>5</v>
      </c>
      <c r="H69" s="4">
        <v>5</v>
      </c>
      <c r="I69" s="4">
        <v>4</v>
      </c>
      <c r="J69" s="4">
        <v>2</v>
      </c>
      <c r="K69" s="4">
        <v>1</v>
      </c>
      <c r="L69" s="4">
        <v>2</v>
      </c>
      <c r="M69" s="4">
        <v>1</v>
      </c>
    </row>
    <row r="70" spans="1:13">
      <c r="A70" s="4">
        <v>69</v>
      </c>
      <c r="B70" s="4">
        <v>5</v>
      </c>
      <c r="C70" s="4">
        <v>5</v>
      </c>
      <c r="D70" s="4">
        <v>5</v>
      </c>
      <c r="E70" s="4">
        <v>5</v>
      </c>
      <c r="F70" s="4">
        <v>5</v>
      </c>
      <c r="G70" s="4">
        <v>5</v>
      </c>
      <c r="H70" s="4">
        <v>4</v>
      </c>
      <c r="I70" s="4">
        <v>4</v>
      </c>
      <c r="J70" s="4">
        <v>2</v>
      </c>
      <c r="K70" s="4">
        <v>2</v>
      </c>
      <c r="L70" s="4">
        <v>3</v>
      </c>
      <c r="M70" s="4">
        <v>1</v>
      </c>
    </row>
    <row r="71" spans="1:13">
      <c r="A71" s="4">
        <v>70</v>
      </c>
      <c r="B71" s="4">
        <v>2</v>
      </c>
      <c r="C71" s="4">
        <v>2</v>
      </c>
      <c r="D71" s="4">
        <v>4</v>
      </c>
      <c r="E71" s="4">
        <v>4</v>
      </c>
      <c r="F71" s="4">
        <v>4</v>
      </c>
      <c r="G71" s="4">
        <v>5</v>
      </c>
      <c r="H71" s="4">
        <v>5</v>
      </c>
      <c r="I71" s="4">
        <v>5</v>
      </c>
      <c r="J71" s="4">
        <v>2</v>
      </c>
      <c r="K71" s="4">
        <v>3</v>
      </c>
      <c r="L71" s="4">
        <v>1</v>
      </c>
      <c r="M71" s="4">
        <v>1</v>
      </c>
    </row>
    <row r="72" spans="1:13">
      <c r="A72" s="4">
        <v>71</v>
      </c>
      <c r="B72" s="4">
        <v>4</v>
      </c>
      <c r="C72" s="4">
        <v>1</v>
      </c>
      <c r="D72" s="4">
        <v>5</v>
      </c>
      <c r="E72" s="4">
        <v>3</v>
      </c>
      <c r="F72" s="4">
        <v>3</v>
      </c>
      <c r="G72" s="4">
        <v>6</v>
      </c>
      <c r="H72" s="4">
        <v>5</v>
      </c>
      <c r="I72" s="4">
        <v>3</v>
      </c>
      <c r="J72" s="4">
        <v>2</v>
      </c>
      <c r="K72" s="4">
        <v>1</v>
      </c>
      <c r="L72" s="4">
        <v>2</v>
      </c>
      <c r="M72" s="4">
        <v>4</v>
      </c>
    </row>
    <row r="73" spans="1:13">
      <c r="A73" s="4">
        <v>72</v>
      </c>
      <c r="B73" s="4">
        <v>3</v>
      </c>
      <c r="C73" s="4">
        <v>1</v>
      </c>
      <c r="D73" s="4">
        <v>5</v>
      </c>
      <c r="E73" s="4">
        <v>3</v>
      </c>
      <c r="F73" s="4">
        <v>4</v>
      </c>
      <c r="G73" s="4">
        <v>4</v>
      </c>
      <c r="H73" s="4">
        <v>4</v>
      </c>
      <c r="I73" s="4">
        <v>2</v>
      </c>
      <c r="J73" s="4">
        <v>1</v>
      </c>
      <c r="K73" s="4">
        <v>1</v>
      </c>
      <c r="L73" s="4">
        <v>3</v>
      </c>
      <c r="M73" s="4">
        <v>1</v>
      </c>
    </row>
    <row r="74" spans="1:13">
      <c r="A74" s="4">
        <v>73</v>
      </c>
      <c r="B74" s="4">
        <v>4</v>
      </c>
      <c r="C74" s="4">
        <v>5</v>
      </c>
      <c r="D74" s="4">
        <v>4</v>
      </c>
      <c r="E74" s="4">
        <v>4</v>
      </c>
      <c r="F74" s="4">
        <v>5</v>
      </c>
      <c r="G74" s="4">
        <v>7</v>
      </c>
      <c r="H74" s="4">
        <v>4</v>
      </c>
      <c r="I74" s="4">
        <v>5</v>
      </c>
      <c r="J74" s="4">
        <v>2</v>
      </c>
      <c r="K74" s="4">
        <v>4</v>
      </c>
      <c r="L74" s="4">
        <v>3</v>
      </c>
      <c r="M74" s="4">
        <v>1</v>
      </c>
    </row>
    <row r="75" spans="1:13">
      <c r="A75" s="4">
        <v>74</v>
      </c>
      <c r="B75" s="4">
        <v>4</v>
      </c>
      <c r="C75" s="4">
        <v>3</v>
      </c>
      <c r="D75" s="4">
        <v>5</v>
      </c>
      <c r="E75" s="4">
        <v>1</v>
      </c>
      <c r="F75" s="4">
        <v>4</v>
      </c>
      <c r="G75" s="4">
        <v>7</v>
      </c>
      <c r="H75" s="4">
        <v>4</v>
      </c>
      <c r="I75" s="4">
        <v>4</v>
      </c>
      <c r="J75" s="4">
        <v>2</v>
      </c>
      <c r="K75" s="4">
        <v>3</v>
      </c>
      <c r="L75" s="4">
        <v>3</v>
      </c>
      <c r="M75" s="4">
        <v>1</v>
      </c>
    </row>
    <row r="76" spans="1:13">
      <c r="A76" s="4">
        <v>75</v>
      </c>
      <c r="B76" s="4">
        <v>3</v>
      </c>
      <c r="C76" s="4">
        <v>3</v>
      </c>
      <c r="D76" s="4">
        <v>2</v>
      </c>
      <c r="E76" s="4">
        <v>4</v>
      </c>
      <c r="F76" s="4">
        <v>3</v>
      </c>
      <c r="G76" s="4">
        <v>5</v>
      </c>
      <c r="H76" s="4">
        <v>5</v>
      </c>
      <c r="I76" s="4">
        <v>3</v>
      </c>
      <c r="J76" s="4">
        <v>1</v>
      </c>
      <c r="K76" s="4">
        <v>2</v>
      </c>
      <c r="L76" s="4">
        <v>3</v>
      </c>
      <c r="M76" s="4">
        <v>1</v>
      </c>
    </row>
    <row r="77" spans="1:13">
      <c r="A77" s="4">
        <v>76</v>
      </c>
      <c r="B77" s="4">
        <v>3</v>
      </c>
      <c r="C77" s="4">
        <v>3</v>
      </c>
      <c r="D77" s="4">
        <v>2</v>
      </c>
      <c r="E77" s="4">
        <v>3</v>
      </c>
      <c r="F77" s="4">
        <v>3</v>
      </c>
      <c r="G77" s="4">
        <v>5</v>
      </c>
      <c r="H77" s="4">
        <v>5</v>
      </c>
      <c r="I77" s="4">
        <v>4</v>
      </c>
      <c r="J77" s="4">
        <v>2</v>
      </c>
      <c r="K77" s="4">
        <v>2</v>
      </c>
      <c r="L77" s="4">
        <v>3</v>
      </c>
      <c r="M77" s="4">
        <v>1</v>
      </c>
    </row>
    <row r="78" spans="1:13">
      <c r="A78" s="4">
        <v>77</v>
      </c>
      <c r="B78" s="4">
        <v>3</v>
      </c>
      <c r="C78" s="4">
        <v>3</v>
      </c>
      <c r="D78" s="4">
        <v>4</v>
      </c>
      <c r="E78" s="4">
        <v>5</v>
      </c>
      <c r="F78" s="4">
        <v>4</v>
      </c>
      <c r="G78" s="4">
        <v>5</v>
      </c>
      <c r="H78" s="4">
        <v>3</v>
      </c>
      <c r="I78" s="4">
        <v>3</v>
      </c>
      <c r="J78" s="4">
        <v>2</v>
      </c>
      <c r="K78" s="4">
        <v>2</v>
      </c>
      <c r="L78" s="4">
        <v>3</v>
      </c>
      <c r="M78" s="4">
        <v>2</v>
      </c>
    </row>
    <row r="79" spans="1:13">
      <c r="A79" s="4">
        <v>78</v>
      </c>
      <c r="B79" s="4">
        <v>4</v>
      </c>
      <c r="C79" s="4">
        <v>4</v>
      </c>
      <c r="D79" s="4">
        <v>5</v>
      </c>
      <c r="E79" s="4">
        <v>4</v>
      </c>
      <c r="F79" s="4">
        <v>4</v>
      </c>
      <c r="G79" s="4">
        <v>6</v>
      </c>
      <c r="H79" s="4">
        <v>5</v>
      </c>
      <c r="I79" s="4">
        <v>5</v>
      </c>
      <c r="J79" s="4">
        <v>1</v>
      </c>
      <c r="K79" s="4">
        <v>2</v>
      </c>
      <c r="L79" s="4">
        <v>4</v>
      </c>
      <c r="M79" s="4">
        <v>1</v>
      </c>
    </row>
    <row r="80" spans="1:13">
      <c r="A80" s="4">
        <v>79</v>
      </c>
      <c r="B80" s="4">
        <v>3</v>
      </c>
      <c r="C80" s="4">
        <v>2</v>
      </c>
      <c r="D80" s="4">
        <v>4</v>
      </c>
      <c r="E80" s="4">
        <v>3</v>
      </c>
      <c r="F80" s="4">
        <v>2</v>
      </c>
      <c r="G80" s="4">
        <v>5</v>
      </c>
      <c r="H80" s="4">
        <v>3</v>
      </c>
      <c r="I80" s="4">
        <v>3</v>
      </c>
      <c r="J80" s="4">
        <v>1</v>
      </c>
      <c r="K80" s="4">
        <v>2</v>
      </c>
      <c r="L80" s="4">
        <v>2</v>
      </c>
      <c r="M80" s="4">
        <v>1</v>
      </c>
    </row>
    <row r="81" spans="1:13">
      <c r="A81" s="4">
        <v>80</v>
      </c>
      <c r="B81" s="4">
        <v>4</v>
      </c>
      <c r="C81" s="4">
        <v>4</v>
      </c>
      <c r="D81" s="4">
        <v>4</v>
      </c>
      <c r="E81" s="4">
        <v>4</v>
      </c>
      <c r="F81" s="4">
        <v>4</v>
      </c>
      <c r="G81" s="4">
        <v>6</v>
      </c>
      <c r="H81" s="4">
        <v>5</v>
      </c>
      <c r="I81" s="4">
        <v>5</v>
      </c>
      <c r="J81" s="4">
        <v>2</v>
      </c>
      <c r="K81" s="4">
        <v>2</v>
      </c>
      <c r="L81" s="4">
        <v>3</v>
      </c>
      <c r="M81" s="4">
        <v>4</v>
      </c>
    </row>
    <row r="82" spans="1:13">
      <c r="A82" s="4">
        <v>81</v>
      </c>
      <c r="B82" s="4">
        <v>4</v>
      </c>
      <c r="C82" s="4">
        <v>5</v>
      </c>
      <c r="D82" s="4">
        <v>4</v>
      </c>
      <c r="E82" s="4">
        <v>5</v>
      </c>
      <c r="F82" s="4">
        <v>5</v>
      </c>
      <c r="G82" s="4">
        <v>3</v>
      </c>
      <c r="H82" s="4">
        <v>5</v>
      </c>
      <c r="I82" s="4">
        <v>4</v>
      </c>
      <c r="J82" s="4">
        <v>1</v>
      </c>
      <c r="K82" s="4">
        <v>4</v>
      </c>
      <c r="L82" s="4">
        <v>3</v>
      </c>
      <c r="M82" s="4">
        <v>1</v>
      </c>
    </row>
    <row r="83" spans="1:13">
      <c r="A83" s="4">
        <v>82</v>
      </c>
      <c r="B83" s="4">
        <v>4</v>
      </c>
      <c r="C83" s="4">
        <v>3</v>
      </c>
      <c r="D83" s="4">
        <v>5</v>
      </c>
      <c r="E83" s="4">
        <v>3</v>
      </c>
      <c r="F83" s="4">
        <v>5</v>
      </c>
      <c r="G83" s="4">
        <v>6</v>
      </c>
      <c r="H83" s="4">
        <v>4</v>
      </c>
      <c r="I83" s="4">
        <v>3</v>
      </c>
      <c r="J83" s="4">
        <v>2</v>
      </c>
      <c r="K83" s="4">
        <v>7</v>
      </c>
      <c r="L83" s="4">
        <v>4</v>
      </c>
      <c r="M83" s="4">
        <v>1</v>
      </c>
    </row>
    <row r="84" spans="1:13">
      <c r="A84" s="4">
        <v>83</v>
      </c>
      <c r="B84" s="4">
        <v>1</v>
      </c>
      <c r="C84" s="4">
        <v>1</v>
      </c>
      <c r="D84" s="4">
        <v>4</v>
      </c>
      <c r="E84" s="4">
        <v>1</v>
      </c>
      <c r="F84" s="4">
        <v>1</v>
      </c>
      <c r="G84" s="4">
        <v>4</v>
      </c>
      <c r="H84" s="4">
        <v>3</v>
      </c>
      <c r="I84" s="4">
        <v>2</v>
      </c>
      <c r="J84" s="4">
        <v>1</v>
      </c>
      <c r="K84" s="4">
        <v>3</v>
      </c>
      <c r="L84" s="4">
        <v>2</v>
      </c>
      <c r="M84" s="4">
        <v>2</v>
      </c>
    </row>
    <row r="85" spans="1:13">
      <c r="A85" s="4">
        <v>84</v>
      </c>
      <c r="B85" s="4">
        <v>2</v>
      </c>
      <c r="C85" s="4">
        <v>2</v>
      </c>
      <c r="D85" s="4">
        <v>2</v>
      </c>
      <c r="E85" s="4">
        <v>3</v>
      </c>
      <c r="F85" s="4">
        <v>2</v>
      </c>
      <c r="G85" s="4">
        <v>4</v>
      </c>
      <c r="H85" s="4">
        <v>5</v>
      </c>
      <c r="I85" s="4">
        <v>3</v>
      </c>
      <c r="J85" s="4">
        <v>2</v>
      </c>
      <c r="K85" s="4">
        <v>3</v>
      </c>
      <c r="L85" s="4">
        <v>3</v>
      </c>
      <c r="M85" s="4">
        <v>1</v>
      </c>
    </row>
    <row r="86" spans="1:13">
      <c r="A86" s="4">
        <v>85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  <c r="G86" s="4">
        <v>4</v>
      </c>
      <c r="H86" s="4">
        <v>4</v>
      </c>
      <c r="I86" s="4">
        <v>5</v>
      </c>
      <c r="J86" s="4">
        <v>1</v>
      </c>
      <c r="K86" s="4">
        <v>2</v>
      </c>
      <c r="L86" s="4">
        <v>1</v>
      </c>
      <c r="M86" s="4">
        <v>1</v>
      </c>
    </row>
    <row r="87" spans="1:13">
      <c r="A87" s="4">
        <v>86</v>
      </c>
      <c r="B87" s="4">
        <v>4</v>
      </c>
      <c r="C87" s="4">
        <v>4</v>
      </c>
      <c r="D87" s="4">
        <v>4</v>
      </c>
      <c r="E87" s="4">
        <v>4</v>
      </c>
      <c r="F87" s="4">
        <v>4</v>
      </c>
      <c r="G87" s="4">
        <v>6</v>
      </c>
      <c r="H87" s="4">
        <v>4</v>
      </c>
      <c r="I87" s="4">
        <v>4</v>
      </c>
      <c r="J87" s="4">
        <v>2</v>
      </c>
      <c r="K87" s="4">
        <v>3</v>
      </c>
      <c r="L87" s="4">
        <v>3</v>
      </c>
      <c r="M87" s="4">
        <v>1</v>
      </c>
    </row>
    <row r="88" spans="1:13">
      <c r="A88" s="4">
        <v>87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  <c r="G88" s="4">
        <v>7</v>
      </c>
      <c r="H88" s="4">
        <v>5</v>
      </c>
      <c r="I88" s="4">
        <v>5</v>
      </c>
      <c r="J88" s="4">
        <v>2</v>
      </c>
      <c r="K88" s="4">
        <v>4</v>
      </c>
      <c r="L88" s="4">
        <v>3</v>
      </c>
      <c r="M88" s="4">
        <v>1</v>
      </c>
    </row>
    <row r="89" spans="1:13">
      <c r="A89" s="4">
        <v>88</v>
      </c>
      <c r="B89" s="4">
        <v>2</v>
      </c>
      <c r="C89" s="4">
        <v>2</v>
      </c>
      <c r="D89" s="4">
        <v>4</v>
      </c>
      <c r="E89" s="4">
        <v>2</v>
      </c>
      <c r="F89" s="4">
        <v>2</v>
      </c>
      <c r="G89" s="4">
        <v>4</v>
      </c>
      <c r="H89" s="4">
        <v>4</v>
      </c>
      <c r="I89" s="4">
        <v>3</v>
      </c>
      <c r="J89" s="4">
        <v>1</v>
      </c>
      <c r="K89" s="4">
        <v>1</v>
      </c>
      <c r="L89" s="4">
        <v>4</v>
      </c>
      <c r="M89" s="4">
        <v>1</v>
      </c>
    </row>
    <row r="90" spans="1:13">
      <c r="A90" s="4">
        <v>89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4</v>
      </c>
      <c r="H90" s="4">
        <v>4</v>
      </c>
      <c r="I90" s="4">
        <v>3</v>
      </c>
      <c r="J90" s="4">
        <v>2</v>
      </c>
      <c r="K90" s="4">
        <v>7</v>
      </c>
      <c r="L90" s="4">
        <v>3</v>
      </c>
      <c r="M90" s="4">
        <v>1</v>
      </c>
    </row>
    <row r="91" spans="1:13">
      <c r="A91" s="4">
        <v>90</v>
      </c>
      <c r="B91" s="4">
        <v>3</v>
      </c>
      <c r="C91" s="4">
        <v>3</v>
      </c>
      <c r="D91" s="4">
        <v>3</v>
      </c>
      <c r="E91" s="4">
        <v>3</v>
      </c>
      <c r="F91" s="4">
        <v>3</v>
      </c>
      <c r="G91" s="4">
        <v>5</v>
      </c>
      <c r="H91" s="4">
        <v>4</v>
      </c>
      <c r="I91" s="4">
        <v>3</v>
      </c>
      <c r="J91" s="4">
        <v>2</v>
      </c>
      <c r="K91" s="4">
        <v>3</v>
      </c>
      <c r="L91" s="4">
        <v>4</v>
      </c>
      <c r="M91" s="4">
        <v>1</v>
      </c>
    </row>
    <row r="92" spans="1:13">
      <c r="A92" s="4">
        <v>91</v>
      </c>
      <c r="B92" s="4">
        <v>3</v>
      </c>
      <c r="C92" s="4">
        <v>2</v>
      </c>
      <c r="D92" s="4">
        <v>4</v>
      </c>
      <c r="E92" s="4">
        <v>4</v>
      </c>
      <c r="F92" s="4">
        <v>2</v>
      </c>
      <c r="G92" s="4">
        <v>3</v>
      </c>
      <c r="H92" s="4">
        <v>2</v>
      </c>
      <c r="I92" s="4">
        <v>1</v>
      </c>
      <c r="J92" s="4">
        <v>2</v>
      </c>
      <c r="K92" s="4">
        <v>5</v>
      </c>
      <c r="L92" s="4">
        <v>4</v>
      </c>
      <c r="M92" s="4">
        <v>1</v>
      </c>
    </row>
    <row r="93" spans="1:13">
      <c r="A93" s="4">
        <v>92</v>
      </c>
      <c r="B93" s="4">
        <v>4</v>
      </c>
      <c r="C93" s="4">
        <v>4</v>
      </c>
      <c r="D93" s="4">
        <v>5</v>
      </c>
      <c r="E93" s="4">
        <v>3</v>
      </c>
      <c r="F93" s="4">
        <v>4</v>
      </c>
      <c r="G93" s="4">
        <v>4</v>
      </c>
      <c r="H93" s="4">
        <v>4</v>
      </c>
      <c r="I93" s="4">
        <v>3</v>
      </c>
      <c r="J93" s="4">
        <v>1</v>
      </c>
      <c r="K93" s="4">
        <v>2</v>
      </c>
      <c r="L93" s="4">
        <v>3</v>
      </c>
      <c r="M93" s="4">
        <v>1</v>
      </c>
    </row>
    <row r="94" spans="1:13">
      <c r="A94" s="4">
        <v>93</v>
      </c>
      <c r="B94" s="4">
        <v>3</v>
      </c>
      <c r="C94" s="4">
        <v>3</v>
      </c>
      <c r="D94" s="4">
        <v>3</v>
      </c>
      <c r="E94" s="4">
        <v>3</v>
      </c>
      <c r="F94" s="4">
        <v>3</v>
      </c>
      <c r="G94" s="4">
        <v>2</v>
      </c>
      <c r="H94" s="4">
        <v>3</v>
      </c>
      <c r="I94" s="4">
        <v>3</v>
      </c>
      <c r="J94" s="4">
        <v>2</v>
      </c>
      <c r="K94" s="4">
        <v>3</v>
      </c>
      <c r="L94" s="4">
        <v>3</v>
      </c>
      <c r="M94" s="4">
        <v>1</v>
      </c>
    </row>
    <row r="95" spans="1:13">
      <c r="A95" s="4">
        <v>94</v>
      </c>
      <c r="B95" s="4">
        <v>5</v>
      </c>
      <c r="C95" s="4">
        <v>5</v>
      </c>
      <c r="D95" s="4">
        <v>4</v>
      </c>
      <c r="E95" s="4">
        <v>5</v>
      </c>
      <c r="F95" s="4">
        <v>5</v>
      </c>
      <c r="G95" s="4">
        <v>7</v>
      </c>
      <c r="H95" s="4">
        <v>5</v>
      </c>
      <c r="I95" s="4">
        <v>5</v>
      </c>
      <c r="J95" s="4">
        <v>2</v>
      </c>
      <c r="K95" s="4">
        <v>3</v>
      </c>
      <c r="L95" s="4">
        <v>3</v>
      </c>
      <c r="M95" s="4">
        <v>1</v>
      </c>
    </row>
    <row r="96" spans="1:13">
      <c r="A96" s="4">
        <v>95</v>
      </c>
      <c r="B96" s="4">
        <v>2</v>
      </c>
      <c r="C96" s="4">
        <v>1</v>
      </c>
      <c r="D96" s="4">
        <v>5</v>
      </c>
      <c r="E96" s="4">
        <v>4</v>
      </c>
      <c r="F96" s="4">
        <v>3</v>
      </c>
      <c r="G96" s="4">
        <v>4</v>
      </c>
      <c r="H96" s="4">
        <v>4</v>
      </c>
      <c r="I96" s="4">
        <v>4</v>
      </c>
      <c r="J96" s="4">
        <v>2</v>
      </c>
      <c r="K96" s="4">
        <v>8</v>
      </c>
      <c r="L96" s="4">
        <v>4</v>
      </c>
      <c r="M96" s="4">
        <v>4</v>
      </c>
    </row>
    <row r="97" spans="1:13">
      <c r="A97" s="4">
        <v>96</v>
      </c>
      <c r="B97" s="4">
        <v>3</v>
      </c>
      <c r="C97" s="4">
        <v>4</v>
      </c>
      <c r="D97" s="4">
        <v>5</v>
      </c>
      <c r="E97" s="4">
        <v>5</v>
      </c>
      <c r="F97" s="4">
        <v>4</v>
      </c>
      <c r="G97" s="4">
        <v>5</v>
      </c>
      <c r="H97" s="4">
        <v>5</v>
      </c>
      <c r="I97" s="4">
        <v>3</v>
      </c>
      <c r="J97" s="4">
        <v>2</v>
      </c>
      <c r="K97" s="4">
        <v>6</v>
      </c>
      <c r="L97" s="4">
        <v>1</v>
      </c>
      <c r="M97" s="4">
        <v>1</v>
      </c>
    </row>
    <row r="98" spans="1:13">
      <c r="A98" s="4">
        <v>97</v>
      </c>
      <c r="B98" s="4">
        <v>2</v>
      </c>
      <c r="C98" s="4">
        <v>1</v>
      </c>
      <c r="D98" s="4">
        <v>5</v>
      </c>
      <c r="E98" s="4">
        <v>1</v>
      </c>
      <c r="F98" s="4">
        <v>4</v>
      </c>
      <c r="G98" s="4">
        <v>1</v>
      </c>
      <c r="H98" s="4">
        <v>4</v>
      </c>
      <c r="I98" s="4">
        <v>3</v>
      </c>
      <c r="J98" s="4">
        <v>2</v>
      </c>
      <c r="K98" s="4">
        <v>1</v>
      </c>
      <c r="L98" s="4">
        <v>2</v>
      </c>
      <c r="M98" s="4">
        <v>3</v>
      </c>
    </row>
    <row r="99" spans="1:13">
      <c r="A99" s="4">
        <v>98</v>
      </c>
      <c r="B99" s="4">
        <v>3</v>
      </c>
      <c r="C99" s="4">
        <v>3</v>
      </c>
      <c r="D99" s="4">
        <v>3</v>
      </c>
      <c r="E99" s="4">
        <v>3</v>
      </c>
      <c r="F99" s="4">
        <v>3</v>
      </c>
      <c r="G99" s="4">
        <v>4</v>
      </c>
      <c r="H99" s="4">
        <v>5</v>
      </c>
      <c r="I99" s="4">
        <v>3</v>
      </c>
      <c r="J99" s="4">
        <v>1</v>
      </c>
      <c r="K99" s="4">
        <v>3</v>
      </c>
      <c r="L99" s="4">
        <v>2</v>
      </c>
      <c r="M99" s="4">
        <v>3</v>
      </c>
    </row>
    <row r="100" spans="1:13">
      <c r="A100" s="4">
        <v>99</v>
      </c>
      <c r="B100" s="4">
        <v>4</v>
      </c>
      <c r="C100" s="4">
        <v>5</v>
      </c>
      <c r="D100" s="4">
        <v>4</v>
      </c>
      <c r="E100" s="4">
        <v>4</v>
      </c>
      <c r="F100" s="4">
        <v>4</v>
      </c>
      <c r="G100" s="4">
        <v>5</v>
      </c>
      <c r="H100" s="4">
        <v>4</v>
      </c>
      <c r="I100" s="4">
        <v>4</v>
      </c>
      <c r="J100" s="4">
        <v>2</v>
      </c>
      <c r="K100" s="4">
        <v>3</v>
      </c>
      <c r="L100" s="4">
        <v>3</v>
      </c>
      <c r="M100" s="4">
        <v>1</v>
      </c>
    </row>
    <row r="101" spans="1:13">
      <c r="A101" s="4">
        <v>100</v>
      </c>
      <c r="B101" s="4">
        <v>5</v>
      </c>
      <c r="C101" s="4">
        <v>5</v>
      </c>
      <c r="D101" s="4">
        <v>4</v>
      </c>
      <c r="E101" s="4">
        <v>5</v>
      </c>
      <c r="F101" s="4">
        <v>4</v>
      </c>
      <c r="G101" s="4">
        <v>5</v>
      </c>
      <c r="H101" s="4">
        <v>3</v>
      </c>
      <c r="I101" s="4">
        <v>3</v>
      </c>
      <c r="J101" s="4">
        <v>2</v>
      </c>
      <c r="K101" s="4">
        <v>6</v>
      </c>
      <c r="L101" s="4">
        <v>3</v>
      </c>
      <c r="M101" s="4">
        <v>1</v>
      </c>
    </row>
    <row r="102" spans="1:13">
      <c r="A102" s="4">
        <v>101</v>
      </c>
      <c r="B102" s="4">
        <v>1</v>
      </c>
      <c r="C102" s="4">
        <v>4</v>
      </c>
      <c r="D102" s="4">
        <v>5</v>
      </c>
      <c r="E102" s="4">
        <v>1</v>
      </c>
      <c r="F102" s="4">
        <v>3</v>
      </c>
      <c r="G102" s="4">
        <v>4</v>
      </c>
      <c r="H102" s="4">
        <v>4</v>
      </c>
      <c r="I102" s="4">
        <v>3</v>
      </c>
      <c r="J102" s="4">
        <v>2</v>
      </c>
      <c r="K102" s="4">
        <v>1</v>
      </c>
      <c r="L102" s="4">
        <v>3</v>
      </c>
      <c r="M102" s="4">
        <v>2</v>
      </c>
    </row>
    <row r="103" spans="1:13">
      <c r="A103" s="4">
        <v>102</v>
      </c>
      <c r="B103" s="4">
        <v>4</v>
      </c>
      <c r="C103" s="4">
        <v>4</v>
      </c>
      <c r="D103" s="4">
        <v>4</v>
      </c>
      <c r="E103" s="4">
        <v>4</v>
      </c>
      <c r="F103" s="4">
        <v>4</v>
      </c>
      <c r="G103" s="4">
        <v>5</v>
      </c>
      <c r="H103" s="4">
        <v>3</v>
      </c>
      <c r="I103" s="4">
        <v>3</v>
      </c>
      <c r="J103" s="4">
        <v>2</v>
      </c>
      <c r="K103" s="4">
        <v>1</v>
      </c>
      <c r="L103" s="4">
        <v>2</v>
      </c>
      <c r="M103" s="4">
        <v>4</v>
      </c>
    </row>
    <row r="104" spans="1:13">
      <c r="A104" s="4">
        <v>103</v>
      </c>
      <c r="B104" s="4">
        <v>2</v>
      </c>
      <c r="C104" s="4">
        <v>2</v>
      </c>
      <c r="D104" s="4">
        <v>2</v>
      </c>
      <c r="E104" s="4">
        <v>3</v>
      </c>
      <c r="F104" s="4">
        <v>1</v>
      </c>
      <c r="G104" s="4">
        <v>2</v>
      </c>
      <c r="H104" s="4">
        <v>3</v>
      </c>
      <c r="I104" s="4">
        <v>3</v>
      </c>
      <c r="J104" s="4">
        <v>2</v>
      </c>
      <c r="K104" s="4">
        <v>4</v>
      </c>
      <c r="L104" s="4">
        <v>3</v>
      </c>
      <c r="M104" s="4">
        <v>1</v>
      </c>
    </row>
    <row r="105" spans="1:13">
      <c r="A105" s="4">
        <v>104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  <c r="G105" s="4">
        <v>7</v>
      </c>
      <c r="H105" s="4">
        <v>5</v>
      </c>
      <c r="I105" s="4">
        <v>5</v>
      </c>
      <c r="J105" s="4">
        <v>3</v>
      </c>
      <c r="K105" s="4">
        <v>3</v>
      </c>
      <c r="L105" s="4">
        <v>1</v>
      </c>
      <c r="M105" s="4">
        <v>4</v>
      </c>
    </row>
    <row r="106" spans="1:13">
      <c r="A106" s="4">
        <v>105</v>
      </c>
      <c r="B106" s="4">
        <v>3</v>
      </c>
      <c r="C106" s="4">
        <v>3</v>
      </c>
      <c r="D106" s="4">
        <v>3</v>
      </c>
      <c r="E106" s="4">
        <v>3</v>
      </c>
      <c r="F106" s="4">
        <v>3</v>
      </c>
      <c r="G106" s="4">
        <v>4</v>
      </c>
      <c r="H106" s="4">
        <v>4</v>
      </c>
      <c r="I106" s="4">
        <v>4</v>
      </c>
      <c r="J106" s="4">
        <v>2</v>
      </c>
      <c r="K106" s="4">
        <v>8</v>
      </c>
      <c r="L106" s="4">
        <v>1</v>
      </c>
      <c r="M106" s="4">
        <v>1</v>
      </c>
    </row>
    <row r="107" spans="1:13">
      <c r="A107" s="4">
        <v>106</v>
      </c>
      <c r="B107" s="4">
        <v>5</v>
      </c>
      <c r="C107" s="4">
        <v>4</v>
      </c>
      <c r="D107" s="4">
        <v>5</v>
      </c>
      <c r="E107" s="4">
        <v>3</v>
      </c>
      <c r="F107" s="4">
        <v>5</v>
      </c>
      <c r="G107" s="4">
        <v>5</v>
      </c>
      <c r="H107" s="4">
        <v>4</v>
      </c>
      <c r="I107" s="4">
        <v>4</v>
      </c>
      <c r="J107" s="4">
        <v>2</v>
      </c>
      <c r="K107" s="4">
        <v>1</v>
      </c>
      <c r="L107" s="4">
        <v>1</v>
      </c>
      <c r="M107" s="4">
        <v>2</v>
      </c>
    </row>
    <row r="108" spans="1:13">
      <c r="A108" s="4">
        <v>107</v>
      </c>
      <c r="B108" s="4">
        <v>4</v>
      </c>
      <c r="C108" s="4">
        <v>3</v>
      </c>
      <c r="D108" s="4">
        <v>4</v>
      </c>
      <c r="E108" s="4">
        <v>4</v>
      </c>
      <c r="F108" s="4">
        <v>4</v>
      </c>
      <c r="G108" s="4">
        <v>6</v>
      </c>
      <c r="H108" s="4">
        <v>5</v>
      </c>
      <c r="I108" s="4">
        <v>5</v>
      </c>
      <c r="J108" s="4">
        <v>1</v>
      </c>
      <c r="K108" s="4">
        <v>3</v>
      </c>
      <c r="L108" s="4">
        <v>2</v>
      </c>
      <c r="M108" s="4">
        <v>1</v>
      </c>
    </row>
    <row r="109" spans="1:13">
      <c r="A109" s="4">
        <v>108</v>
      </c>
      <c r="B109" s="4">
        <v>3</v>
      </c>
      <c r="C109" s="4">
        <v>2</v>
      </c>
      <c r="D109" s="4">
        <v>5</v>
      </c>
      <c r="E109" s="4">
        <v>2</v>
      </c>
      <c r="F109" s="4">
        <v>5</v>
      </c>
      <c r="G109" s="4">
        <v>7</v>
      </c>
      <c r="H109" s="4">
        <v>4</v>
      </c>
      <c r="I109" s="4">
        <v>4</v>
      </c>
      <c r="J109" s="4">
        <v>2</v>
      </c>
      <c r="K109" s="4">
        <v>6</v>
      </c>
      <c r="L109" s="4">
        <v>4</v>
      </c>
      <c r="M109" s="4">
        <v>1</v>
      </c>
    </row>
    <row r="110" spans="1:13">
      <c r="A110" s="4">
        <v>109</v>
      </c>
      <c r="B110" s="4">
        <v>4</v>
      </c>
      <c r="C110" s="4">
        <v>3</v>
      </c>
      <c r="D110" s="4">
        <v>2</v>
      </c>
      <c r="E110" s="4">
        <v>5</v>
      </c>
      <c r="F110" s="4">
        <v>4</v>
      </c>
      <c r="G110" s="4">
        <v>6</v>
      </c>
      <c r="H110" s="4">
        <v>4</v>
      </c>
      <c r="I110" s="4">
        <v>3</v>
      </c>
      <c r="J110" s="4">
        <v>2</v>
      </c>
      <c r="K110" s="4">
        <v>6</v>
      </c>
      <c r="L110" s="4">
        <v>3</v>
      </c>
      <c r="M110" s="4">
        <v>1</v>
      </c>
    </row>
    <row r="111" spans="1:13">
      <c r="A111" s="4">
        <v>110</v>
      </c>
      <c r="B111" s="4">
        <v>4</v>
      </c>
      <c r="C111" s="4">
        <v>2</v>
      </c>
      <c r="D111" s="4">
        <v>4</v>
      </c>
      <c r="E111" s="4">
        <v>2</v>
      </c>
      <c r="F111" s="4">
        <v>2</v>
      </c>
      <c r="G111" s="4">
        <v>5</v>
      </c>
      <c r="H111" s="4">
        <v>4</v>
      </c>
      <c r="I111" s="4">
        <v>4</v>
      </c>
      <c r="J111" s="4">
        <v>2</v>
      </c>
      <c r="K111" s="4">
        <v>4</v>
      </c>
      <c r="L111" s="4">
        <v>4</v>
      </c>
      <c r="M111" s="4">
        <v>1</v>
      </c>
    </row>
    <row r="112" spans="1:13">
      <c r="A112" s="4">
        <v>111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  <c r="G112" s="4">
        <v>6</v>
      </c>
      <c r="H112" s="4">
        <v>4</v>
      </c>
      <c r="I112" s="4">
        <v>4</v>
      </c>
      <c r="J112" s="4">
        <v>2</v>
      </c>
      <c r="K112" s="4">
        <v>3</v>
      </c>
      <c r="L112" s="4">
        <v>3</v>
      </c>
      <c r="M112" s="4">
        <v>2</v>
      </c>
    </row>
    <row r="113" spans="1:13">
      <c r="A113" s="4">
        <v>112</v>
      </c>
      <c r="B113" s="4">
        <v>3</v>
      </c>
      <c r="C113" s="4">
        <v>3</v>
      </c>
      <c r="D113" s="4">
        <v>3</v>
      </c>
      <c r="E113" s="4">
        <v>3</v>
      </c>
      <c r="F113" s="4">
        <v>3</v>
      </c>
      <c r="G113" s="4">
        <v>4</v>
      </c>
      <c r="H113" s="4">
        <v>2</v>
      </c>
      <c r="I113" s="4">
        <v>2</v>
      </c>
      <c r="J113" s="4">
        <v>1</v>
      </c>
      <c r="K113" s="4">
        <v>1</v>
      </c>
      <c r="L113" s="4">
        <v>4</v>
      </c>
      <c r="M113" s="4">
        <v>3</v>
      </c>
    </row>
    <row r="114" spans="1:13">
      <c r="A114" s="4">
        <v>113</v>
      </c>
      <c r="B114" s="4">
        <v>5</v>
      </c>
      <c r="C114" s="4">
        <v>4</v>
      </c>
      <c r="D114" s="4">
        <v>5</v>
      </c>
      <c r="E114" s="4">
        <v>3</v>
      </c>
      <c r="F114" s="4">
        <v>4</v>
      </c>
      <c r="G114" s="4">
        <v>6</v>
      </c>
      <c r="H114" s="4">
        <v>5</v>
      </c>
      <c r="I114" s="4">
        <v>5</v>
      </c>
      <c r="J114" s="4">
        <v>1</v>
      </c>
      <c r="K114" s="4">
        <v>1</v>
      </c>
      <c r="L114" s="4">
        <v>2</v>
      </c>
      <c r="M114" s="4">
        <v>3</v>
      </c>
    </row>
    <row r="115" spans="1:13">
      <c r="A115" s="4">
        <v>114</v>
      </c>
      <c r="B115" s="4">
        <v>4</v>
      </c>
      <c r="C115" s="4">
        <v>4</v>
      </c>
      <c r="D115" s="4">
        <v>4</v>
      </c>
      <c r="E115" s="4">
        <v>4</v>
      </c>
      <c r="F115" s="4">
        <v>4</v>
      </c>
      <c r="G115" s="4">
        <v>6</v>
      </c>
      <c r="H115" s="4">
        <v>4</v>
      </c>
      <c r="I115" s="4">
        <v>4</v>
      </c>
      <c r="J115" s="4">
        <v>2</v>
      </c>
      <c r="K115" s="4">
        <v>3</v>
      </c>
      <c r="L115" s="4">
        <v>4</v>
      </c>
      <c r="M115" s="4">
        <v>1</v>
      </c>
    </row>
    <row r="116" spans="1:13">
      <c r="A116" s="4">
        <v>115</v>
      </c>
      <c r="B116" s="4">
        <v>3</v>
      </c>
      <c r="C116" s="4">
        <v>4</v>
      </c>
      <c r="D116" s="4">
        <v>5</v>
      </c>
      <c r="E116" s="4">
        <v>3</v>
      </c>
      <c r="F116" s="4">
        <v>4</v>
      </c>
      <c r="G116" s="4">
        <v>4</v>
      </c>
      <c r="H116" s="4">
        <v>3</v>
      </c>
      <c r="I116" s="4">
        <v>2</v>
      </c>
      <c r="J116" s="4">
        <v>1</v>
      </c>
      <c r="K116" s="4">
        <v>1</v>
      </c>
      <c r="L116" s="4">
        <v>2</v>
      </c>
      <c r="M116" s="4">
        <v>1</v>
      </c>
    </row>
    <row r="117" spans="1:13">
      <c r="A117" s="4">
        <v>116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7</v>
      </c>
      <c r="H117" s="4">
        <v>4</v>
      </c>
      <c r="I117" s="4">
        <v>4</v>
      </c>
      <c r="J117" s="4">
        <v>2</v>
      </c>
      <c r="K117" s="4">
        <v>3</v>
      </c>
      <c r="L117" s="4">
        <v>2</v>
      </c>
      <c r="M117" s="4">
        <v>4</v>
      </c>
    </row>
    <row r="118" spans="1:13">
      <c r="A118" s="4">
        <v>117</v>
      </c>
      <c r="B118" s="4">
        <v>3</v>
      </c>
      <c r="C118" s="4">
        <v>4</v>
      </c>
      <c r="D118" s="4">
        <v>3</v>
      </c>
      <c r="E118" s="4">
        <v>5</v>
      </c>
      <c r="F118" s="4">
        <v>4</v>
      </c>
      <c r="G118" s="4">
        <v>7</v>
      </c>
      <c r="H118" s="4">
        <v>5</v>
      </c>
      <c r="I118" s="4">
        <v>3</v>
      </c>
      <c r="J118" s="4">
        <v>2</v>
      </c>
      <c r="K118" s="4">
        <v>2</v>
      </c>
      <c r="L118" s="4">
        <v>2</v>
      </c>
      <c r="M118" s="4">
        <v>1</v>
      </c>
    </row>
    <row r="119" spans="1:13">
      <c r="A119" s="4">
        <v>118</v>
      </c>
      <c r="B119" s="4">
        <v>2</v>
      </c>
      <c r="C119" s="4">
        <v>1</v>
      </c>
      <c r="D119" s="4">
        <v>5</v>
      </c>
      <c r="E119" s="4">
        <v>2</v>
      </c>
      <c r="F119" s="4">
        <v>2</v>
      </c>
      <c r="G119" s="4">
        <v>5</v>
      </c>
      <c r="H119" s="4">
        <v>4</v>
      </c>
      <c r="I119" s="4">
        <v>3</v>
      </c>
      <c r="J119" s="4">
        <v>2</v>
      </c>
      <c r="K119" s="4">
        <v>7</v>
      </c>
      <c r="L119" s="4">
        <v>4</v>
      </c>
      <c r="M119" s="4">
        <v>4</v>
      </c>
    </row>
    <row r="120" spans="1:13">
      <c r="A120" s="4">
        <v>119</v>
      </c>
      <c r="B120" s="4">
        <v>2</v>
      </c>
      <c r="C120" s="4">
        <v>1</v>
      </c>
      <c r="D120" s="4">
        <v>1</v>
      </c>
      <c r="E120" s="4">
        <v>1</v>
      </c>
      <c r="F120" s="4">
        <v>1</v>
      </c>
      <c r="G120" s="4">
        <v>4</v>
      </c>
      <c r="H120" s="4">
        <v>1</v>
      </c>
      <c r="I120" s="4">
        <v>1</v>
      </c>
      <c r="J120" s="4">
        <v>2</v>
      </c>
      <c r="K120" s="4">
        <v>3</v>
      </c>
      <c r="L120" s="4">
        <v>4</v>
      </c>
      <c r="M120" s="4">
        <v>1</v>
      </c>
    </row>
    <row r="121" spans="1:13">
      <c r="A121" s="4">
        <v>120</v>
      </c>
      <c r="B121" s="4">
        <v>4</v>
      </c>
      <c r="C121" s="4">
        <v>3</v>
      </c>
      <c r="D121" s="4">
        <v>5</v>
      </c>
      <c r="E121" s="4">
        <v>2</v>
      </c>
      <c r="F121" s="4">
        <v>2</v>
      </c>
      <c r="G121" s="4">
        <v>4</v>
      </c>
      <c r="H121" s="4">
        <v>3</v>
      </c>
      <c r="I121" s="4">
        <v>2</v>
      </c>
      <c r="J121" s="4">
        <v>2</v>
      </c>
      <c r="K121" s="4">
        <v>5</v>
      </c>
      <c r="L121" s="4">
        <v>3</v>
      </c>
      <c r="M121" s="4">
        <v>4</v>
      </c>
    </row>
    <row r="122" spans="1:13">
      <c r="A122" s="4">
        <v>121</v>
      </c>
      <c r="B122" s="4">
        <v>4</v>
      </c>
      <c r="C122" s="4">
        <v>4</v>
      </c>
      <c r="D122" s="4">
        <v>5</v>
      </c>
      <c r="E122" s="4">
        <v>5</v>
      </c>
      <c r="F122" s="4">
        <v>3</v>
      </c>
      <c r="G122" s="4">
        <v>6</v>
      </c>
      <c r="H122" s="4">
        <v>4</v>
      </c>
      <c r="I122" s="4">
        <v>4</v>
      </c>
      <c r="J122" s="4">
        <v>2</v>
      </c>
      <c r="K122" s="4">
        <v>2</v>
      </c>
      <c r="L122" s="4">
        <v>2</v>
      </c>
      <c r="M122" s="4">
        <v>4</v>
      </c>
    </row>
    <row r="123" spans="1:13">
      <c r="A123" s="4">
        <v>122</v>
      </c>
      <c r="B123" s="4">
        <v>2</v>
      </c>
      <c r="C123" s="4">
        <v>2</v>
      </c>
      <c r="D123" s="4">
        <v>5</v>
      </c>
      <c r="E123" s="4">
        <v>2</v>
      </c>
      <c r="F123" s="4">
        <v>5</v>
      </c>
      <c r="G123" s="4">
        <v>5</v>
      </c>
      <c r="H123" s="4">
        <v>4</v>
      </c>
      <c r="I123" s="4">
        <v>3</v>
      </c>
      <c r="J123" s="4">
        <v>2</v>
      </c>
      <c r="K123" s="4">
        <v>1</v>
      </c>
      <c r="L123" s="4">
        <v>1</v>
      </c>
      <c r="M123" s="4">
        <v>1</v>
      </c>
    </row>
    <row r="124" spans="1:13">
      <c r="A124" s="4">
        <v>123</v>
      </c>
      <c r="B124" s="4">
        <v>3</v>
      </c>
      <c r="C124" s="4">
        <v>3</v>
      </c>
      <c r="D124" s="4">
        <v>4</v>
      </c>
      <c r="E124" s="4">
        <v>4</v>
      </c>
      <c r="F124" s="4">
        <v>4</v>
      </c>
      <c r="G124" s="4">
        <v>3</v>
      </c>
      <c r="H124" s="4">
        <v>4</v>
      </c>
      <c r="I124" s="4">
        <v>2</v>
      </c>
      <c r="J124" s="4">
        <v>2</v>
      </c>
      <c r="K124" s="4">
        <v>3</v>
      </c>
      <c r="L124" s="4">
        <v>3</v>
      </c>
      <c r="M124" s="4">
        <v>1</v>
      </c>
    </row>
    <row r="125" spans="1:13">
      <c r="A125" s="4">
        <v>124</v>
      </c>
      <c r="B125" s="4">
        <v>2</v>
      </c>
      <c r="C125" s="4">
        <v>4</v>
      </c>
      <c r="D125" s="4">
        <v>5</v>
      </c>
      <c r="E125" s="4">
        <v>3</v>
      </c>
      <c r="F125" s="4">
        <v>3</v>
      </c>
      <c r="G125" s="4">
        <v>5</v>
      </c>
      <c r="H125" s="4">
        <v>4</v>
      </c>
      <c r="I125" s="4">
        <v>2</v>
      </c>
      <c r="J125" s="4">
        <v>1</v>
      </c>
      <c r="K125" s="4">
        <v>2</v>
      </c>
      <c r="L125" s="4">
        <v>2</v>
      </c>
      <c r="M125" s="4">
        <v>1</v>
      </c>
    </row>
    <row r="126" spans="1:13">
      <c r="A126" s="4">
        <v>125</v>
      </c>
      <c r="B126" s="4">
        <v>3</v>
      </c>
      <c r="C126" s="4">
        <v>3</v>
      </c>
      <c r="D126" s="4">
        <v>3</v>
      </c>
      <c r="E126" s="4">
        <v>3</v>
      </c>
      <c r="F126" s="4">
        <v>3</v>
      </c>
      <c r="G126" s="4">
        <v>6</v>
      </c>
      <c r="H126" s="4">
        <v>4</v>
      </c>
      <c r="I126" s="4">
        <v>4</v>
      </c>
      <c r="J126" s="4">
        <v>1</v>
      </c>
      <c r="K126" s="4">
        <v>2</v>
      </c>
      <c r="L126" s="4">
        <v>3</v>
      </c>
      <c r="M126" s="4">
        <v>1</v>
      </c>
    </row>
    <row r="127" spans="1:13">
      <c r="A127" s="4">
        <v>126</v>
      </c>
      <c r="B127" s="4">
        <v>4</v>
      </c>
      <c r="C127" s="4">
        <v>3</v>
      </c>
      <c r="D127" s="4">
        <v>5</v>
      </c>
      <c r="E127" s="4">
        <v>1</v>
      </c>
      <c r="F127" s="4">
        <v>2</v>
      </c>
      <c r="G127" s="4">
        <v>5</v>
      </c>
      <c r="H127" s="4">
        <v>2</v>
      </c>
      <c r="I127" s="4">
        <v>2</v>
      </c>
      <c r="J127" s="4">
        <v>1</v>
      </c>
      <c r="K127" s="4">
        <v>5</v>
      </c>
      <c r="L127" s="4">
        <v>3</v>
      </c>
      <c r="M127" s="4">
        <v>1</v>
      </c>
    </row>
    <row r="128" spans="1:13">
      <c r="A128" s="4">
        <v>127</v>
      </c>
      <c r="B128" s="4">
        <v>5</v>
      </c>
      <c r="C128" s="4">
        <v>5</v>
      </c>
      <c r="D128" s="4">
        <v>5</v>
      </c>
      <c r="E128" s="4">
        <v>5</v>
      </c>
      <c r="F128" s="4">
        <v>5</v>
      </c>
      <c r="G128" s="4">
        <v>5</v>
      </c>
      <c r="H128" s="4">
        <v>5</v>
      </c>
      <c r="I128" s="4">
        <v>5</v>
      </c>
      <c r="J128" s="4">
        <v>1</v>
      </c>
      <c r="K128" s="4">
        <v>3</v>
      </c>
      <c r="L128" s="4">
        <v>4</v>
      </c>
      <c r="M128" s="4">
        <v>1</v>
      </c>
    </row>
    <row r="129" spans="1:13">
      <c r="A129" s="4">
        <v>128</v>
      </c>
      <c r="B129" s="4">
        <v>4</v>
      </c>
      <c r="C129" s="4">
        <v>3</v>
      </c>
      <c r="D129" s="4">
        <v>5</v>
      </c>
      <c r="E129" s="4">
        <v>4</v>
      </c>
      <c r="F129" s="4">
        <v>4</v>
      </c>
      <c r="G129" s="4">
        <v>6</v>
      </c>
      <c r="H129" s="4">
        <v>5</v>
      </c>
      <c r="I129" s="4">
        <v>4</v>
      </c>
      <c r="J129" s="4">
        <v>2</v>
      </c>
      <c r="K129" s="4">
        <v>3</v>
      </c>
      <c r="L129" s="4">
        <v>3</v>
      </c>
      <c r="M129" s="4">
        <v>4</v>
      </c>
    </row>
    <row r="130" spans="1:13">
      <c r="A130" s="4">
        <v>129</v>
      </c>
      <c r="B130" s="4">
        <v>4</v>
      </c>
      <c r="C130" s="4">
        <v>3</v>
      </c>
      <c r="D130" s="4">
        <v>5</v>
      </c>
      <c r="E130" s="4">
        <v>4</v>
      </c>
      <c r="F130" s="4">
        <v>3</v>
      </c>
      <c r="G130" s="4">
        <v>4</v>
      </c>
      <c r="H130" s="4">
        <v>3</v>
      </c>
      <c r="I130" s="4">
        <v>2</v>
      </c>
      <c r="J130" s="4">
        <v>1</v>
      </c>
      <c r="K130" s="4">
        <v>4</v>
      </c>
      <c r="L130" s="4">
        <v>3</v>
      </c>
      <c r="M130" s="4">
        <v>1</v>
      </c>
    </row>
    <row r="131" spans="1:13">
      <c r="A131" s="4">
        <v>130</v>
      </c>
      <c r="B131" s="4">
        <v>4</v>
      </c>
      <c r="C131" s="4">
        <v>4</v>
      </c>
      <c r="D131" s="4">
        <v>4</v>
      </c>
      <c r="E131" s="4">
        <v>5</v>
      </c>
      <c r="F131" s="4">
        <v>4</v>
      </c>
      <c r="G131" s="4">
        <v>5</v>
      </c>
      <c r="H131" s="4">
        <v>4</v>
      </c>
      <c r="I131" s="4">
        <v>3</v>
      </c>
      <c r="J131" s="4">
        <v>2</v>
      </c>
      <c r="K131" s="4">
        <v>2</v>
      </c>
      <c r="L131" s="4">
        <v>1</v>
      </c>
      <c r="M131" s="4">
        <v>4</v>
      </c>
    </row>
    <row r="132" spans="1:13">
      <c r="A132" s="4">
        <v>131</v>
      </c>
      <c r="B132" s="4">
        <v>4</v>
      </c>
      <c r="C132" s="4">
        <v>3</v>
      </c>
      <c r="D132" s="4">
        <v>5</v>
      </c>
      <c r="E132" s="4">
        <v>4</v>
      </c>
      <c r="F132" s="4">
        <v>4</v>
      </c>
      <c r="G132" s="4">
        <v>6</v>
      </c>
      <c r="H132" s="4">
        <v>3</v>
      </c>
      <c r="I132" s="4">
        <v>3</v>
      </c>
      <c r="J132" s="4">
        <v>1</v>
      </c>
      <c r="K132" s="4">
        <v>1</v>
      </c>
      <c r="L132" s="4">
        <v>2</v>
      </c>
      <c r="M132" s="4">
        <v>4</v>
      </c>
    </row>
    <row r="133" spans="1:13">
      <c r="A133" s="4">
        <v>132</v>
      </c>
      <c r="B133" s="4">
        <v>4</v>
      </c>
      <c r="C133" s="4">
        <v>2</v>
      </c>
      <c r="D133" s="4">
        <v>5</v>
      </c>
      <c r="E133" s="4">
        <v>3</v>
      </c>
      <c r="F133" s="4">
        <v>4</v>
      </c>
      <c r="G133" s="4">
        <v>7</v>
      </c>
      <c r="H133" s="4">
        <v>5</v>
      </c>
      <c r="I133" s="4">
        <v>5</v>
      </c>
      <c r="J133" s="4">
        <v>1</v>
      </c>
      <c r="K133" s="4">
        <v>8</v>
      </c>
      <c r="L133" s="4">
        <v>3</v>
      </c>
      <c r="M133" s="4">
        <v>3</v>
      </c>
    </row>
    <row r="134" spans="1:13">
      <c r="A134" s="4">
        <v>133</v>
      </c>
      <c r="B134" s="4">
        <v>4</v>
      </c>
      <c r="C134" s="4">
        <v>5</v>
      </c>
      <c r="D134" s="4">
        <v>4</v>
      </c>
      <c r="E134" s="4">
        <v>5</v>
      </c>
      <c r="F134" s="4">
        <v>4</v>
      </c>
      <c r="G134" s="4">
        <v>7</v>
      </c>
      <c r="H134" s="4">
        <v>4</v>
      </c>
      <c r="I134" s="4">
        <v>3</v>
      </c>
      <c r="J134" s="4">
        <v>2</v>
      </c>
      <c r="K134" s="4">
        <v>1</v>
      </c>
      <c r="L134" s="4">
        <v>3</v>
      </c>
      <c r="M134" s="4">
        <v>4</v>
      </c>
    </row>
    <row r="135" spans="1:13">
      <c r="A135" s="4">
        <v>134</v>
      </c>
      <c r="B135" s="4">
        <v>3</v>
      </c>
      <c r="C135" s="4">
        <v>2</v>
      </c>
      <c r="D135" s="4">
        <v>5</v>
      </c>
      <c r="E135" s="4">
        <v>4</v>
      </c>
      <c r="F135" s="4">
        <v>1</v>
      </c>
      <c r="G135" s="4">
        <v>6</v>
      </c>
      <c r="H135" s="4">
        <v>5</v>
      </c>
      <c r="I135" s="4">
        <v>5</v>
      </c>
      <c r="J135" s="4">
        <v>2</v>
      </c>
      <c r="K135" s="4">
        <v>2</v>
      </c>
      <c r="L135" s="4">
        <v>3</v>
      </c>
      <c r="M135" s="4">
        <v>3</v>
      </c>
    </row>
    <row r="136" spans="1:13">
      <c r="A136" s="4">
        <v>135</v>
      </c>
      <c r="B136" s="4">
        <v>3</v>
      </c>
      <c r="C136" s="4">
        <v>5</v>
      </c>
      <c r="D136" s="4">
        <v>4</v>
      </c>
      <c r="E136" s="4">
        <v>5</v>
      </c>
      <c r="F136" s="4">
        <v>4</v>
      </c>
      <c r="G136" s="4">
        <v>6</v>
      </c>
      <c r="H136" s="4">
        <v>4</v>
      </c>
      <c r="I136" s="4">
        <v>1</v>
      </c>
      <c r="J136" s="4">
        <v>2</v>
      </c>
      <c r="K136" s="4">
        <v>2</v>
      </c>
      <c r="L136" s="4">
        <v>3</v>
      </c>
      <c r="M136" s="4">
        <v>1</v>
      </c>
    </row>
    <row r="137" spans="1:13">
      <c r="A137" s="4">
        <v>136</v>
      </c>
      <c r="B137" s="4">
        <v>4</v>
      </c>
      <c r="C137" s="4">
        <v>4</v>
      </c>
      <c r="D137" s="4">
        <v>4</v>
      </c>
      <c r="E137" s="4">
        <v>4</v>
      </c>
      <c r="F137" s="4">
        <v>4</v>
      </c>
      <c r="G137" s="4">
        <v>7</v>
      </c>
      <c r="H137" s="4">
        <v>4</v>
      </c>
      <c r="I137" s="4">
        <v>4</v>
      </c>
      <c r="J137" s="4">
        <v>2</v>
      </c>
      <c r="K137" s="4">
        <v>2</v>
      </c>
      <c r="L137" s="4">
        <v>3</v>
      </c>
      <c r="M137" s="4">
        <v>4</v>
      </c>
    </row>
    <row r="138" spans="1:13">
      <c r="A138" s="4">
        <v>137</v>
      </c>
      <c r="B138" s="4">
        <v>2</v>
      </c>
      <c r="C138" s="4">
        <v>3</v>
      </c>
      <c r="D138" s="4">
        <v>5</v>
      </c>
      <c r="E138" s="4">
        <v>3</v>
      </c>
      <c r="F138" s="4">
        <v>3</v>
      </c>
      <c r="G138" s="4">
        <v>7</v>
      </c>
      <c r="H138" s="4">
        <v>5</v>
      </c>
      <c r="I138" s="4">
        <v>3</v>
      </c>
      <c r="J138" s="4">
        <v>1</v>
      </c>
      <c r="K138" s="4">
        <v>8</v>
      </c>
      <c r="L138" s="4">
        <v>2</v>
      </c>
      <c r="M138" s="4">
        <v>2</v>
      </c>
    </row>
    <row r="139" spans="1:13">
      <c r="A139" s="4">
        <v>138</v>
      </c>
      <c r="B139" s="4">
        <v>3</v>
      </c>
      <c r="C139" s="4">
        <v>3</v>
      </c>
      <c r="D139" s="4">
        <v>5</v>
      </c>
      <c r="E139" s="4">
        <v>5</v>
      </c>
      <c r="F139" s="4">
        <v>4</v>
      </c>
      <c r="G139" s="4">
        <v>5</v>
      </c>
      <c r="H139" s="4">
        <v>3</v>
      </c>
      <c r="I139" s="4">
        <v>3</v>
      </c>
      <c r="J139" s="4">
        <v>2</v>
      </c>
      <c r="K139" s="4">
        <v>2</v>
      </c>
      <c r="L139" s="4">
        <v>2</v>
      </c>
      <c r="M139" s="4">
        <v>1</v>
      </c>
    </row>
    <row r="140" spans="1:13">
      <c r="A140" s="4">
        <v>139</v>
      </c>
      <c r="B140" s="4">
        <v>4</v>
      </c>
      <c r="C140" s="4">
        <v>5</v>
      </c>
      <c r="D140" s="4">
        <v>3</v>
      </c>
      <c r="E140" s="4">
        <v>3</v>
      </c>
      <c r="F140" s="4">
        <v>4</v>
      </c>
      <c r="G140" s="4">
        <v>4</v>
      </c>
      <c r="H140" s="4">
        <v>4</v>
      </c>
      <c r="I140" s="4">
        <v>4</v>
      </c>
      <c r="J140" s="4">
        <v>2</v>
      </c>
      <c r="K140" s="4">
        <v>4</v>
      </c>
      <c r="L140" s="4">
        <v>3</v>
      </c>
      <c r="M140" s="4">
        <v>1</v>
      </c>
    </row>
    <row r="141" spans="1:13">
      <c r="A141" s="4">
        <v>140</v>
      </c>
      <c r="B141" s="4">
        <v>4</v>
      </c>
      <c r="C141" s="4">
        <v>3</v>
      </c>
      <c r="D141" s="4">
        <v>5</v>
      </c>
      <c r="E141" s="4">
        <v>3</v>
      </c>
      <c r="F141" s="4">
        <v>3</v>
      </c>
      <c r="G141" s="4">
        <v>4</v>
      </c>
      <c r="H141" s="4">
        <v>4</v>
      </c>
      <c r="I141" s="4">
        <v>4</v>
      </c>
      <c r="J141" s="4">
        <v>2</v>
      </c>
      <c r="K141" s="4">
        <v>1</v>
      </c>
      <c r="L141" s="4">
        <v>2</v>
      </c>
      <c r="M141" s="4">
        <v>2</v>
      </c>
    </row>
    <row r="142" spans="1:13">
      <c r="A142" s="4">
        <v>141</v>
      </c>
      <c r="B142" s="4">
        <v>4</v>
      </c>
      <c r="C142" s="4">
        <v>5</v>
      </c>
      <c r="D142" s="4">
        <v>4</v>
      </c>
      <c r="E142" s="4">
        <v>5</v>
      </c>
      <c r="F142" s="4">
        <v>5</v>
      </c>
      <c r="G142" s="4">
        <v>6</v>
      </c>
      <c r="H142" s="4">
        <v>5</v>
      </c>
      <c r="I142" s="4">
        <v>4</v>
      </c>
      <c r="J142" s="4">
        <v>1</v>
      </c>
      <c r="K142" s="4">
        <v>2</v>
      </c>
      <c r="L142" s="4">
        <v>3</v>
      </c>
      <c r="M142" s="4">
        <v>1</v>
      </c>
    </row>
    <row r="143" spans="1:13">
      <c r="A143" s="4">
        <v>142</v>
      </c>
      <c r="B143" s="4">
        <v>3</v>
      </c>
      <c r="C143" s="4">
        <v>3</v>
      </c>
      <c r="D143" s="4">
        <v>3</v>
      </c>
      <c r="E143" s="4">
        <v>3</v>
      </c>
      <c r="F143" s="4">
        <v>3</v>
      </c>
      <c r="G143" s="4">
        <v>6</v>
      </c>
      <c r="H143" s="4">
        <v>4</v>
      </c>
      <c r="I143" s="4">
        <v>3</v>
      </c>
      <c r="J143" s="4">
        <v>2</v>
      </c>
      <c r="K143" s="4">
        <v>8</v>
      </c>
      <c r="L143" s="4">
        <v>2</v>
      </c>
      <c r="M143" s="4">
        <v>4</v>
      </c>
    </row>
    <row r="144" spans="1:13">
      <c r="A144" s="4">
        <v>143</v>
      </c>
      <c r="B144" s="4">
        <v>3</v>
      </c>
      <c r="C144" s="4">
        <v>1</v>
      </c>
      <c r="D144" s="4">
        <v>5</v>
      </c>
      <c r="E144" s="4">
        <v>3</v>
      </c>
      <c r="F144" s="4">
        <v>4</v>
      </c>
      <c r="G144" s="4">
        <v>5</v>
      </c>
      <c r="H144" s="4">
        <v>5</v>
      </c>
      <c r="I144" s="4">
        <v>4</v>
      </c>
      <c r="J144" s="4">
        <v>1</v>
      </c>
      <c r="K144" s="4">
        <v>1</v>
      </c>
      <c r="L144" s="4">
        <v>3</v>
      </c>
      <c r="M144" s="4">
        <v>1</v>
      </c>
    </row>
    <row r="145" spans="1:13">
      <c r="A145" s="4">
        <v>144</v>
      </c>
      <c r="B145" s="4">
        <v>5</v>
      </c>
      <c r="C145" s="4">
        <v>1</v>
      </c>
      <c r="D145" s="4">
        <v>4</v>
      </c>
      <c r="E145" s="4">
        <v>3</v>
      </c>
      <c r="F145" s="4">
        <v>2</v>
      </c>
      <c r="G145" s="4">
        <v>4</v>
      </c>
      <c r="H145" s="4">
        <v>4</v>
      </c>
      <c r="I145" s="4">
        <v>4</v>
      </c>
      <c r="J145" s="4">
        <v>1</v>
      </c>
      <c r="K145" s="4">
        <v>1</v>
      </c>
      <c r="L145" s="4">
        <v>2</v>
      </c>
      <c r="M145" s="4">
        <v>1</v>
      </c>
    </row>
    <row r="146" spans="1:13">
      <c r="A146" s="4">
        <v>145</v>
      </c>
      <c r="B146" s="4">
        <v>3</v>
      </c>
      <c r="C146" s="4">
        <v>4</v>
      </c>
      <c r="D146" s="4">
        <v>5</v>
      </c>
      <c r="E146" s="4">
        <v>3</v>
      </c>
      <c r="F146" s="4">
        <v>4</v>
      </c>
      <c r="G146" s="4">
        <v>4</v>
      </c>
      <c r="H146" s="4">
        <v>4</v>
      </c>
      <c r="I146" s="4">
        <v>3</v>
      </c>
      <c r="J146" s="4">
        <v>1</v>
      </c>
      <c r="K146" s="4">
        <v>3</v>
      </c>
      <c r="L146" s="4">
        <v>3</v>
      </c>
      <c r="M146" s="4">
        <v>1</v>
      </c>
    </row>
    <row r="147" spans="1:13">
      <c r="A147" s="4">
        <v>146</v>
      </c>
      <c r="B147" s="4">
        <v>3</v>
      </c>
      <c r="C147" s="4">
        <v>2</v>
      </c>
      <c r="D147" s="4">
        <v>4</v>
      </c>
      <c r="E147" s="4">
        <v>3</v>
      </c>
      <c r="F147" s="4">
        <v>3</v>
      </c>
      <c r="G147" s="4">
        <v>5</v>
      </c>
      <c r="H147" s="4">
        <v>4</v>
      </c>
      <c r="I147" s="4">
        <v>2</v>
      </c>
      <c r="J147" s="4">
        <v>2</v>
      </c>
      <c r="K147" s="4">
        <v>3</v>
      </c>
      <c r="L147" s="4">
        <v>3</v>
      </c>
      <c r="M147" s="4">
        <v>1</v>
      </c>
    </row>
    <row r="148" spans="1:13">
      <c r="A148" s="4">
        <v>147</v>
      </c>
      <c r="B148" s="4">
        <v>5</v>
      </c>
      <c r="C148" s="4">
        <v>5</v>
      </c>
      <c r="D148" s="4">
        <v>5</v>
      </c>
      <c r="E148" s="4">
        <v>5</v>
      </c>
      <c r="F148" s="4">
        <v>5</v>
      </c>
      <c r="G148" s="4">
        <v>6</v>
      </c>
      <c r="H148" s="4">
        <v>4</v>
      </c>
      <c r="I148" s="4">
        <v>5</v>
      </c>
      <c r="J148" s="4">
        <v>1</v>
      </c>
      <c r="K148" s="4">
        <v>2</v>
      </c>
      <c r="L148" s="4">
        <v>3</v>
      </c>
      <c r="M148" s="4">
        <v>1</v>
      </c>
    </row>
    <row r="149" spans="1:13">
      <c r="A149" s="4">
        <v>148</v>
      </c>
      <c r="B149" s="4">
        <v>5</v>
      </c>
      <c r="C149" s="4">
        <v>5</v>
      </c>
      <c r="D149" s="4">
        <v>5</v>
      </c>
      <c r="E149" s="4">
        <v>5</v>
      </c>
      <c r="F149" s="4">
        <v>5</v>
      </c>
      <c r="G149" s="4">
        <v>7</v>
      </c>
      <c r="H149" s="4">
        <v>5</v>
      </c>
      <c r="I149" s="4">
        <v>5</v>
      </c>
      <c r="J149" s="4">
        <v>2</v>
      </c>
      <c r="K149" s="4">
        <v>7</v>
      </c>
      <c r="L149" s="4">
        <v>4</v>
      </c>
      <c r="M149" s="4">
        <v>1</v>
      </c>
    </row>
    <row r="150" spans="1:13">
      <c r="A150" s="4">
        <v>149</v>
      </c>
      <c r="B150" s="4">
        <v>5</v>
      </c>
      <c r="C150" s="4">
        <v>5</v>
      </c>
      <c r="D150" s="4">
        <v>5</v>
      </c>
      <c r="E150" s="4">
        <v>3</v>
      </c>
      <c r="F150" s="4">
        <v>5</v>
      </c>
      <c r="G150" s="4">
        <v>6</v>
      </c>
      <c r="H150" s="4">
        <v>4</v>
      </c>
      <c r="I150" s="4">
        <v>4</v>
      </c>
      <c r="J150" s="4">
        <v>1</v>
      </c>
      <c r="K150" s="4">
        <v>1</v>
      </c>
      <c r="L150" s="4">
        <v>2</v>
      </c>
      <c r="M150" s="4">
        <v>1</v>
      </c>
    </row>
    <row r="151" spans="1:13">
      <c r="A151" s="4">
        <v>150</v>
      </c>
      <c r="B151" s="4">
        <v>4</v>
      </c>
      <c r="C151" s="4">
        <v>4</v>
      </c>
      <c r="D151" s="4">
        <v>4</v>
      </c>
      <c r="E151" s="4">
        <v>4</v>
      </c>
      <c r="F151" s="4">
        <v>4</v>
      </c>
      <c r="G151" s="4">
        <v>5</v>
      </c>
      <c r="H151" s="4">
        <v>3</v>
      </c>
      <c r="I151" s="4">
        <v>4</v>
      </c>
      <c r="J151" s="4">
        <v>2</v>
      </c>
      <c r="K151" s="4">
        <v>2</v>
      </c>
      <c r="L151" s="4">
        <v>3</v>
      </c>
      <c r="M151" s="4">
        <v>2</v>
      </c>
    </row>
    <row r="152" spans="1:13">
      <c r="A152" s="4">
        <v>151</v>
      </c>
      <c r="B152" s="4">
        <v>4</v>
      </c>
      <c r="C152" s="4">
        <v>3</v>
      </c>
      <c r="D152" s="4">
        <v>5</v>
      </c>
      <c r="E152" s="4">
        <v>4</v>
      </c>
      <c r="F152" s="4">
        <v>4</v>
      </c>
      <c r="G152" s="4">
        <v>5</v>
      </c>
      <c r="H152" s="4">
        <v>4</v>
      </c>
      <c r="I152" s="4">
        <v>3</v>
      </c>
      <c r="J152" s="4">
        <v>1</v>
      </c>
      <c r="K152" s="4">
        <v>1</v>
      </c>
      <c r="L152" s="4">
        <v>4</v>
      </c>
      <c r="M152" s="4">
        <v>1</v>
      </c>
    </row>
    <row r="153" spans="1:13">
      <c r="A153" s="4">
        <v>152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3</v>
      </c>
      <c r="H153" s="4">
        <v>3</v>
      </c>
      <c r="I153" s="4">
        <v>2</v>
      </c>
      <c r="J153" s="4">
        <v>2</v>
      </c>
      <c r="K153" s="4">
        <v>1</v>
      </c>
      <c r="L153" s="4">
        <v>2</v>
      </c>
      <c r="M153" s="4">
        <v>1</v>
      </c>
    </row>
    <row r="154" spans="1:13">
      <c r="A154" s="4">
        <v>153</v>
      </c>
      <c r="B154" s="4">
        <v>3</v>
      </c>
      <c r="C154" s="4">
        <v>2</v>
      </c>
      <c r="D154" s="4">
        <v>2</v>
      </c>
      <c r="E154" s="4">
        <v>2</v>
      </c>
      <c r="F154" s="4">
        <v>2</v>
      </c>
      <c r="G154" s="4">
        <v>2</v>
      </c>
      <c r="H154" s="4">
        <v>3</v>
      </c>
      <c r="I154" s="4">
        <v>1</v>
      </c>
      <c r="J154" s="4">
        <v>2</v>
      </c>
      <c r="K154" s="4">
        <v>8</v>
      </c>
      <c r="L154" s="4">
        <v>1</v>
      </c>
      <c r="M154" s="4">
        <v>4</v>
      </c>
    </row>
    <row r="155" spans="1:13">
      <c r="A155" s="4">
        <v>154</v>
      </c>
      <c r="B155" s="4">
        <v>5</v>
      </c>
      <c r="C155" s="4">
        <v>4</v>
      </c>
      <c r="D155" s="4">
        <v>4</v>
      </c>
      <c r="E155" s="4">
        <v>4</v>
      </c>
      <c r="F155" s="4">
        <v>5</v>
      </c>
      <c r="G155" s="4">
        <v>6</v>
      </c>
      <c r="H155" s="4">
        <v>4</v>
      </c>
      <c r="I155" s="4">
        <v>2</v>
      </c>
      <c r="J155" s="4">
        <v>1</v>
      </c>
      <c r="K155" s="4">
        <v>2</v>
      </c>
      <c r="L155" s="4">
        <v>3</v>
      </c>
      <c r="M155" s="4">
        <v>1</v>
      </c>
    </row>
    <row r="156" spans="1:13">
      <c r="A156" s="4">
        <v>155</v>
      </c>
      <c r="B156" s="4">
        <v>5</v>
      </c>
      <c r="C156" s="4">
        <v>3</v>
      </c>
      <c r="D156" s="4">
        <v>5</v>
      </c>
      <c r="E156" s="4">
        <v>5</v>
      </c>
      <c r="F156" s="4">
        <v>4</v>
      </c>
      <c r="G156" s="4">
        <v>6</v>
      </c>
      <c r="H156" s="4">
        <v>4</v>
      </c>
      <c r="I156" s="4">
        <v>4</v>
      </c>
      <c r="J156" s="4">
        <v>1</v>
      </c>
      <c r="K156" s="4">
        <v>2</v>
      </c>
      <c r="L156" s="4">
        <v>4</v>
      </c>
      <c r="M156" s="4">
        <v>1</v>
      </c>
    </row>
    <row r="157" spans="1:13">
      <c r="A157" s="4">
        <v>156</v>
      </c>
      <c r="B157" s="4">
        <v>3</v>
      </c>
      <c r="C157" s="4">
        <v>3</v>
      </c>
      <c r="D157" s="4">
        <v>4</v>
      </c>
      <c r="E157" s="4">
        <v>4</v>
      </c>
      <c r="F157" s="4">
        <v>5</v>
      </c>
      <c r="G157" s="4">
        <v>7</v>
      </c>
      <c r="H157" s="4">
        <v>5</v>
      </c>
      <c r="I157" s="4">
        <v>4</v>
      </c>
      <c r="J157" s="4">
        <v>2</v>
      </c>
      <c r="K157" s="4">
        <v>1</v>
      </c>
      <c r="L157" s="4">
        <v>3</v>
      </c>
      <c r="M157" s="4">
        <v>1</v>
      </c>
    </row>
    <row r="158" spans="1:13">
      <c r="A158" s="4">
        <v>157</v>
      </c>
      <c r="B158" s="4">
        <v>3</v>
      </c>
      <c r="C158" s="4">
        <v>4</v>
      </c>
      <c r="D158" s="4">
        <v>2</v>
      </c>
      <c r="E158" s="4">
        <v>3</v>
      </c>
      <c r="F158" s="4">
        <v>1</v>
      </c>
      <c r="G158" s="4">
        <v>4</v>
      </c>
      <c r="H158" s="4">
        <v>4</v>
      </c>
      <c r="I158" s="4">
        <v>4</v>
      </c>
      <c r="J158" s="4">
        <v>2</v>
      </c>
      <c r="K158" s="4">
        <v>2</v>
      </c>
      <c r="L158" s="4">
        <v>3</v>
      </c>
      <c r="M158" s="4">
        <v>4</v>
      </c>
    </row>
    <row r="159" spans="1:13">
      <c r="A159" s="4">
        <v>158</v>
      </c>
      <c r="B159" s="4">
        <v>3</v>
      </c>
      <c r="C159" s="4">
        <v>3</v>
      </c>
      <c r="D159" s="4">
        <v>4</v>
      </c>
      <c r="E159" s="4">
        <v>3</v>
      </c>
      <c r="F159" s="4">
        <v>4</v>
      </c>
      <c r="G159" s="4">
        <v>6</v>
      </c>
      <c r="H159" s="4">
        <v>5</v>
      </c>
      <c r="I159" s="4">
        <v>4</v>
      </c>
      <c r="J159" s="4">
        <v>2</v>
      </c>
      <c r="K159" s="4">
        <v>1</v>
      </c>
      <c r="L159" s="4">
        <v>4</v>
      </c>
      <c r="M159" s="4">
        <v>4</v>
      </c>
    </row>
    <row r="160" spans="1:13">
      <c r="A160" s="4">
        <v>159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2</v>
      </c>
      <c r="H160" s="4">
        <v>4</v>
      </c>
      <c r="I160" s="4">
        <v>1</v>
      </c>
      <c r="J160" s="4">
        <v>2</v>
      </c>
      <c r="K160" s="4">
        <v>2</v>
      </c>
      <c r="L160" s="4">
        <v>4</v>
      </c>
      <c r="M160" s="4">
        <v>1</v>
      </c>
    </row>
    <row r="161" spans="1:13">
      <c r="A161" s="4">
        <v>160</v>
      </c>
      <c r="B161" s="4">
        <v>3</v>
      </c>
      <c r="C161" s="4">
        <v>3</v>
      </c>
      <c r="D161" s="4">
        <v>4</v>
      </c>
      <c r="E161" s="4">
        <v>1</v>
      </c>
      <c r="F161" s="4">
        <v>3</v>
      </c>
      <c r="G161" s="4">
        <v>4</v>
      </c>
      <c r="H161" s="4">
        <v>4</v>
      </c>
      <c r="I161" s="4">
        <v>3</v>
      </c>
      <c r="J161" s="4">
        <v>2</v>
      </c>
      <c r="K161" s="4">
        <v>3</v>
      </c>
      <c r="L161" s="4">
        <v>4</v>
      </c>
      <c r="M161" s="4">
        <v>1</v>
      </c>
    </row>
    <row r="162" spans="1:13">
      <c r="A162" s="4">
        <v>161</v>
      </c>
      <c r="B162" s="4">
        <v>1</v>
      </c>
      <c r="C162" s="4">
        <v>4</v>
      </c>
      <c r="D162" s="4">
        <v>5</v>
      </c>
      <c r="E162" s="4">
        <v>4</v>
      </c>
      <c r="F162" s="4">
        <v>2</v>
      </c>
      <c r="G162" s="4">
        <v>6</v>
      </c>
      <c r="H162" s="4">
        <v>5</v>
      </c>
      <c r="I162" s="4">
        <v>5</v>
      </c>
      <c r="J162" s="4">
        <v>3</v>
      </c>
      <c r="K162" s="4">
        <v>1</v>
      </c>
      <c r="L162" s="4">
        <v>2</v>
      </c>
      <c r="M162" s="4">
        <v>4</v>
      </c>
    </row>
    <row r="163" spans="1:13">
      <c r="A163" s="4">
        <v>162</v>
      </c>
      <c r="B163" s="4">
        <v>3</v>
      </c>
      <c r="C163" s="4">
        <v>4</v>
      </c>
      <c r="D163" s="4">
        <v>3</v>
      </c>
      <c r="E163" s="4">
        <v>3</v>
      </c>
      <c r="F163" s="4">
        <v>5</v>
      </c>
      <c r="G163" s="4">
        <v>4</v>
      </c>
      <c r="H163" s="4">
        <v>4</v>
      </c>
      <c r="I163" s="4">
        <v>4</v>
      </c>
      <c r="J163" s="4">
        <v>2</v>
      </c>
      <c r="K163" s="4">
        <v>1</v>
      </c>
      <c r="L163" s="4">
        <v>2</v>
      </c>
      <c r="M163" s="4">
        <v>1</v>
      </c>
    </row>
    <row r="164" spans="1:13">
      <c r="A164" s="4">
        <v>163</v>
      </c>
      <c r="B164" s="4">
        <v>4</v>
      </c>
      <c r="C164" s="4">
        <v>3</v>
      </c>
      <c r="D164" s="4">
        <v>5</v>
      </c>
      <c r="E164" s="4">
        <v>4</v>
      </c>
      <c r="F164" s="4">
        <v>3</v>
      </c>
      <c r="G164" s="4">
        <v>5</v>
      </c>
      <c r="H164" s="4">
        <v>5</v>
      </c>
      <c r="I164" s="4">
        <v>4</v>
      </c>
      <c r="J164" s="4">
        <v>2</v>
      </c>
      <c r="K164" s="4">
        <v>2</v>
      </c>
      <c r="L164" s="4">
        <v>4</v>
      </c>
      <c r="M164" s="4">
        <v>1</v>
      </c>
    </row>
    <row r="165" spans="1:13">
      <c r="A165" s="4">
        <v>164</v>
      </c>
      <c r="B165" s="4">
        <v>3</v>
      </c>
      <c r="C165" s="4">
        <v>1</v>
      </c>
      <c r="D165" s="4">
        <v>5</v>
      </c>
      <c r="E165" s="4">
        <v>5</v>
      </c>
      <c r="F165" s="4">
        <v>4</v>
      </c>
      <c r="G165" s="4">
        <v>7</v>
      </c>
      <c r="H165" s="4">
        <v>5</v>
      </c>
      <c r="I165" s="4">
        <v>5</v>
      </c>
      <c r="J165" s="4">
        <v>2</v>
      </c>
      <c r="K165" s="4">
        <v>3</v>
      </c>
      <c r="L165" s="4">
        <v>2</v>
      </c>
      <c r="M165" s="4">
        <v>2</v>
      </c>
    </row>
    <row r="166" spans="1:13">
      <c r="A166" s="4">
        <v>165</v>
      </c>
      <c r="B166" s="4">
        <v>1</v>
      </c>
      <c r="C166" s="4">
        <v>2</v>
      </c>
      <c r="D166" s="4">
        <v>4</v>
      </c>
      <c r="E166" s="4">
        <v>2</v>
      </c>
      <c r="F166" s="4">
        <v>3</v>
      </c>
      <c r="G166" s="4">
        <v>5</v>
      </c>
      <c r="H166" s="4">
        <v>5</v>
      </c>
      <c r="I166" s="4">
        <v>4</v>
      </c>
      <c r="J166" s="4">
        <v>1</v>
      </c>
      <c r="K166" s="4">
        <v>1</v>
      </c>
      <c r="L166" s="4">
        <v>2</v>
      </c>
      <c r="M166" s="4">
        <v>4</v>
      </c>
    </row>
    <row r="167" spans="1:13">
      <c r="A167" s="4">
        <v>166</v>
      </c>
      <c r="B167" s="4">
        <v>2</v>
      </c>
      <c r="C167" s="4">
        <v>4</v>
      </c>
      <c r="D167" s="4">
        <v>4</v>
      </c>
      <c r="E167" s="4">
        <v>2</v>
      </c>
      <c r="F167" s="4">
        <v>1</v>
      </c>
      <c r="G167" s="4">
        <v>3</v>
      </c>
      <c r="H167" s="4">
        <v>3</v>
      </c>
      <c r="I167" s="4">
        <v>2</v>
      </c>
      <c r="J167" s="4">
        <v>2</v>
      </c>
      <c r="K167" s="4">
        <v>4</v>
      </c>
      <c r="L167" s="4">
        <v>3</v>
      </c>
      <c r="M167" s="4">
        <v>4</v>
      </c>
    </row>
    <row r="168" spans="1:13">
      <c r="A168" s="4">
        <v>167</v>
      </c>
      <c r="B168" s="4">
        <v>3</v>
      </c>
      <c r="C168" s="4">
        <v>3</v>
      </c>
      <c r="D168" s="4">
        <v>4</v>
      </c>
      <c r="E168" s="4">
        <v>4</v>
      </c>
      <c r="F168" s="4">
        <v>3</v>
      </c>
      <c r="G168" s="4">
        <v>4</v>
      </c>
      <c r="H168" s="4">
        <v>4</v>
      </c>
      <c r="I168" s="4">
        <v>3</v>
      </c>
      <c r="J168" s="4">
        <v>2</v>
      </c>
      <c r="K168" s="4">
        <v>1</v>
      </c>
      <c r="L168" s="4">
        <v>4</v>
      </c>
      <c r="M168" s="4">
        <v>4</v>
      </c>
    </row>
    <row r="169" spans="1:13">
      <c r="A169" s="4">
        <v>168</v>
      </c>
      <c r="B169" s="4">
        <v>3</v>
      </c>
      <c r="C169" s="4">
        <v>3</v>
      </c>
      <c r="D169" s="4">
        <v>3</v>
      </c>
      <c r="E169" s="4">
        <v>3</v>
      </c>
      <c r="F169" s="4">
        <v>3</v>
      </c>
      <c r="G169" s="4">
        <v>1</v>
      </c>
      <c r="H169" s="4">
        <v>4</v>
      </c>
      <c r="I169" s="4">
        <v>2</v>
      </c>
      <c r="J169" s="4">
        <v>2</v>
      </c>
      <c r="K169" s="4">
        <v>2</v>
      </c>
      <c r="L169" s="4">
        <v>3</v>
      </c>
      <c r="M169" s="4">
        <v>1</v>
      </c>
    </row>
    <row r="170" spans="1:13">
      <c r="A170" s="4">
        <v>169</v>
      </c>
      <c r="B170" s="4">
        <v>3</v>
      </c>
      <c r="C170" s="4">
        <v>3</v>
      </c>
      <c r="D170" s="4">
        <v>5</v>
      </c>
      <c r="E170" s="4">
        <v>1</v>
      </c>
      <c r="F170" s="4">
        <v>3</v>
      </c>
      <c r="G170" s="4">
        <v>3</v>
      </c>
      <c r="H170" s="4">
        <v>5</v>
      </c>
      <c r="I170" s="4">
        <v>4</v>
      </c>
      <c r="J170" s="4">
        <v>1</v>
      </c>
      <c r="K170" s="4">
        <v>8</v>
      </c>
      <c r="L170" s="4">
        <v>3</v>
      </c>
      <c r="M170" s="4">
        <v>1</v>
      </c>
    </row>
    <row r="171" spans="1:13">
      <c r="A171" s="4">
        <v>170</v>
      </c>
      <c r="B171" s="4">
        <v>2</v>
      </c>
      <c r="C171" s="4">
        <v>2</v>
      </c>
      <c r="D171" s="4">
        <v>4</v>
      </c>
      <c r="E171" s="4">
        <v>2</v>
      </c>
      <c r="F171" s="4">
        <v>2</v>
      </c>
      <c r="G171" s="4">
        <v>4</v>
      </c>
      <c r="H171" s="4">
        <v>5</v>
      </c>
      <c r="I171" s="4">
        <v>2</v>
      </c>
      <c r="J171" s="4">
        <v>2</v>
      </c>
      <c r="K171" s="4">
        <v>1</v>
      </c>
      <c r="L171" s="4">
        <v>4</v>
      </c>
      <c r="M171" s="4">
        <v>1</v>
      </c>
    </row>
    <row r="172" spans="1:13">
      <c r="A172" s="4">
        <v>171</v>
      </c>
      <c r="B172" s="4">
        <v>4</v>
      </c>
      <c r="C172" s="4">
        <v>4</v>
      </c>
      <c r="D172" s="4">
        <v>5</v>
      </c>
      <c r="E172" s="4">
        <v>3</v>
      </c>
      <c r="F172" s="4">
        <v>5</v>
      </c>
      <c r="G172" s="4">
        <v>3</v>
      </c>
      <c r="H172" s="4">
        <v>4</v>
      </c>
      <c r="I172" s="4">
        <v>1</v>
      </c>
      <c r="J172" s="4">
        <v>2</v>
      </c>
      <c r="K172" s="4">
        <v>4</v>
      </c>
      <c r="L172" s="4">
        <v>3</v>
      </c>
      <c r="M172" s="4">
        <v>1</v>
      </c>
    </row>
    <row r="173" spans="1:13">
      <c r="A173" s="4">
        <v>172</v>
      </c>
      <c r="B173" s="4">
        <v>2</v>
      </c>
      <c r="C173" s="4">
        <v>2</v>
      </c>
      <c r="D173" s="4">
        <v>2</v>
      </c>
      <c r="E173" s="4">
        <v>2</v>
      </c>
      <c r="F173" s="4">
        <v>2</v>
      </c>
      <c r="G173" s="4">
        <v>1</v>
      </c>
      <c r="H173" s="4">
        <v>3</v>
      </c>
      <c r="I173" s="4">
        <v>3</v>
      </c>
      <c r="J173" s="4">
        <v>1</v>
      </c>
      <c r="K173" s="4">
        <v>1</v>
      </c>
      <c r="L173" s="4">
        <v>2</v>
      </c>
      <c r="M173" s="4">
        <v>4</v>
      </c>
    </row>
    <row r="174" spans="1:13">
      <c r="A174" s="4">
        <v>173</v>
      </c>
      <c r="B174" s="4">
        <v>4</v>
      </c>
      <c r="C174" s="4">
        <v>3</v>
      </c>
      <c r="D174" s="4">
        <v>4</v>
      </c>
      <c r="E174" s="4">
        <v>4</v>
      </c>
      <c r="F174" s="4">
        <v>5</v>
      </c>
      <c r="G174" s="4">
        <v>6</v>
      </c>
      <c r="H174" s="4">
        <v>5</v>
      </c>
      <c r="I174" s="4">
        <v>1</v>
      </c>
      <c r="J174" s="4">
        <v>3</v>
      </c>
      <c r="K174" s="4">
        <v>3</v>
      </c>
      <c r="L174" s="4">
        <v>3</v>
      </c>
      <c r="M174" s="4">
        <v>1</v>
      </c>
    </row>
    <row r="175" spans="1:13">
      <c r="A175" s="4">
        <v>174</v>
      </c>
      <c r="B175" s="4">
        <v>3</v>
      </c>
      <c r="C175" s="4">
        <v>3</v>
      </c>
      <c r="D175" s="4">
        <v>3</v>
      </c>
      <c r="E175" s="4">
        <v>3</v>
      </c>
      <c r="F175" s="4">
        <v>3</v>
      </c>
      <c r="G175" s="4">
        <v>6</v>
      </c>
      <c r="H175" s="4">
        <v>4</v>
      </c>
      <c r="I175" s="4">
        <v>2</v>
      </c>
      <c r="J175" s="4">
        <v>2</v>
      </c>
      <c r="K175" s="4">
        <v>4</v>
      </c>
      <c r="L175" s="4">
        <v>3</v>
      </c>
      <c r="M175" s="4">
        <v>2</v>
      </c>
    </row>
    <row r="176" spans="1:13">
      <c r="A176" s="4">
        <v>175</v>
      </c>
      <c r="B176" s="4">
        <v>3</v>
      </c>
      <c r="C176" s="4">
        <v>4</v>
      </c>
      <c r="D176" s="4">
        <v>2</v>
      </c>
      <c r="E176" s="4">
        <v>5</v>
      </c>
      <c r="F176" s="4">
        <v>5</v>
      </c>
      <c r="G176" s="4">
        <v>6</v>
      </c>
      <c r="H176" s="4">
        <v>3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</row>
    <row r="177" spans="1:13">
      <c r="A177" s="4">
        <v>176</v>
      </c>
      <c r="B177" s="4">
        <v>2</v>
      </c>
      <c r="C177" s="4">
        <v>5</v>
      </c>
      <c r="D177" s="4">
        <v>5</v>
      </c>
      <c r="E177" s="4">
        <v>4</v>
      </c>
      <c r="F177" s="4">
        <v>5</v>
      </c>
      <c r="G177" s="4">
        <v>4</v>
      </c>
      <c r="H177" s="4">
        <v>3</v>
      </c>
      <c r="I177" s="4">
        <v>4</v>
      </c>
      <c r="J177" s="4">
        <v>3</v>
      </c>
      <c r="K177" s="4">
        <v>8</v>
      </c>
      <c r="L177" s="4">
        <v>4</v>
      </c>
      <c r="M177" s="4">
        <v>2</v>
      </c>
    </row>
    <row r="178" spans="1:13">
      <c r="A178" s="4">
        <v>177</v>
      </c>
      <c r="B178" s="4">
        <v>3</v>
      </c>
      <c r="C178" s="4">
        <v>4</v>
      </c>
      <c r="D178" s="4">
        <v>5</v>
      </c>
      <c r="E178" s="4">
        <v>4</v>
      </c>
      <c r="F178" s="4">
        <v>5</v>
      </c>
      <c r="G178" s="4">
        <v>7</v>
      </c>
      <c r="H178" s="4">
        <v>3</v>
      </c>
      <c r="I178" s="4">
        <v>3</v>
      </c>
      <c r="J178" s="4">
        <v>2</v>
      </c>
      <c r="K178" s="4">
        <v>3</v>
      </c>
      <c r="L178" s="4">
        <v>3</v>
      </c>
      <c r="M178" s="4">
        <v>2</v>
      </c>
    </row>
    <row r="179" spans="1:13">
      <c r="A179" s="4">
        <v>178</v>
      </c>
      <c r="B179" s="4">
        <v>3</v>
      </c>
      <c r="C179" s="4">
        <v>2</v>
      </c>
      <c r="D179" s="4">
        <v>4</v>
      </c>
      <c r="E179" s="4">
        <v>3</v>
      </c>
      <c r="F179" s="4">
        <v>2</v>
      </c>
      <c r="G179" s="4">
        <v>4</v>
      </c>
      <c r="H179" s="4">
        <v>3</v>
      </c>
      <c r="I179" s="4">
        <v>3</v>
      </c>
      <c r="J179" s="4">
        <v>2</v>
      </c>
      <c r="K179" s="4">
        <v>1</v>
      </c>
      <c r="L179" s="4">
        <v>2</v>
      </c>
      <c r="M179" s="4">
        <v>4</v>
      </c>
    </row>
    <row r="180" spans="1:13">
      <c r="A180" s="4">
        <v>179</v>
      </c>
      <c r="B180" s="4">
        <v>3</v>
      </c>
      <c r="C180" s="4">
        <v>3</v>
      </c>
      <c r="D180" s="4">
        <v>3</v>
      </c>
      <c r="E180" s="4">
        <v>3</v>
      </c>
      <c r="F180" s="4">
        <v>3</v>
      </c>
      <c r="G180" s="4">
        <v>5</v>
      </c>
      <c r="H180" s="4">
        <v>3</v>
      </c>
      <c r="I180" s="4">
        <v>3</v>
      </c>
      <c r="J180" s="4">
        <v>1</v>
      </c>
      <c r="K180" s="4">
        <v>2</v>
      </c>
      <c r="L180" s="4">
        <v>4</v>
      </c>
      <c r="M180" s="4">
        <v>1</v>
      </c>
    </row>
    <row r="181" spans="1:13">
      <c r="A181" s="4">
        <v>180</v>
      </c>
      <c r="B181" s="4">
        <v>3</v>
      </c>
      <c r="C181" s="4">
        <v>3</v>
      </c>
      <c r="D181" s="4">
        <v>4</v>
      </c>
      <c r="E181" s="4">
        <v>3</v>
      </c>
      <c r="F181" s="4">
        <v>4</v>
      </c>
      <c r="G181" s="4">
        <v>7</v>
      </c>
      <c r="H181" s="4">
        <v>5</v>
      </c>
      <c r="I181" s="4">
        <v>4</v>
      </c>
      <c r="J181" s="4">
        <v>2</v>
      </c>
      <c r="K181" s="4">
        <v>3</v>
      </c>
      <c r="L181" s="4">
        <v>3</v>
      </c>
      <c r="M181" s="4">
        <v>4</v>
      </c>
    </row>
    <row r="182" spans="1:13">
      <c r="A182" s="4">
        <v>181</v>
      </c>
      <c r="B182" s="4">
        <v>4</v>
      </c>
      <c r="C182" s="4">
        <v>5</v>
      </c>
      <c r="D182" s="4">
        <v>4</v>
      </c>
      <c r="E182" s="4">
        <v>5</v>
      </c>
      <c r="F182" s="4">
        <v>5</v>
      </c>
      <c r="G182" s="4">
        <v>7</v>
      </c>
      <c r="H182" s="4">
        <v>5</v>
      </c>
      <c r="I182" s="4">
        <v>5</v>
      </c>
      <c r="J182" s="4">
        <v>2</v>
      </c>
      <c r="K182" s="4">
        <v>1</v>
      </c>
      <c r="L182" s="4">
        <v>2</v>
      </c>
      <c r="M182" s="4">
        <v>2</v>
      </c>
    </row>
    <row r="183" spans="1:13">
      <c r="A183" s="4">
        <v>182</v>
      </c>
      <c r="B183" s="4">
        <v>3</v>
      </c>
      <c r="C183" s="4">
        <v>3</v>
      </c>
      <c r="D183" s="4">
        <v>3</v>
      </c>
      <c r="E183" s="4">
        <v>3</v>
      </c>
      <c r="F183" s="4">
        <v>3</v>
      </c>
      <c r="G183" s="4">
        <v>4</v>
      </c>
      <c r="H183" s="4">
        <v>3</v>
      </c>
      <c r="I183" s="4">
        <v>3</v>
      </c>
      <c r="J183" s="4">
        <v>1</v>
      </c>
      <c r="K183" s="4">
        <v>8</v>
      </c>
      <c r="L183" s="4">
        <v>1</v>
      </c>
      <c r="M183" s="4">
        <v>4</v>
      </c>
    </row>
    <row r="184" spans="1:13">
      <c r="A184" s="4">
        <v>183</v>
      </c>
      <c r="B184" s="4">
        <v>5</v>
      </c>
      <c r="C184" s="4">
        <v>5</v>
      </c>
      <c r="D184" s="4">
        <v>5</v>
      </c>
      <c r="E184" s="4">
        <v>5</v>
      </c>
      <c r="F184" s="4">
        <v>5</v>
      </c>
      <c r="G184" s="4">
        <v>7</v>
      </c>
      <c r="H184" s="4">
        <v>5</v>
      </c>
      <c r="I184" s="4">
        <v>5</v>
      </c>
      <c r="J184" s="4">
        <v>2</v>
      </c>
      <c r="K184" s="4">
        <v>4</v>
      </c>
      <c r="L184" s="4">
        <v>3</v>
      </c>
      <c r="M184" s="4">
        <v>1</v>
      </c>
    </row>
    <row r="185" spans="1:13">
      <c r="A185" s="4">
        <v>184</v>
      </c>
      <c r="B185" s="4">
        <v>5</v>
      </c>
      <c r="C185" s="4">
        <v>5</v>
      </c>
      <c r="D185" s="4">
        <v>5</v>
      </c>
      <c r="E185" s="4">
        <v>5</v>
      </c>
      <c r="F185" s="4">
        <v>5</v>
      </c>
      <c r="G185" s="4">
        <v>7</v>
      </c>
      <c r="H185" s="4">
        <v>5</v>
      </c>
      <c r="I185" s="4">
        <v>5</v>
      </c>
      <c r="J185" s="4">
        <v>1</v>
      </c>
      <c r="K185" s="4">
        <v>2</v>
      </c>
      <c r="L185" s="4">
        <v>2</v>
      </c>
      <c r="M185" s="4">
        <v>3</v>
      </c>
    </row>
    <row r="186" spans="1:13">
      <c r="A186" s="4">
        <v>185</v>
      </c>
      <c r="B186" s="4">
        <v>1</v>
      </c>
      <c r="C186" s="4">
        <v>2</v>
      </c>
      <c r="D186" s="4">
        <v>5</v>
      </c>
      <c r="E186" s="4">
        <v>4</v>
      </c>
      <c r="F186" s="4">
        <v>3</v>
      </c>
      <c r="G186" s="4">
        <v>4</v>
      </c>
      <c r="H186" s="4">
        <v>3</v>
      </c>
      <c r="I186" s="4">
        <v>4</v>
      </c>
      <c r="J186" s="4">
        <v>1</v>
      </c>
      <c r="K186" s="4">
        <v>1</v>
      </c>
      <c r="L186" s="4">
        <v>3</v>
      </c>
      <c r="M186" s="4">
        <v>1</v>
      </c>
    </row>
    <row r="187" spans="1:13">
      <c r="A187" s="4">
        <v>186</v>
      </c>
      <c r="B187" s="4">
        <v>3</v>
      </c>
      <c r="C187" s="4">
        <v>1</v>
      </c>
      <c r="D187" s="4">
        <v>5</v>
      </c>
      <c r="E187" s="4">
        <v>4</v>
      </c>
      <c r="F187" s="4">
        <v>2</v>
      </c>
      <c r="G187" s="4">
        <v>4</v>
      </c>
      <c r="H187" s="4">
        <v>3</v>
      </c>
      <c r="I187" s="4">
        <v>5</v>
      </c>
      <c r="J187" s="4">
        <v>1</v>
      </c>
      <c r="K187" s="4">
        <v>1</v>
      </c>
      <c r="L187" s="4">
        <v>2</v>
      </c>
      <c r="M187" s="4">
        <v>2</v>
      </c>
    </row>
    <row r="188" spans="1:13">
      <c r="A188" s="4">
        <v>187</v>
      </c>
      <c r="B188" s="4">
        <v>3</v>
      </c>
      <c r="C188" s="4">
        <v>3</v>
      </c>
      <c r="D188" s="4">
        <v>5</v>
      </c>
      <c r="E188" s="4">
        <v>3</v>
      </c>
      <c r="F188" s="4">
        <v>3</v>
      </c>
      <c r="G188" s="4">
        <v>4</v>
      </c>
      <c r="H188" s="4">
        <v>5</v>
      </c>
      <c r="I188" s="4">
        <v>5</v>
      </c>
      <c r="J188" s="4">
        <v>1</v>
      </c>
      <c r="K188" s="4">
        <v>3</v>
      </c>
      <c r="L188" s="4">
        <v>2</v>
      </c>
      <c r="M188" s="4">
        <v>3</v>
      </c>
    </row>
    <row r="189" spans="1:13">
      <c r="A189" s="4">
        <v>188</v>
      </c>
      <c r="B189" s="4">
        <v>4</v>
      </c>
      <c r="C189" s="4">
        <v>4</v>
      </c>
      <c r="D189" s="4">
        <v>5</v>
      </c>
      <c r="E189" s="4">
        <v>4</v>
      </c>
      <c r="F189" s="4">
        <v>4</v>
      </c>
      <c r="G189" s="4">
        <v>7</v>
      </c>
      <c r="H189" s="4">
        <v>5</v>
      </c>
      <c r="I189" s="4">
        <v>3</v>
      </c>
      <c r="J189" s="4">
        <v>2</v>
      </c>
      <c r="K189" s="4">
        <v>2</v>
      </c>
      <c r="L189" s="4">
        <v>1</v>
      </c>
      <c r="M189" s="4">
        <v>1</v>
      </c>
    </row>
    <row r="190" spans="1:13">
      <c r="A190" s="4">
        <v>189</v>
      </c>
      <c r="B190" s="4">
        <v>2</v>
      </c>
      <c r="C190" s="4">
        <v>4</v>
      </c>
      <c r="D190" s="4">
        <v>5</v>
      </c>
      <c r="E190" s="4">
        <v>4</v>
      </c>
      <c r="F190" s="4">
        <v>4</v>
      </c>
      <c r="G190" s="4">
        <v>7</v>
      </c>
      <c r="H190" s="4">
        <v>5</v>
      </c>
      <c r="I190" s="4">
        <v>5</v>
      </c>
      <c r="J190" s="4">
        <v>2</v>
      </c>
      <c r="K190" s="4">
        <v>8</v>
      </c>
      <c r="L190" s="4">
        <v>4</v>
      </c>
      <c r="M190" s="4">
        <v>1</v>
      </c>
    </row>
    <row r="191" spans="1:13">
      <c r="A191" s="4">
        <v>190</v>
      </c>
      <c r="B191" s="4">
        <v>4</v>
      </c>
      <c r="C191" s="4">
        <v>5</v>
      </c>
      <c r="D191" s="4">
        <v>5</v>
      </c>
      <c r="E191" s="4">
        <v>5</v>
      </c>
      <c r="F191" s="4">
        <v>4</v>
      </c>
      <c r="G191" s="4">
        <v>6</v>
      </c>
      <c r="H191" s="4">
        <v>4</v>
      </c>
      <c r="I191" s="4">
        <v>4</v>
      </c>
      <c r="J191" s="4">
        <v>2</v>
      </c>
      <c r="K191" s="4">
        <v>5</v>
      </c>
      <c r="L191" s="4">
        <v>4</v>
      </c>
      <c r="M191" s="4">
        <v>1</v>
      </c>
    </row>
    <row r="192" spans="1:13">
      <c r="A192" s="4">
        <v>191</v>
      </c>
      <c r="B192" s="4">
        <v>1</v>
      </c>
      <c r="C192" s="4">
        <v>4</v>
      </c>
      <c r="D192" s="4">
        <v>2</v>
      </c>
      <c r="E192" s="4">
        <v>5</v>
      </c>
      <c r="F192" s="4">
        <v>3</v>
      </c>
      <c r="G192" s="4">
        <v>4</v>
      </c>
      <c r="H192" s="4">
        <v>3</v>
      </c>
      <c r="I192" s="4">
        <v>4</v>
      </c>
      <c r="J192" s="4">
        <v>2</v>
      </c>
      <c r="K192" s="4">
        <v>3</v>
      </c>
      <c r="L192" s="4">
        <v>3</v>
      </c>
      <c r="M192" s="4">
        <v>1</v>
      </c>
    </row>
    <row r="193" spans="1:13">
      <c r="A193" s="4">
        <v>192</v>
      </c>
      <c r="B193" s="4">
        <v>3</v>
      </c>
      <c r="C193" s="4">
        <v>3</v>
      </c>
      <c r="D193" s="4">
        <v>5</v>
      </c>
      <c r="E193" s="4">
        <v>4</v>
      </c>
      <c r="F193" s="4">
        <v>3</v>
      </c>
      <c r="G193" s="4">
        <v>5</v>
      </c>
      <c r="H193" s="4">
        <v>5</v>
      </c>
      <c r="I193" s="4">
        <v>5</v>
      </c>
      <c r="J193" s="4">
        <v>2</v>
      </c>
      <c r="K193" s="4">
        <v>3</v>
      </c>
      <c r="L193" s="4">
        <v>3</v>
      </c>
      <c r="M193" s="4">
        <v>1</v>
      </c>
    </row>
    <row r="194" spans="1:13">
      <c r="A194" s="4">
        <v>193</v>
      </c>
      <c r="B194" s="4">
        <v>1</v>
      </c>
      <c r="C194" s="4">
        <v>1</v>
      </c>
      <c r="D194" s="4">
        <v>1</v>
      </c>
      <c r="E194" s="4">
        <v>1</v>
      </c>
      <c r="F194" s="4">
        <v>1</v>
      </c>
      <c r="G194" s="4">
        <v>4</v>
      </c>
      <c r="H194" s="4">
        <v>3</v>
      </c>
      <c r="I194" s="4">
        <v>1</v>
      </c>
      <c r="J194" s="4">
        <v>1</v>
      </c>
      <c r="K194" s="4">
        <v>1</v>
      </c>
      <c r="L194" s="4">
        <v>4</v>
      </c>
      <c r="M194" s="4">
        <v>4</v>
      </c>
    </row>
    <row r="195" spans="1:13">
      <c r="A195" s="4">
        <v>194</v>
      </c>
      <c r="B195" s="4">
        <v>4</v>
      </c>
      <c r="C195" s="4">
        <v>4</v>
      </c>
      <c r="D195" s="4">
        <v>5</v>
      </c>
      <c r="E195" s="4">
        <v>4</v>
      </c>
      <c r="F195" s="4">
        <v>4</v>
      </c>
      <c r="G195" s="4">
        <v>5</v>
      </c>
      <c r="H195" s="4">
        <v>4</v>
      </c>
      <c r="I195" s="4">
        <v>3</v>
      </c>
      <c r="J195" s="4">
        <v>2</v>
      </c>
      <c r="K195" s="4">
        <v>3</v>
      </c>
      <c r="L195" s="4">
        <v>3</v>
      </c>
      <c r="M195" s="4">
        <v>4</v>
      </c>
    </row>
    <row r="196" spans="1:13">
      <c r="A196" s="4">
        <v>195</v>
      </c>
      <c r="B196" s="4">
        <v>4</v>
      </c>
      <c r="C196" s="4">
        <v>5</v>
      </c>
      <c r="D196" s="4">
        <v>5</v>
      </c>
      <c r="E196" s="4">
        <v>5</v>
      </c>
      <c r="F196" s="4">
        <v>4</v>
      </c>
      <c r="G196" s="4">
        <v>7</v>
      </c>
      <c r="H196" s="4">
        <v>5</v>
      </c>
      <c r="I196" s="4">
        <v>4</v>
      </c>
      <c r="J196" s="4">
        <v>2</v>
      </c>
      <c r="K196" s="4">
        <v>2</v>
      </c>
      <c r="L196" s="4">
        <v>2</v>
      </c>
      <c r="M196" s="4">
        <v>1</v>
      </c>
    </row>
    <row r="197" spans="1:13">
      <c r="A197" s="4">
        <v>196</v>
      </c>
      <c r="B197" s="4">
        <v>5</v>
      </c>
      <c r="C197" s="4">
        <v>5</v>
      </c>
      <c r="D197" s="4">
        <v>5</v>
      </c>
      <c r="E197" s="4">
        <v>5</v>
      </c>
      <c r="F197" s="4">
        <v>5</v>
      </c>
      <c r="G197" s="4">
        <v>7</v>
      </c>
      <c r="H197" s="4">
        <v>5</v>
      </c>
      <c r="I197" s="4">
        <v>5</v>
      </c>
      <c r="J197" s="4">
        <v>2</v>
      </c>
      <c r="K197" s="4">
        <v>3</v>
      </c>
      <c r="L197" s="4">
        <v>2</v>
      </c>
      <c r="M197" s="4">
        <v>1</v>
      </c>
    </row>
    <row r="198" spans="1:13">
      <c r="A198" s="4">
        <v>197</v>
      </c>
      <c r="B198" s="4">
        <v>3</v>
      </c>
      <c r="C198" s="4">
        <v>3</v>
      </c>
      <c r="D198" s="4">
        <v>3</v>
      </c>
      <c r="E198" s="4">
        <v>5</v>
      </c>
      <c r="F198" s="4">
        <v>3</v>
      </c>
      <c r="G198" s="4">
        <v>4</v>
      </c>
      <c r="H198" s="4">
        <v>4</v>
      </c>
      <c r="I198" s="4">
        <v>3</v>
      </c>
      <c r="J198" s="4">
        <v>1</v>
      </c>
      <c r="K198" s="4">
        <v>1</v>
      </c>
      <c r="L198" s="4">
        <v>2</v>
      </c>
      <c r="M198" s="4">
        <v>1</v>
      </c>
    </row>
    <row r="199" spans="1:13">
      <c r="A199" s="4">
        <v>198</v>
      </c>
      <c r="B199" s="4">
        <v>3</v>
      </c>
      <c r="C199" s="4">
        <v>3</v>
      </c>
      <c r="D199" s="4">
        <v>3</v>
      </c>
      <c r="E199" s="4">
        <v>3</v>
      </c>
      <c r="F199" s="4">
        <v>3</v>
      </c>
      <c r="G199" s="4">
        <v>4</v>
      </c>
      <c r="H199" s="4">
        <v>4</v>
      </c>
      <c r="I199" s="4">
        <v>2</v>
      </c>
      <c r="J199" s="4">
        <v>2</v>
      </c>
      <c r="K199" s="4">
        <v>1</v>
      </c>
      <c r="L199" s="4">
        <v>3</v>
      </c>
      <c r="M199" s="4">
        <v>4</v>
      </c>
    </row>
    <row r="200" spans="1:13">
      <c r="A200" s="4">
        <v>199</v>
      </c>
      <c r="B200" s="4">
        <v>2</v>
      </c>
      <c r="C200" s="4">
        <v>3</v>
      </c>
      <c r="D200" s="4">
        <v>1</v>
      </c>
      <c r="E200" s="4">
        <v>4</v>
      </c>
      <c r="F200" s="4">
        <v>3</v>
      </c>
      <c r="G200" s="4">
        <v>2</v>
      </c>
      <c r="H200" s="4">
        <v>4</v>
      </c>
      <c r="I200" s="4">
        <v>1</v>
      </c>
      <c r="J200" s="4">
        <v>1</v>
      </c>
      <c r="K200" s="4">
        <v>1</v>
      </c>
      <c r="L200" s="4">
        <v>1</v>
      </c>
      <c r="M200" s="4">
        <v>2</v>
      </c>
    </row>
    <row r="201" spans="1:13">
      <c r="A201" s="4">
        <v>200</v>
      </c>
      <c r="B201" s="4">
        <v>3</v>
      </c>
      <c r="C201" s="4">
        <v>3</v>
      </c>
      <c r="D201" s="4">
        <v>3</v>
      </c>
      <c r="E201" s="4">
        <v>3</v>
      </c>
      <c r="F201" s="4">
        <v>3</v>
      </c>
      <c r="G201" s="4">
        <v>7</v>
      </c>
      <c r="H201" s="4">
        <v>4</v>
      </c>
      <c r="I201" s="4">
        <v>4</v>
      </c>
      <c r="J201" s="4">
        <v>2</v>
      </c>
      <c r="K201" s="4">
        <v>1</v>
      </c>
      <c r="L201" s="4">
        <v>3</v>
      </c>
      <c r="M201" s="4">
        <v>4</v>
      </c>
    </row>
    <row r="202" spans="1:13">
      <c r="A202" s="4">
        <v>201</v>
      </c>
      <c r="B202" s="4">
        <v>4</v>
      </c>
      <c r="C202" s="4">
        <v>3</v>
      </c>
      <c r="D202" s="4">
        <v>4</v>
      </c>
      <c r="E202" s="4">
        <v>4</v>
      </c>
      <c r="F202" s="4">
        <v>3</v>
      </c>
      <c r="G202" s="4">
        <v>5</v>
      </c>
      <c r="H202" s="4">
        <v>4</v>
      </c>
      <c r="I202" s="4">
        <v>3</v>
      </c>
      <c r="J202" s="4">
        <v>2</v>
      </c>
      <c r="K202" s="4">
        <v>3</v>
      </c>
      <c r="L202" s="4">
        <v>3</v>
      </c>
      <c r="M202" s="4">
        <v>1</v>
      </c>
    </row>
    <row r="203" spans="1:13">
      <c r="A203" s="4">
        <v>202</v>
      </c>
      <c r="B203" s="4">
        <v>3</v>
      </c>
      <c r="C203" s="4">
        <v>2</v>
      </c>
      <c r="D203" s="4">
        <v>4</v>
      </c>
      <c r="E203" s="4">
        <v>3</v>
      </c>
      <c r="F203" s="4">
        <v>3</v>
      </c>
      <c r="G203" s="4">
        <v>4</v>
      </c>
      <c r="H203" s="4">
        <v>3</v>
      </c>
      <c r="I203" s="4">
        <v>3</v>
      </c>
      <c r="J203" s="4">
        <v>2</v>
      </c>
      <c r="K203" s="4">
        <v>6</v>
      </c>
      <c r="L203" s="4">
        <v>4</v>
      </c>
      <c r="M203" s="4">
        <v>1</v>
      </c>
    </row>
    <row r="204" spans="1:13">
      <c r="A204" s="4">
        <v>203</v>
      </c>
      <c r="B204" s="4">
        <v>4</v>
      </c>
      <c r="C204" s="4">
        <v>3</v>
      </c>
      <c r="D204" s="4">
        <v>5</v>
      </c>
      <c r="E204" s="4">
        <v>3</v>
      </c>
      <c r="F204" s="4">
        <v>3</v>
      </c>
      <c r="G204" s="4">
        <v>5</v>
      </c>
      <c r="H204" s="4">
        <v>4</v>
      </c>
      <c r="I204" s="4">
        <v>3</v>
      </c>
      <c r="J204" s="4">
        <v>2</v>
      </c>
      <c r="K204" s="4">
        <v>2</v>
      </c>
      <c r="L204" s="4">
        <v>2</v>
      </c>
      <c r="M204" s="4">
        <v>3</v>
      </c>
    </row>
    <row r="205" spans="1:13">
      <c r="A205" s="4">
        <v>204</v>
      </c>
      <c r="B205" s="4">
        <v>3</v>
      </c>
      <c r="C205" s="4">
        <v>3</v>
      </c>
      <c r="D205" s="4">
        <v>3</v>
      </c>
      <c r="E205" s="4">
        <v>3</v>
      </c>
      <c r="F205" s="4">
        <v>3</v>
      </c>
      <c r="G205" s="4">
        <v>4</v>
      </c>
      <c r="H205" s="4">
        <v>3</v>
      </c>
      <c r="I205" s="4">
        <v>3</v>
      </c>
      <c r="J205" s="4">
        <v>2</v>
      </c>
      <c r="K205" s="4">
        <v>1</v>
      </c>
      <c r="L205" s="4">
        <v>1</v>
      </c>
      <c r="M205" s="4">
        <v>1</v>
      </c>
    </row>
    <row r="206" spans="1:13">
      <c r="A206" s="4">
        <v>205</v>
      </c>
      <c r="B206" s="4">
        <v>3</v>
      </c>
      <c r="C206" s="4">
        <v>2</v>
      </c>
      <c r="D206" s="4">
        <v>4</v>
      </c>
      <c r="E206" s="4">
        <v>4</v>
      </c>
      <c r="F206" s="4">
        <v>3</v>
      </c>
      <c r="G206" s="4">
        <v>2</v>
      </c>
      <c r="H206" s="4">
        <v>3</v>
      </c>
      <c r="I206" s="4">
        <v>4</v>
      </c>
      <c r="J206" s="4">
        <v>2</v>
      </c>
      <c r="K206" s="4">
        <v>4</v>
      </c>
      <c r="L206" s="4">
        <v>4</v>
      </c>
      <c r="M206" s="4">
        <v>1</v>
      </c>
    </row>
    <row r="207" spans="1:13">
      <c r="A207" s="4">
        <v>206</v>
      </c>
      <c r="B207" s="4">
        <v>2</v>
      </c>
      <c r="C207" s="4">
        <v>1</v>
      </c>
      <c r="D207" s="4">
        <v>3</v>
      </c>
      <c r="E207" s="4">
        <v>3</v>
      </c>
      <c r="F207" s="4">
        <v>2</v>
      </c>
      <c r="G207" s="4">
        <v>7</v>
      </c>
      <c r="H207" s="4">
        <v>5</v>
      </c>
      <c r="I207" s="4">
        <v>3</v>
      </c>
      <c r="J207" s="4">
        <v>2</v>
      </c>
      <c r="K207" s="4">
        <v>2</v>
      </c>
      <c r="L207" s="4">
        <v>3</v>
      </c>
      <c r="M207" s="4">
        <v>1</v>
      </c>
    </row>
    <row r="208" spans="1:13">
      <c r="A208" s="4">
        <v>207</v>
      </c>
      <c r="B208" s="4">
        <v>4</v>
      </c>
      <c r="C208" s="4">
        <v>4</v>
      </c>
      <c r="D208" s="4">
        <v>5</v>
      </c>
      <c r="E208" s="4">
        <v>3</v>
      </c>
      <c r="F208" s="4">
        <v>3</v>
      </c>
      <c r="G208" s="4">
        <v>6</v>
      </c>
      <c r="H208" s="4">
        <v>4</v>
      </c>
      <c r="I208" s="4">
        <v>4</v>
      </c>
      <c r="J208" s="4">
        <v>1</v>
      </c>
      <c r="K208" s="4">
        <v>1</v>
      </c>
      <c r="L208" s="4">
        <v>3</v>
      </c>
      <c r="M208" s="4">
        <v>1</v>
      </c>
    </row>
    <row r="209" spans="1:13">
      <c r="A209" s="4">
        <v>208</v>
      </c>
      <c r="B209" s="4">
        <v>4</v>
      </c>
      <c r="C209" s="4">
        <v>4</v>
      </c>
      <c r="D209" s="4">
        <v>5</v>
      </c>
      <c r="E209" s="4">
        <v>4</v>
      </c>
      <c r="F209" s="4">
        <v>4</v>
      </c>
      <c r="G209" s="4">
        <v>5</v>
      </c>
      <c r="H209" s="4">
        <v>5</v>
      </c>
      <c r="I209" s="4">
        <v>5</v>
      </c>
      <c r="J209" s="4">
        <v>1</v>
      </c>
      <c r="K209" s="4">
        <v>4</v>
      </c>
      <c r="L209" s="4">
        <v>3</v>
      </c>
      <c r="M209" s="4">
        <v>1</v>
      </c>
    </row>
    <row r="210" spans="1:13">
      <c r="A210" s="4">
        <v>209</v>
      </c>
      <c r="B210" s="4">
        <v>4</v>
      </c>
      <c r="C210" s="4">
        <v>4</v>
      </c>
      <c r="D210" s="4">
        <v>4</v>
      </c>
      <c r="E210" s="4">
        <v>4</v>
      </c>
      <c r="F210" s="4">
        <v>4</v>
      </c>
      <c r="G210" s="4">
        <v>5</v>
      </c>
      <c r="H210" s="4">
        <v>4</v>
      </c>
      <c r="I210" s="4">
        <v>4</v>
      </c>
      <c r="J210" s="4">
        <v>2</v>
      </c>
      <c r="K210" s="4">
        <v>1</v>
      </c>
      <c r="L210" s="4">
        <v>1</v>
      </c>
      <c r="M210" s="4">
        <v>4</v>
      </c>
    </row>
    <row r="211" spans="1:13">
      <c r="A211" s="4">
        <v>210</v>
      </c>
      <c r="B211" s="4">
        <v>3</v>
      </c>
      <c r="C211" s="4">
        <v>3</v>
      </c>
      <c r="D211" s="4">
        <v>3</v>
      </c>
      <c r="E211" s="4">
        <v>3</v>
      </c>
      <c r="F211" s="4">
        <v>3</v>
      </c>
      <c r="G211" s="4">
        <v>5</v>
      </c>
      <c r="H211" s="4">
        <v>3</v>
      </c>
      <c r="I211" s="4">
        <v>3</v>
      </c>
      <c r="J211" s="4">
        <v>2</v>
      </c>
      <c r="K211" s="4">
        <v>1</v>
      </c>
      <c r="L211" s="4">
        <v>4</v>
      </c>
      <c r="M211" s="4">
        <v>4</v>
      </c>
    </row>
    <row r="212" spans="1:13">
      <c r="A212" s="4">
        <v>211</v>
      </c>
      <c r="B212" s="4">
        <v>5</v>
      </c>
      <c r="C212" s="4">
        <v>5</v>
      </c>
      <c r="D212" s="4">
        <v>5</v>
      </c>
      <c r="E212" s="4">
        <v>3</v>
      </c>
      <c r="F212" s="4">
        <v>5</v>
      </c>
      <c r="G212" s="4">
        <v>7</v>
      </c>
      <c r="H212" s="4">
        <v>4</v>
      </c>
      <c r="I212" s="4">
        <v>4</v>
      </c>
      <c r="J212" s="4">
        <v>2</v>
      </c>
      <c r="K212" s="4">
        <v>2</v>
      </c>
      <c r="L212" s="4">
        <v>3</v>
      </c>
      <c r="M212" s="4">
        <v>1</v>
      </c>
    </row>
    <row r="213" spans="1:13">
      <c r="A213" s="4">
        <v>212</v>
      </c>
      <c r="B213" s="4">
        <v>5</v>
      </c>
      <c r="C213" s="4">
        <v>3</v>
      </c>
      <c r="D213" s="4">
        <v>4</v>
      </c>
      <c r="E213" s="4">
        <v>5</v>
      </c>
      <c r="F213" s="4">
        <v>5</v>
      </c>
      <c r="G213" s="4">
        <v>7</v>
      </c>
      <c r="H213" s="4">
        <v>4</v>
      </c>
      <c r="I213" s="4">
        <v>5</v>
      </c>
      <c r="J213" s="4">
        <v>1</v>
      </c>
      <c r="K213" s="4">
        <v>2</v>
      </c>
      <c r="L213" s="4">
        <v>3</v>
      </c>
      <c r="M213" s="4">
        <v>1</v>
      </c>
    </row>
    <row r="214" spans="1:13">
      <c r="A214" s="4">
        <v>213</v>
      </c>
      <c r="B214" s="4">
        <v>4</v>
      </c>
      <c r="C214" s="4">
        <v>4</v>
      </c>
      <c r="D214" s="4">
        <v>4</v>
      </c>
      <c r="E214" s="4">
        <v>4</v>
      </c>
      <c r="F214" s="4">
        <v>5</v>
      </c>
      <c r="G214" s="4">
        <v>5</v>
      </c>
      <c r="H214" s="4">
        <v>4</v>
      </c>
      <c r="I214" s="4">
        <v>2</v>
      </c>
      <c r="J214" s="4">
        <v>2</v>
      </c>
      <c r="K214" s="4">
        <v>4</v>
      </c>
      <c r="L214" s="4">
        <v>4</v>
      </c>
      <c r="M214" s="4">
        <v>1</v>
      </c>
    </row>
    <row r="215" spans="1:13">
      <c r="A215" s="4">
        <v>214</v>
      </c>
      <c r="B215" s="4">
        <v>3</v>
      </c>
      <c r="C215" s="4">
        <v>3</v>
      </c>
      <c r="D215" s="4">
        <v>4</v>
      </c>
      <c r="E215" s="4">
        <v>3</v>
      </c>
      <c r="F215" s="4">
        <v>3</v>
      </c>
      <c r="G215" s="4">
        <v>4</v>
      </c>
      <c r="H215" s="4">
        <v>4</v>
      </c>
      <c r="I215" s="4">
        <v>2</v>
      </c>
      <c r="J215" s="4">
        <v>1</v>
      </c>
      <c r="K215" s="4">
        <v>1</v>
      </c>
      <c r="L215" s="4">
        <v>1</v>
      </c>
      <c r="M215" s="4">
        <v>4</v>
      </c>
    </row>
    <row r="216" spans="1:13">
      <c r="A216" s="4">
        <v>215</v>
      </c>
      <c r="B216" s="4">
        <v>4</v>
      </c>
      <c r="C216" s="4">
        <v>4</v>
      </c>
      <c r="D216" s="4">
        <v>2</v>
      </c>
      <c r="E216" s="4">
        <v>4</v>
      </c>
      <c r="F216" s="4">
        <v>3</v>
      </c>
      <c r="G216" s="4">
        <v>6</v>
      </c>
      <c r="H216" s="4">
        <v>4</v>
      </c>
      <c r="I216" s="4">
        <v>3</v>
      </c>
      <c r="J216" s="4">
        <v>2</v>
      </c>
      <c r="K216" s="4">
        <v>2</v>
      </c>
      <c r="L216" s="4">
        <v>3</v>
      </c>
      <c r="M216" s="4">
        <v>2</v>
      </c>
    </row>
    <row r="217" spans="1:13">
      <c r="A217" s="4">
        <v>216</v>
      </c>
      <c r="B217" s="4">
        <v>3</v>
      </c>
      <c r="C217" s="4">
        <v>3</v>
      </c>
      <c r="D217" s="4">
        <v>5</v>
      </c>
      <c r="E217" s="4">
        <v>4</v>
      </c>
      <c r="F217" s="4">
        <v>4</v>
      </c>
      <c r="G217" s="4">
        <v>5</v>
      </c>
      <c r="H217" s="4">
        <v>3</v>
      </c>
      <c r="I217" s="4">
        <v>3</v>
      </c>
      <c r="J217" s="4">
        <v>1</v>
      </c>
      <c r="K217" s="4">
        <v>7</v>
      </c>
      <c r="L217" s="4">
        <v>2</v>
      </c>
      <c r="M217" s="4">
        <v>1</v>
      </c>
    </row>
    <row r="218" spans="1:13">
      <c r="A218" s="4">
        <v>217</v>
      </c>
      <c r="B218" s="4">
        <v>3</v>
      </c>
      <c r="C218" s="4">
        <v>3</v>
      </c>
      <c r="D218" s="4">
        <v>4</v>
      </c>
      <c r="E218" s="4">
        <v>3</v>
      </c>
      <c r="F218" s="4">
        <v>3</v>
      </c>
      <c r="G218" s="4">
        <v>4</v>
      </c>
      <c r="H218" s="4">
        <v>3</v>
      </c>
      <c r="I218" s="4">
        <v>3</v>
      </c>
      <c r="J218" s="4">
        <v>2</v>
      </c>
      <c r="K218" s="4">
        <v>6</v>
      </c>
      <c r="L218" s="4">
        <v>3</v>
      </c>
      <c r="M218" s="4">
        <v>1</v>
      </c>
    </row>
    <row r="219" spans="1:13">
      <c r="A219" s="4">
        <v>218</v>
      </c>
      <c r="B219" s="4">
        <v>3</v>
      </c>
      <c r="C219" s="4">
        <v>3</v>
      </c>
      <c r="D219" s="4">
        <v>3</v>
      </c>
      <c r="E219" s="4">
        <v>3</v>
      </c>
      <c r="F219" s="4">
        <v>1</v>
      </c>
      <c r="G219" s="4">
        <v>2</v>
      </c>
      <c r="H219" s="4">
        <v>4</v>
      </c>
      <c r="I219" s="4">
        <v>2</v>
      </c>
      <c r="J219" s="4">
        <v>1</v>
      </c>
      <c r="K219" s="4">
        <v>2</v>
      </c>
      <c r="L219" s="4">
        <v>1</v>
      </c>
      <c r="M219" s="4">
        <v>1</v>
      </c>
    </row>
    <row r="220" spans="1:13">
      <c r="A220" s="4">
        <v>219</v>
      </c>
      <c r="B220" s="4">
        <v>1</v>
      </c>
      <c r="C220" s="4">
        <v>1</v>
      </c>
      <c r="D220" s="4">
        <v>4</v>
      </c>
      <c r="E220" s="4">
        <v>3</v>
      </c>
      <c r="F220" s="4">
        <v>3</v>
      </c>
      <c r="G220" s="4">
        <v>4</v>
      </c>
      <c r="H220" s="4">
        <v>3</v>
      </c>
      <c r="I220" s="4">
        <v>2</v>
      </c>
      <c r="J220" s="4">
        <v>2</v>
      </c>
      <c r="K220" s="4">
        <v>8</v>
      </c>
      <c r="L220" s="4">
        <v>2</v>
      </c>
      <c r="M220" s="4">
        <v>4</v>
      </c>
    </row>
    <row r="221" spans="1:13">
      <c r="A221" s="4">
        <v>220</v>
      </c>
      <c r="B221" s="4">
        <v>4</v>
      </c>
      <c r="C221" s="4">
        <v>4</v>
      </c>
      <c r="D221" s="4">
        <v>4</v>
      </c>
      <c r="E221" s="4">
        <v>5</v>
      </c>
      <c r="F221" s="4">
        <v>5</v>
      </c>
      <c r="G221" s="4">
        <v>6</v>
      </c>
      <c r="H221" s="4">
        <v>5</v>
      </c>
      <c r="I221" s="4">
        <v>4</v>
      </c>
      <c r="J221" s="4">
        <v>2</v>
      </c>
      <c r="K221" s="4">
        <v>6</v>
      </c>
      <c r="L221" s="4">
        <v>3</v>
      </c>
      <c r="M221" s="4">
        <v>2</v>
      </c>
    </row>
    <row r="222" spans="1:13">
      <c r="A222" s="4">
        <v>221</v>
      </c>
      <c r="B222" s="4">
        <v>4</v>
      </c>
      <c r="C222" s="4">
        <v>3</v>
      </c>
      <c r="D222" s="4">
        <v>5</v>
      </c>
      <c r="E222" s="4">
        <v>4</v>
      </c>
      <c r="F222" s="4">
        <v>3</v>
      </c>
      <c r="G222" s="4">
        <v>2</v>
      </c>
      <c r="H222" s="4">
        <v>3</v>
      </c>
      <c r="I222" s="4">
        <v>3</v>
      </c>
      <c r="J222" s="4">
        <v>1</v>
      </c>
      <c r="K222" s="4">
        <v>3</v>
      </c>
      <c r="L222" s="4">
        <v>2</v>
      </c>
      <c r="M222" s="4">
        <v>1</v>
      </c>
    </row>
    <row r="223" spans="1:13">
      <c r="A223" s="4">
        <v>222</v>
      </c>
      <c r="B223" s="4">
        <v>4</v>
      </c>
      <c r="C223" s="4">
        <v>4</v>
      </c>
      <c r="D223" s="4">
        <v>5</v>
      </c>
      <c r="E223" s="4">
        <v>4</v>
      </c>
      <c r="F223" s="4">
        <v>4</v>
      </c>
      <c r="G223" s="4">
        <v>7</v>
      </c>
      <c r="H223" s="4">
        <v>5</v>
      </c>
      <c r="I223" s="4">
        <v>3</v>
      </c>
      <c r="J223" s="4">
        <v>2</v>
      </c>
      <c r="K223" s="4">
        <v>2</v>
      </c>
      <c r="L223" s="4">
        <v>3</v>
      </c>
      <c r="M223" s="4">
        <v>1</v>
      </c>
    </row>
    <row r="224" spans="1:13">
      <c r="A224" s="4">
        <v>223</v>
      </c>
      <c r="B224" s="4">
        <v>2</v>
      </c>
      <c r="C224" s="4">
        <v>3</v>
      </c>
      <c r="D224" s="4">
        <v>5</v>
      </c>
      <c r="E224" s="4">
        <v>1</v>
      </c>
      <c r="F224" s="4">
        <v>4</v>
      </c>
      <c r="G224" s="4">
        <v>6</v>
      </c>
      <c r="H224" s="4">
        <v>4</v>
      </c>
      <c r="I224" s="4">
        <v>4</v>
      </c>
      <c r="J224" s="4">
        <v>2</v>
      </c>
      <c r="K224" s="4">
        <v>5</v>
      </c>
      <c r="L224" s="4">
        <v>3</v>
      </c>
      <c r="M224" s="4">
        <v>1</v>
      </c>
    </row>
    <row r="225" spans="1:13">
      <c r="A225" s="4">
        <v>224</v>
      </c>
      <c r="B225" s="4">
        <v>4</v>
      </c>
      <c r="C225" s="4">
        <v>4</v>
      </c>
      <c r="D225" s="4">
        <v>4</v>
      </c>
      <c r="E225" s="4">
        <v>3</v>
      </c>
      <c r="F225" s="4">
        <v>5</v>
      </c>
      <c r="G225" s="4">
        <v>5</v>
      </c>
      <c r="H225" s="4">
        <v>4</v>
      </c>
      <c r="I225" s="4">
        <v>4</v>
      </c>
      <c r="J225" s="4">
        <v>1</v>
      </c>
      <c r="K225" s="4">
        <v>3</v>
      </c>
      <c r="L225" s="4">
        <v>2</v>
      </c>
      <c r="M225" s="4">
        <v>1</v>
      </c>
    </row>
    <row r="226" spans="1:13">
      <c r="A226" s="4">
        <v>225</v>
      </c>
      <c r="B226" s="4">
        <v>5</v>
      </c>
      <c r="C226" s="4">
        <v>5</v>
      </c>
      <c r="D226" s="4">
        <v>5</v>
      </c>
      <c r="E226" s="4">
        <v>5</v>
      </c>
      <c r="F226" s="4">
        <v>5</v>
      </c>
      <c r="G226" s="4">
        <v>7</v>
      </c>
      <c r="H226" s="4">
        <v>5</v>
      </c>
      <c r="I226" s="4">
        <v>5</v>
      </c>
      <c r="J226" s="4">
        <v>2</v>
      </c>
      <c r="K226" s="4">
        <v>2</v>
      </c>
      <c r="L226" s="4">
        <v>3</v>
      </c>
      <c r="M226" s="4">
        <v>1</v>
      </c>
    </row>
    <row r="227" spans="1:13">
      <c r="A227" s="4">
        <v>226</v>
      </c>
      <c r="B227" s="4">
        <v>3</v>
      </c>
      <c r="C227" s="4">
        <v>3</v>
      </c>
      <c r="D227" s="4">
        <v>5</v>
      </c>
      <c r="E227" s="4">
        <v>3</v>
      </c>
      <c r="F227" s="4">
        <v>3</v>
      </c>
      <c r="G227" s="4">
        <v>4</v>
      </c>
      <c r="H227" s="4">
        <v>4</v>
      </c>
      <c r="I227" s="4">
        <v>2</v>
      </c>
      <c r="J227" s="4">
        <v>2</v>
      </c>
      <c r="K227" s="4">
        <v>4</v>
      </c>
      <c r="L227" s="4">
        <v>3</v>
      </c>
      <c r="M227" s="4">
        <v>1</v>
      </c>
    </row>
    <row r="228" spans="1:13">
      <c r="A228" s="4">
        <v>227</v>
      </c>
      <c r="B228" s="4">
        <v>2</v>
      </c>
      <c r="C228" s="4">
        <v>4</v>
      </c>
      <c r="D228" s="4">
        <v>4</v>
      </c>
      <c r="E228" s="4">
        <v>4</v>
      </c>
      <c r="F228" s="4">
        <v>3</v>
      </c>
      <c r="G228" s="4">
        <v>6</v>
      </c>
      <c r="H228" s="4">
        <v>4</v>
      </c>
      <c r="I228" s="4">
        <v>4</v>
      </c>
      <c r="J228" s="4">
        <v>1</v>
      </c>
      <c r="K228" s="4">
        <v>2</v>
      </c>
      <c r="L228" s="4">
        <v>3</v>
      </c>
      <c r="M228" s="4">
        <v>1</v>
      </c>
    </row>
    <row r="229" spans="1:13">
      <c r="A229" s="4">
        <v>228</v>
      </c>
      <c r="B229" s="4">
        <v>3</v>
      </c>
      <c r="C229" s="4">
        <v>3</v>
      </c>
      <c r="D229" s="4">
        <v>4</v>
      </c>
      <c r="E229" s="4">
        <v>3</v>
      </c>
      <c r="F229" s="4">
        <v>3</v>
      </c>
      <c r="G229" s="4">
        <v>7</v>
      </c>
      <c r="H229" s="4">
        <v>5</v>
      </c>
      <c r="I229" s="4">
        <v>3</v>
      </c>
      <c r="J229" s="4">
        <v>2</v>
      </c>
      <c r="K229" s="4">
        <v>2</v>
      </c>
      <c r="L229" s="4">
        <v>1</v>
      </c>
      <c r="M229" s="4">
        <v>1</v>
      </c>
    </row>
    <row r="230" spans="1:13">
      <c r="A230" s="4">
        <v>229</v>
      </c>
      <c r="B230" s="4">
        <v>3</v>
      </c>
      <c r="C230" s="4">
        <v>3</v>
      </c>
      <c r="D230" s="4">
        <v>4</v>
      </c>
      <c r="E230" s="4">
        <v>3</v>
      </c>
      <c r="F230" s="4">
        <v>3</v>
      </c>
      <c r="G230" s="4">
        <v>4</v>
      </c>
      <c r="H230" s="4">
        <v>3</v>
      </c>
      <c r="I230" s="4">
        <v>4</v>
      </c>
      <c r="J230" s="4">
        <v>2</v>
      </c>
      <c r="K230" s="4">
        <v>2</v>
      </c>
      <c r="L230" s="4">
        <v>3</v>
      </c>
      <c r="M230" s="4">
        <v>1</v>
      </c>
    </row>
    <row r="231" spans="1:13">
      <c r="A231" s="4">
        <v>230</v>
      </c>
      <c r="B231" s="4">
        <v>2</v>
      </c>
      <c r="C231" s="4">
        <v>2</v>
      </c>
      <c r="D231" s="4">
        <v>2</v>
      </c>
      <c r="E231" s="4">
        <v>3</v>
      </c>
      <c r="F231" s="4">
        <v>2</v>
      </c>
      <c r="G231" s="4">
        <v>4</v>
      </c>
      <c r="H231" s="4">
        <v>3</v>
      </c>
      <c r="I231" s="4">
        <v>3</v>
      </c>
      <c r="J231" s="4">
        <v>2</v>
      </c>
      <c r="K231" s="4">
        <v>3</v>
      </c>
      <c r="L231" s="4">
        <v>1</v>
      </c>
      <c r="M231" s="4">
        <v>2</v>
      </c>
    </row>
    <row r="232" spans="1:13">
      <c r="A232" s="4">
        <v>231</v>
      </c>
      <c r="B232" s="4">
        <v>3</v>
      </c>
      <c r="C232" s="4">
        <v>3</v>
      </c>
      <c r="D232" s="4">
        <v>3</v>
      </c>
      <c r="E232" s="4">
        <v>3</v>
      </c>
      <c r="F232" s="4">
        <v>3</v>
      </c>
      <c r="G232" s="4">
        <v>4</v>
      </c>
      <c r="H232" s="4">
        <v>3</v>
      </c>
      <c r="I232" s="4">
        <v>3</v>
      </c>
      <c r="J232" s="4">
        <v>1</v>
      </c>
      <c r="K232" s="4">
        <v>3</v>
      </c>
      <c r="L232" s="4">
        <v>1</v>
      </c>
      <c r="M232" s="4">
        <v>2</v>
      </c>
    </row>
    <row r="233" spans="1:13">
      <c r="A233" s="4">
        <v>232</v>
      </c>
      <c r="B233" s="4">
        <v>3</v>
      </c>
      <c r="C233" s="4">
        <v>1</v>
      </c>
      <c r="D233" s="4">
        <v>5</v>
      </c>
      <c r="E233" s="4">
        <v>4</v>
      </c>
      <c r="F233" s="4">
        <v>3</v>
      </c>
      <c r="G233" s="4">
        <v>2</v>
      </c>
      <c r="H233" s="4">
        <v>5</v>
      </c>
      <c r="I233" s="4">
        <v>3</v>
      </c>
      <c r="J233" s="4">
        <v>1</v>
      </c>
      <c r="K233" s="4">
        <v>2</v>
      </c>
      <c r="L233" s="4">
        <v>3</v>
      </c>
      <c r="M233" s="4">
        <v>1</v>
      </c>
    </row>
    <row r="234" spans="1:13">
      <c r="A234" s="4">
        <v>233</v>
      </c>
      <c r="B234" s="4">
        <v>1</v>
      </c>
      <c r="C234" s="4">
        <v>3</v>
      </c>
      <c r="D234" s="4">
        <v>5</v>
      </c>
      <c r="E234" s="4">
        <v>1</v>
      </c>
      <c r="F234" s="4">
        <v>3</v>
      </c>
      <c r="G234" s="4">
        <v>5</v>
      </c>
      <c r="H234" s="4">
        <v>4</v>
      </c>
      <c r="I234" s="4">
        <v>2</v>
      </c>
      <c r="J234" s="4">
        <v>2</v>
      </c>
      <c r="K234" s="4">
        <v>1</v>
      </c>
      <c r="L234" s="4">
        <v>2</v>
      </c>
      <c r="M234" s="4">
        <v>1</v>
      </c>
    </row>
    <row r="235" spans="1:13">
      <c r="A235" s="4">
        <v>234</v>
      </c>
      <c r="B235" s="4">
        <v>4</v>
      </c>
      <c r="C235" s="4">
        <v>2</v>
      </c>
      <c r="D235" s="4">
        <v>3</v>
      </c>
      <c r="E235" s="4">
        <v>3</v>
      </c>
      <c r="F235" s="4">
        <v>4</v>
      </c>
      <c r="G235" s="4">
        <v>5</v>
      </c>
      <c r="H235" s="4">
        <v>4</v>
      </c>
      <c r="I235" s="4">
        <v>5</v>
      </c>
      <c r="J235" s="4">
        <v>1</v>
      </c>
      <c r="K235" s="4">
        <v>2</v>
      </c>
      <c r="L235" s="4">
        <v>3</v>
      </c>
      <c r="M235" s="4">
        <v>1</v>
      </c>
    </row>
    <row r="236" spans="1:13">
      <c r="A236" s="4">
        <v>235</v>
      </c>
      <c r="B236" s="4">
        <v>1</v>
      </c>
      <c r="C236" s="4">
        <v>1</v>
      </c>
      <c r="D236" s="4">
        <v>1</v>
      </c>
      <c r="E236" s="4">
        <v>1</v>
      </c>
      <c r="F236" s="4">
        <v>1</v>
      </c>
      <c r="G236" s="4">
        <v>4</v>
      </c>
      <c r="H236" s="4">
        <v>4</v>
      </c>
      <c r="I236" s="4">
        <v>1</v>
      </c>
      <c r="J236" s="4">
        <v>2</v>
      </c>
      <c r="K236" s="4">
        <v>8</v>
      </c>
      <c r="L236" s="4">
        <v>3</v>
      </c>
      <c r="M236" s="4">
        <v>1</v>
      </c>
    </row>
    <row r="237" spans="1:13">
      <c r="A237" s="4">
        <v>236</v>
      </c>
      <c r="B237" s="4">
        <v>1</v>
      </c>
      <c r="C237" s="4">
        <v>1</v>
      </c>
      <c r="D237" s="4">
        <v>5</v>
      </c>
      <c r="E237" s="4">
        <v>1</v>
      </c>
      <c r="F237" s="4">
        <v>2</v>
      </c>
      <c r="G237" s="4">
        <v>6</v>
      </c>
      <c r="H237" s="4">
        <v>4</v>
      </c>
      <c r="I237" s="4">
        <v>4</v>
      </c>
      <c r="J237" s="4">
        <v>2</v>
      </c>
      <c r="K237" s="4">
        <v>5</v>
      </c>
      <c r="L237" s="4">
        <v>4</v>
      </c>
      <c r="M237" s="4">
        <v>1</v>
      </c>
    </row>
    <row r="238" spans="1:13">
      <c r="A238" s="4">
        <v>237</v>
      </c>
      <c r="B238" s="4">
        <v>4</v>
      </c>
      <c r="C238" s="4">
        <v>3</v>
      </c>
      <c r="D238" s="4">
        <v>4</v>
      </c>
      <c r="E238" s="4">
        <v>4</v>
      </c>
      <c r="F238" s="4">
        <v>4</v>
      </c>
      <c r="G238" s="4">
        <v>4</v>
      </c>
      <c r="H238" s="4">
        <v>4</v>
      </c>
      <c r="I238" s="4">
        <v>3</v>
      </c>
      <c r="J238" s="4">
        <v>2</v>
      </c>
      <c r="K238" s="4">
        <v>1</v>
      </c>
      <c r="L238" s="4">
        <v>1</v>
      </c>
      <c r="M238" s="4">
        <v>4</v>
      </c>
    </row>
    <row r="239" spans="1:13">
      <c r="A239" s="4">
        <v>238</v>
      </c>
      <c r="B239" s="4">
        <v>3</v>
      </c>
      <c r="C239" s="4">
        <v>3</v>
      </c>
      <c r="D239" s="4">
        <v>4</v>
      </c>
      <c r="E239" s="4">
        <v>3</v>
      </c>
      <c r="F239" s="4">
        <v>3</v>
      </c>
      <c r="G239" s="4">
        <v>4</v>
      </c>
      <c r="H239" s="4">
        <v>4</v>
      </c>
      <c r="I239" s="4">
        <v>3</v>
      </c>
      <c r="J239" s="4">
        <v>1</v>
      </c>
      <c r="K239" s="4">
        <v>3</v>
      </c>
      <c r="L239" s="4">
        <v>2</v>
      </c>
      <c r="M239" s="4">
        <v>1</v>
      </c>
    </row>
    <row r="240" spans="1:13">
      <c r="A240" s="4">
        <v>239</v>
      </c>
      <c r="B240" s="4">
        <v>3</v>
      </c>
      <c r="C240" s="4">
        <v>3</v>
      </c>
      <c r="D240" s="4">
        <v>3</v>
      </c>
      <c r="E240" s="4">
        <v>2</v>
      </c>
      <c r="F240" s="4">
        <v>2</v>
      </c>
      <c r="G240" s="4">
        <v>5</v>
      </c>
      <c r="H240" s="4">
        <v>4</v>
      </c>
      <c r="I240" s="4">
        <v>4</v>
      </c>
      <c r="J240" s="4">
        <v>2</v>
      </c>
      <c r="K240" s="4">
        <v>1</v>
      </c>
      <c r="L240" s="4">
        <v>1</v>
      </c>
      <c r="M240" s="4">
        <v>5</v>
      </c>
    </row>
    <row r="241" spans="1:13">
      <c r="A241" s="4">
        <v>240</v>
      </c>
      <c r="B241" s="4">
        <v>4</v>
      </c>
      <c r="C241" s="4">
        <v>4</v>
      </c>
      <c r="D241" s="4">
        <v>5</v>
      </c>
      <c r="E241" s="4">
        <v>4</v>
      </c>
      <c r="F241" s="4">
        <v>4</v>
      </c>
      <c r="G241" s="4">
        <v>4</v>
      </c>
      <c r="H241" s="4">
        <v>4</v>
      </c>
      <c r="I241" s="4">
        <v>4</v>
      </c>
      <c r="J241" s="4">
        <v>2</v>
      </c>
      <c r="K241" s="4">
        <v>2</v>
      </c>
      <c r="L241" s="4">
        <v>3</v>
      </c>
      <c r="M241" s="4">
        <v>4</v>
      </c>
    </row>
    <row r="242" spans="1:13">
      <c r="A242" s="4">
        <v>241</v>
      </c>
      <c r="B242" s="4">
        <v>4</v>
      </c>
      <c r="C242" s="4">
        <v>4</v>
      </c>
      <c r="D242" s="4">
        <v>5</v>
      </c>
      <c r="E242" s="4">
        <v>4</v>
      </c>
      <c r="F242" s="4">
        <v>4</v>
      </c>
      <c r="G242" s="4">
        <v>4</v>
      </c>
      <c r="H242" s="4">
        <v>5</v>
      </c>
      <c r="I242" s="4">
        <v>4</v>
      </c>
      <c r="J242" s="4">
        <v>2</v>
      </c>
      <c r="K242" s="4">
        <v>3</v>
      </c>
      <c r="L242" s="4">
        <v>3</v>
      </c>
      <c r="M242" s="4">
        <v>2</v>
      </c>
    </row>
    <row r="243" spans="1:13">
      <c r="A243" s="4">
        <v>242</v>
      </c>
      <c r="B243" s="4">
        <v>3</v>
      </c>
      <c r="C243" s="4">
        <v>3</v>
      </c>
      <c r="D243" s="4">
        <v>3</v>
      </c>
      <c r="E243" s="4">
        <v>4</v>
      </c>
      <c r="F243" s="4">
        <v>5</v>
      </c>
      <c r="G243" s="4">
        <v>7</v>
      </c>
      <c r="H243" s="4">
        <v>5</v>
      </c>
      <c r="I243" s="4">
        <v>1</v>
      </c>
      <c r="J243" s="4">
        <v>1</v>
      </c>
      <c r="K243" s="4">
        <v>1</v>
      </c>
      <c r="L243" s="4">
        <v>1</v>
      </c>
      <c r="M243" s="4">
        <v>4</v>
      </c>
    </row>
    <row r="244" spans="1:13">
      <c r="A244" s="4">
        <v>243</v>
      </c>
      <c r="B244" s="4">
        <v>3</v>
      </c>
      <c r="C244" s="4">
        <v>3</v>
      </c>
      <c r="D244" s="4">
        <v>5</v>
      </c>
      <c r="E244" s="4">
        <v>3</v>
      </c>
      <c r="F244" s="4">
        <v>4</v>
      </c>
      <c r="G244" s="4">
        <v>4</v>
      </c>
      <c r="H244" s="4">
        <v>3</v>
      </c>
      <c r="I244" s="4">
        <v>3</v>
      </c>
      <c r="J244" s="4">
        <v>2</v>
      </c>
      <c r="K244" s="4">
        <v>1</v>
      </c>
      <c r="L244" s="4">
        <v>1</v>
      </c>
      <c r="M244" s="4">
        <v>1</v>
      </c>
    </row>
    <row r="245" spans="1:13">
      <c r="A245" s="4">
        <v>244</v>
      </c>
      <c r="B245" s="4">
        <v>1</v>
      </c>
      <c r="C245" s="4">
        <v>1</v>
      </c>
      <c r="D245" s="4">
        <v>1</v>
      </c>
      <c r="E245" s="4">
        <v>1</v>
      </c>
      <c r="F245" s="4">
        <v>1</v>
      </c>
      <c r="G245" s="4">
        <v>3</v>
      </c>
      <c r="H245" s="4">
        <v>3</v>
      </c>
      <c r="I245" s="4">
        <v>2</v>
      </c>
      <c r="J245" s="4">
        <v>1</v>
      </c>
      <c r="K245" s="4">
        <v>1</v>
      </c>
      <c r="L245" s="4">
        <v>3</v>
      </c>
      <c r="M245" s="4">
        <v>2</v>
      </c>
    </row>
    <row r="246" spans="1:13">
      <c r="A246" s="4">
        <v>245</v>
      </c>
      <c r="B246" s="4">
        <v>3</v>
      </c>
      <c r="C246" s="4">
        <v>3</v>
      </c>
      <c r="D246" s="4">
        <v>4</v>
      </c>
      <c r="E246" s="4">
        <v>3</v>
      </c>
      <c r="F246" s="4">
        <v>3</v>
      </c>
      <c r="G246" s="4">
        <v>3</v>
      </c>
      <c r="H246" s="4">
        <v>4</v>
      </c>
      <c r="I246" s="4">
        <v>3</v>
      </c>
      <c r="J246" s="4">
        <v>1</v>
      </c>
      <c r="K246" s="4">
        <v>2</v>
      </c>
      <c r="L246" s="4">
        <v>3</v>
      </c>
      <c r="M246" s="4">
        <v>1</v>
      </c>
    </row>
    <row r="247" spans="1:13">
      <c r="A247" s="4">
        <v>246</v>
      </c>
      <c r="B247" s="4">
        <v>3</v>
      </c>
      <c r="C247" s="4">
        <v>3</v>
      </c>
      <c r="D247" s="4">
        <v>3</v>
      </c>
      <c r="E247" s="4">
        <v>3</v>
      </c>
      <c r="F247" s="4">
        <v>3</v>
      </c>
      <c r="G247" s="4">
        <v>1</v>
      </c>
      <c r="H247" s="4">
        <v>1</v>
      </c>
      <c r="I247" s="4">
        <v>1</v>
      </c>
      <c r="J247" s="4">
        <v>2</v>
      </c>
      <c r="K247" s="4">
        <v>3</v>
      </c>
      <c r="L247" s="4">
        <v>4</v>
      </c>
      <c r="M247" s="4">
        <v>4</v>
      </c>
    </row>
    <row r="248" spans="1:13">
      <c r="A248" s="4">
        <v>247</v>
      </c>
      <c r="B248" s="4">
        <v>2</v>
      </c>
      <c r="C248" s="4">
        <v>1</v>
      </c>
      <c r="D248" s="4">
        <v>4</v>
      </c>
      <c r="E248" s="4">
        <v>5</v>
      </c>
      <c r="F248" s="4">
        <v>5</v>
      </c>
      <c r="G248" s="4">
        <v>6</v>
      </c>
      <c r="H248" s="4">
        <v>3</v>
      </c>
      <c r="I248" s="4">
        <v>3</v>
      </c>
      <c r="J248" s="4">
        <v>2</v>
      </c>
      <c r="K248" s="4">
        <v>2</v>
      </c>
      <c r="L248" s="4">
        <v>2</v>
      </c>
      <c r="M248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F60F-BD0C-438D-8D93-2FD4BA9DC6B2}">
  <dimension ref="A1:B16"/>
  <sheetViews>
    <sheetView workbookViewId="0">
      <selection activeCell="B4" sqref="B4"/>
    </sheetView>
  </sheetViews>
  <sheetFormatPr defaultColWidth="11.42578125" defaultRowHeight="15"/>
  <cols>
    <col min="1" max="1" width="20.7109375" customWidth="1"/>
    <col min="2" max="2" width="18.7109375" customWidth="1"/>
  </cols>
  <sheetData>
    <row r="1" spans="1:2">
      <c r="A1" s="50" t="s">
        <v>27</v>
      </c>
      <c r="B1" s="51"/>
    </row>
    <row r="2" spans="1:2">
      <c r="A2" s="51"/>
      <c r="B2" s="51"/>
    </row>
    <row r="3" spans="1:2">
      <c r="A3" s="50"/>
      <c r="B3" s="52" t="s">
        <v>20</v>
      </c>
    </row>
    <row r="4" spans="1:2">
      <c r="A4" s="50" t="s">
        <v>28</v>
      </c>
      <c r="B4" s="54">
        <v>3.5546558699999999</v>
      </c>
    </row>
    <row r="5" spans="1:2">
      <c r="A5" s="50" t="s">
        <v>29</v>
      </c>
      <c r="B5" s="51">
        <v>4</v>
      </c>
    </row>
    <row r="6" spans="1:2">
      <c r="A6" s="50" t="s">
        <v>30</v>
      </c>
      <c r="B6" s="51">
        <v>3</v>
      </c>
    </row>
    <row r="7" spans="1:2">
      <c r="A7" s="50" t="s">
        <v>31</v>
      </c>
      <c r="B7" s="51">
        <v>1</v>
      </c>
    </row>
    <row r="8" spans="1:2">
      <c r="A8" s="50" t="s">
        <v>32</v>
      </c>
      <c r="B8" s="51">
        <v>5</v>
      </c>
    </row>
    <row r="9" spans="1:2">
      <c r="A9" s="50" t="s">
        <v>33</v>
      </c>
      <c r="B9" s="51">
        <v>4</v>
      </c>
    </row>
    <row r="10" spans="1:2">
      <c r="A10" s="50" t="s">
        <v>34</v>
      </c>
      <c r="B10" s="51">
        <v>1.3048999999999999</v>
      </c>
    </row>
    <row r="11" spans="1:2">
      <c r="A11" s="50" t="s">
        <v>35</v>
      </c>
      <c r="B11" s="51">
        <v>1.1423000000000001</v>
      </c>
    </row>
    <row r="12" spans="1:2">
      <c r="A12" s="50" t="s">
        <v>36</v>
      </c>
      <c r="B12" s="53">
        <v>0.32140000000000002</v>
      </c>
    </row>
    <row r="13" spans="1:2">
      <c r="A13" s="50" t="s">
        <v>37</v>
      </c>
      <c r="B13" s="51">
        <v>-0.59740000000000004</v>
      </c>
    </row>
    <row r="14" spans="1:2">
      <c r="A14" s="50" t="s">
        <v>38</v>
      </c>
      <c r="B14" s="51">
        <v>-0.13289999999999999</v>
      </c>
    </row>
    <row r="15" spans="1:2">
      <c r="A15" s="50" t="s">
        <v>39</v>
      </c>
      <c r="B15" s="51">
        <v>247</v>
      </c>
    </row>
    <row r="16" spans="1:2">
      <c r="A16" s="50" t="s">
        <v>40</v>
      </c>
      <c r="B16" s="51">
        <v>7.2700000000000001E-2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08DA-2974-48D2-A351-B7FB6E76BA0E}">
  <dimension ref="A1:B16"/>
  <sheetViews>
    <sheetView workbookViewId="0">
      <selection activeCell="B4" sqref="B4"/>
    </sheetView>
  </sheetViews>
  <sheetFormatPr defaultColWidth="11.42578125" defaultRowHeight="15"/>
  <cols>
    <col min="1" max="1" width="32.85546875" customWidth="1"/>
    <col min="2" max="2" width="32.42578125" customWidth="1"/>
  </cols>
  <sheetData>
    <row r="1" spans="1:2">
      <c r="A1" s="52" t="s">
        <v>41</v>
      </c>
      <c r="B1" s="51"/>
    </row>
    <row r="2" spans="1:2">
      <c r="A2" s="51"/>
      <c r="B2" s="51"/>
    </row>
    <row r="3" spans="1:2">
      <c r="A3" s="50"/>
      <c r="B3" s="52" t="s">
        <v>18</v>
      </c>
    </row>
    <row r="4" spans="1:2">
      <c r="A4" s="50" t="s">
        <v>28</v>
      </c>
      <c r="B4" s="54">
        <v>3.2672064779999999</v>
      </c>
    </row>
    <row r="5" spans="1:2">
      <c r="A5" s="50" t="s">
        <v>29</v>
      </c>
      <c r="B5" s="51">
        <v>3</v>
      </c>
    </row>
    <row r="6" spans="1:2">
      <c r="A6" s="50" t="s">
        <v>30</v>
      </c>
      <c r="B6" s="51">
        <v>3</v>
      </c>
    </row>
    <row r="7" spans="1:2">
      <c r="A7" s="50" t="s">
        <v>31</v>
      </c>
      <c r="B7" s="51">
        <v>1</v>
      </c>
    </row>
    <row r="8" spans="1:2">
      <c r="A8" s="50" t="s">
        <v>32</v>
      </c>
      <c r="B8" s="51">
        <v>5</v>
      </c>
    </row>
    <row r="9" spans="1:2">
      <c r="A9" s="50" t="s">
        <v>33</v>
      </c>
      <c r="B9" s="51">
        <v>4</v>
      </c>
    </row>
    <row r="10" spans="1:2">
      <c r="A10" s="50" t="s">
        <v>34</v>
      </c>
      <c r="B10" s="51">
        <v>1.3998999999999999</v>
      </c>
    </row>
    <row r="11" spans="1:2">
      <c r="A11" s="50" t="s">
        <v>35</v>
      </c>
      <c r="B11" s="51">
        <v>1.1832</v>
      </c>
    </row>
    <row r="12" spans="1:2">
      <c r="A12" s="50" t="s">
        <v>36</v>
      </c>
      <c r="B12" s="53">
        <v>0.36209999999999998</v>
      </c>
    </row>
    <row r="13" spans="1:2">
      <c r="A13" s="50" t="s">
        <v>37</v>
      </c>
      <c r="B13" s="51">
        <v>-0.3236</v>
      </c>
    </row>
    <row r="14" spans="1:2">
      <c r="A14" s="50" t="s">
        <v>38</v>
      </c>
      <c r="B14" s="51">
        <v>-0.55210000000000004</v>
      </c>
    </row>
    <row r="15" spans="1:2">
      <c r="A15" s="50" t="s">
        <v>39</v>
      </c>
      <c r="B15" s="51">
        <v>247</v>
      </c>
    </row>
    <row r="16" spans="1:2">
      <c r="A16" s="50" t="s">
        <v>40</v>
      </c>
      <c r="B16" s="51">
        <v>7.5300000000000006E-2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FC3D-129C-48ED-B68E-7A87098D7B0E}">
  <dimension ref="A1:B16"/>
  <sheetViews>
    <sheetView workbookViewId="0">
      <selection activeCell="B4" sqref="B4"/>
    </sheetView>
  </sheetViews>
  <sheetFormatPr defaultColWidth="11.42578125" defaultRowHeight="15"/>
  <cols>
    <col min="1" max="1" width="18.85546875" customWidth="1"/>
    <col min="2" max="2" width="29.28515625" customWidth="1"/>
  </cols>
  <sheetData>
    <row r="1" spans="1:2">
      <c r="A1" s="50" t="s">
        <v>27</v>
      </c>
      <c r="B1" s="51"/>
    </row>
    <row r="2" spans="1:2">
      <c r="A2" s="51"/>
      <c r="B2" s="51"/>
    </row>
    <row r="3" spans="1:2">
      <c r="A3" s="50"/>
      <c r="B3" s="52" t="s">
        <v>19</v>
      </c>
    </row>
    <row r="4" spans="1:2">
      <c r="A4" s="50" t="s">
        <v>28</v>
      </c>
      <c r="B4" s="54">
        <v>4.0485829960000004</v>
      </c>
    </row>
    <row r="5" spans="1:2">
      <c r="A5" s="50" t="s">
        <v>29</v>
      </c>
      <c r="B5" s="51">
        <v>4</v>
      </c>
    </row>
    <row r="6" spans="1:2">
      <c r="A6" s="50" t="s">
        <v>30</v>
      </c>
      <c r="B6" s="51">
        <v>5</v>
      </c>
    </row>
    <row r="7" spans="1:2">
      <c r="A7" s="50" t="s">
        <v>31</v>
      </c>
      <c r="B7" s="51">
        <v>1</v>
      </c>
    </row>
    <row r="8" spans="1:2">
      <c r="A8" s="50" t="s">
        <v>32</v>
      </c>
      <c r="B8" s="51">
        <v>5</v>
      </c>
    </row>
    <row r="9" spans="1:2">
      <c r="A9" s="50" t="s">
        <v>33</v>
      </c>
      <c r="B9" s="51">
        <v>4</v>
      </c>
    </row>
    <row r="10" spans="1:2">
      <c r="A10" s="50" t="s">
        <v>34</v>
      </c>
      <c r="B10" s="51">
        <v>1.1928000000000001</v>
      </c>
    </row>
    <row r="11" spans="1:2">
      <c r="A11" s="50" t="s">
        <v>35</v>
      </c>
      <c r="B11" s="51">
        <v>1.0921000000000001</v>
      </c>
    </row>
    <row r="12" spans="1:2">
      <c r="A12" s="50" t="s">
        <v>36</v>
      </c>
      <c r="B12" s="53">
        <v>0.26979999999999998</v>
      </c>
    </row>
    <row r="13" spans="1:2">
      <c r="A13" s="50" t="s">
        <v>37</v>
      </c>
      <c r="B13" s="51">
        <v>-1.1539999999999999</v>
      </c>
    </row>
    <row r="14" spans="1:2">
      <c r="A14" s="50" t="s">
        <v>38</v>
      </c>
      <c r="B14" s="51">
        <v>0.76090000000000002</v>
      </c>
    </row>
    <row r="15" spans="1:2">
      <c r="A15" s="50" t="s">
        <v>39</v>
      </c>
      <c r="B15" s="51">
        <v>247</v>
      </c>
    </row>
    <row r="16" spans="1:2">
      <c r="A16" s="50" t="s">
        <v>40</v>
      </c>
      <c r="B16" s="51">
        <v>6.9500000000000006E-2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5EE7-2593-4D1F-A03A-3BF9DF12F94F}">
  <dimension ref="A1:B18"/>
  <sheetViews>
    <sheetView workbookViewId="0">
      <selection activeCell="B4" sqref="B4"/>
    </sheetView>
  </sheetViews>
  <sheetFormatPr defaultColWidth="11.42578125" defaultRowHeight="15"/>
  <cols>
    <col min="1" max="1" width="74.28515625" style="59" customWidth="1"/>
    <col min="2" max="2" width="69.42578125" customWidth="1"/>
  </cols>
  <sheetData>
    <row r="1" spans="1:2">
      <c r="A1" s="56" t="s">
        <v>27</v>
      </c>
      <c r="B1" s="55"/>
    </row>
    <row r="2" spans="1:2">
      <c r="A2" s="57"/>
      <c r="B2" s="51"/>
    </row>
    <row r="3" spans="1:2">
      <c r="A3" s="56"/>
      <c r="B3" s="52" t="s">
        <v>22</v>
      </c>
    </row>
    <row r="4" spans="1:2">
      <c r="A4" s="56" t="s">
        <v>28</v>
      </c>
      <c r="B4" s="54">
        <v>5.0850202429999998</v>
      </c>
    </row>
    <row r="5" spans="1:2">
      <c r="A5" s="56" t="s">
        <v>29</v>
      </c>
      <c r="B5" s="51">
        <v>5</v>
      </c>
    </row>
    <row r="6" spans="1:2">
      <c r="A6" s="56" t="s">
        <v>30</v>
      </c>
      <c r="B6" s="51">
        <v>4</v>
      </c>
    </row>
    <row r="7" spans="1:2">
      <c r="A7" s="56" t="s">
        <v>31</v>
      </c>
      <c r="B7" s="51">
        <v>1</v>
      </c>
    </row>
    <row r="8" spans="1:2">
      <c r="A8" s="56" t="s">
        <v>32</v>
      </c>
      <c r="B8" s="51">
        <v>7</v>
      </c>
    </row>
    <row r="9" spans="1:2">
      <c r="A9" s="56" t="s">
        <v>33</v>
      </c>
      <c r="B9" s="51">
        <v>6</v>
      </c>
    </row>
    <row r="10" spans="1:2">
      <c r="A10" s="56" t="s">
        <v>34</v>
      </c>
      <c r="B10" s="51">
        <v>2.2162999999999999</v>
      </c>
    </row>
    <row r="11" spans="1:2">
      <c r="A11" s="56" t="s">
        <v>35</v>
      </c>
      <c r="B11" s="51">
        <v>1.4886999999999999</v>
      </c>
    </row>
    <row r="12" spans="1:2">
      <c r="A12" s="56" t="s">
        <v>36</v>
      </c>
      <c r="B12" s="53">
        <v>0.2928</v>
      </c>
    </row>
    <row r="13" spans="1:2">
      <c r="A13" s="56" t="s">
        <v>37</v>
      </c>
      <c r="B13" s="51">
        <v>-0.44490000000000002</v>
      </c>
    </row>
    <row r="14" spans="1:2">
      <c r="A14" s="56" t="s">
        <v>38</v>
      </c>
      <c r="B14" s="51">
        <v>-0.2104</v>
      </c>
    </row>
    <row r="15" spans="1:2">
      <c r="A15" s="56" t="s">
        <v>39</v>
      </c>
      <c r="B15" s="51">
        <v>247</v>
      </c>
    </row>
    <row r="16" spans="1:2">
      <c r="A16" s="56" t="s">
        <v>40</v>
      </c>
      <c r="B16" s="51">
        <v>9.4700000000000006E-2</v>
      </c>
    </row>
    <row r="18" spans="1:1">
      <c r="A18" s="5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4847-2106-4AE6-833D-DB77C5B5CE37}">
  <dimension ref="A1:B16"/>
  <sheetViews>
    <sheetView workbookViewId="0">
      <selection activeCell="B4" sqref="B4"/>
    </sheetView>
  </sheetViews>
  <sheetFormatPr defaultColWidth="11.42578125" defaultRowHeight="15"/>
  <cols>
    <col min="1" max="1" width="21.28515625" customWidth="1"/>
    <col min="2" max="2" width="22.85546875" customWidth="1"/>
  </cols>
  <sheetData>
    <row r="1" spans="1:2">
      <c r="A1" s="50" t="s">
        <v>27</v>
      </c>
      <c r="B1" s="51"/>
    </row>
    <row r="2" spans="1:2">
      <c r="A2" s="51"/>
      <c r="B2" s="51"/>
    </row>
    <row r="3" spans="1:2">
      <c r="A3" s="50"/>
      <c r="B3" s="52" t="s">
        <v>23</v>
      </c>
    </row>
    <row r="4" spans="1:2">
      <c r="A4" s="50" t="s">
        <v>28</v>
      </c>
      <c r="B4" s="54">
        <v>4.0647773279999999</v>
      </c>
    </row>
    <row r="5" spans="1:2">
      <c r="A5" s="50" t="s">
        <v>29</v>
      </c>
      <c r="B5" s="51">
        <v>4</v>
      </c>
    </row>
    <row r="6" spans="1:2">
      <c r="A6" s="50" t="s">
        <v>30</v>
      </c>
      <c r="B6" s="51">
        <v>4</v>
      </c>
    </row>
    <row r="7" spans="1:2">
      <c r="A7" s="50" t="s">
        <v>31</v>
      </c>
      <c r="B7" s="51">
        <v>1</v>
      </c>
    </row>
    <row r="8" spans="1:2">
      <c r="A8" s="50" t="s">
        <v>32</v>
      </c>
      <c r="B8" s="51">
        <v>5</v>
      </c>
    </row>
    <row r="9" spans="1:2">
      <c r="A9" s="50" t="s">
        <v>33</v>
      </c>
      <c r="B9" s="51">
        <v>4</v>
      </c>
    </row>
    <row r="10" spans="1:2">
      <c r="A10" s="50" t="s">
        <v>34</v>
      </c>
      <c r="B10" s="51">
        <v>0.72750000000000004</v>
      </c>
    </row>
    <row r="11" spans="1:2">
      <c r="A11" s="50" t="s">
        <v>35</v>
      </c>
      <c r="B11" s="51">
        <v>0.85289999999999999</v>
      </c>
    </row>
    <row r="12" spans="1:2">
      <c r="A12" s="50" t="s">
        <v>36</v>
      </c>
      <c r="B12" s="53">
        <v>0.20979999999999999</v>
      </c>
    </row>
    <row r="13" spans="1:2">
      <c r="A13" s="50" t="s">
        <v>37</v>
      </c>
      <c r="B13" s="51">
        <v>-0.75849999999999995</v>
      </c>
    </row>
    <row r="14" spans="1:2">
      <c r="A14" s="50" t="s">
        <v>38</v>
      </c>
      <c r="B14" s="51">
        <v>0.65620000000000001</v>
      </c>
    </row>
    <row r="15" spans="1:2">
      <c r="A15" s="50" t="s">
        <v>39</v>
      </c>
      <c r="B15" s="51">
        <v>247</v>
      </c>
    </row>
    <row r="16" spans="1:2">
      <c r="A16" s="50" t="s">
        <v>40</v>
      </c>
      <c r="B16" s="51">
        <v>5.4300000000000001E-2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6AFE-E525-4281-90A4-1161BE757259}">
  <dimension ref="A1:B16"/>
  <sheetViews>
    <sheetView workbookViewId="0">
      <selection activeCell="B4" sqref="B4"/>
    </sheetView>
  </sheetViews>
  <sheetFormatPr defaultColWidth="11.42578125" defaultRowHeight="15"/>
  <cols>
    <col min="1" max="1" width="19.140625" customWidth="1"/>
    <col min="2" max="2" width="31" customWidth="1"/>
  </cols>
  <sheetData>
    <row r="1" spans="1:2">
      <c r="A1" s="50" t="s">
        <v>27</v>
      </c>
      <c r="B1" s="51"/>
    </row>
    <row r="2" spans="1:2">
      <c r="A2" s="51"/>
      <c r="B2" s="51"/>
    </row>
    <row r="3" spans="1:2">
      <c r="A3" s="50"/>
      <c r="B3" s="52" t="s">
        <v>24</v>
      </c>
    </row>
    <row r="4" spans="1:2">
      <c r="A4" s="50" t="s">
        <v>28</v>
      </c>
      <c r="B4" s="54">
        <v>3.4251012150000002</v>
      </c>
    </row>
    <row r="5" spans="1:2">
      <c r="A5" s="50" t="s">
        <v>29</v>
      </c>
      <c r="B5" s="51">
        <v>3</v>
      </c>
    </row>
    <row r="6" spans="1:2">
      <c r="A6" s="50" t="s">
        <v>30</v>
      </c>
      <c r="B6" s="51">
        <v>3</v>
      </c>
    </row>
    <row r="7" spans="1:2">
      <c r="A7" s="50" t="s">
        <v>31</v>
      </c>
      <c r="B7" s="51">
        <v>1</v>
      </c>
    </row>
    <row r="8" spans="1:2">
      <c r="A8" s="50" t="s">
        <v>32</v>
      </c>
      <c r="B8" s="51">
        <v>5</v>
      </c>
    </row>
    <row r="9" spans="1:2">
      <c r="A9" s="50" t="s">
        <v>33</v>
      </c>
      <c r="B9" s="51">
        <v>4</v>
      </c>
    </row>
    <row r="10" spans="1:2">
      <c r="A10" s="50" t="s">
        <v>34</v>
      </c>
      <c r="B10" s="51">
        <v>1.2616000000000001</v>
      </c>
    </row>
    <row r="11" spans="1:2">
      <c r="A11" s="50" t="s">
        <v>35</v>
      </c>
      <c r="B11" s="51">
        <v>1.1232</v>
      </c>
    </row>
    <row r="12" spans="1:2">
      <c r="A12" s="50" t="s">
        <v>36</v>
      </c>
      <c r="B12" s="53">
        <v>0.32790000000000002</v>
      </c>
    </row>
    <row r="13" spans="1:2">
      <c r="A13" s="50" t="s">
        <v>37</v>
      </c>
      <c r="B13" s="51">
        <v>-0.37530000000000002</v>
      </c>
    </row>
    <row r="14" spans="1:2">
      <c r="A14" s="50" t="s">
        <v>38</v>
      </c>
      <c r="B14" s="51">
        <v>-0.48520000000000002</v>
      </c>
    </row>
    <row r="15" spans="1:2">
      <c r="A15" s="50" t="s">
        <v>39</v>
      </c>
      <c r="B15" s="51">
        <v>247</v>
      </c>
    </row>
    <row r="16" spans="1:2">
      <c r="A16" s="50" t="s">
        <v>40</v>
      </c>
      <c r="B16" s="51">
        <v>7.1499999999999994E-2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63A3-9B60-4E31-AE15-915AE6B13417}">
  <dimension ref="A1:B16"/>
  <sheetViews>
    <sheetView workbookViewId="0">
      <selection activeCell="O36" sqref="O36"/>
    </sheetView>
  </sheetViews>
  <sheetFormatPr defaultColWidth="11.42578125" defaultRowHeight="15"/>
  <cols>
    <col min="1" max="1" width="20.28515625" customWidth="1"/>
    <col min="2" max="2" width="35.85546875" customWidth="1"/>
  </cols>
  <sheetData>
    <row r="1" spans="1:2">
      <c r="A1" s="50" t="s">
        <v>27</v>
      </c>
      <c r="B1" s="51"/>
    </row>
    <row r="2" spans="1:2">
      <c r="A2" s="51"/>
      <c r="B2" s="51"/>
    </row>
    <row r="3" spans="1:2">
      <c r="A3" s="50"/>
      <c r="B3" s="52" t="s">
        <v>21</v>
      </c>
    </row>
    <row r="4" spans="1:2">
      <c r="A4" s="50" t="s">
        <v>28</v>
      </c>
      <c r="B4" s="54">
        <v>3.5182186230000001</v>
      </c>
    </row>
    <row r="5" spans="1:2">
      <c r="A5" s="50" t="s">
        <v>29</v>
      </c>
      <c r="B5" s="51">
        <v>4</v>
      </c>
    </row>
    <row r="6" spans="1:2">
      <c r="A6" s="50" t="s">
        <v>30</v>
      </c>
      <c r="B6" s="51">
        <v>4</v>
      </c>
    </row>
    <row r="7" spans="1:2">
      <c r="A7" s="50" t="s">
        <v>31</v>
      </c>
      <c r="B7" s="51">
        <v>1</v>
      </c>
    </row>
    <row r="8" spans="1:2">
      <c r="A8" s="50" t="s">
        <v>32</v>
      </c>
      <c r="B8" s="51">
        <v>5</v>
      </c>
    </row>
    <row r="9" spans="1:2">
      <c r="A9" s="50" t="s">
        <v>33</v>
      </c>
      <c r="B9" s="51">
        <v>4</v>
      </c>
    </row>
    <row r="10" spans="1:2">
      <c r="A10" s="50" t="s">
        <v>34</v>
      </c>
      <c r="B10" s="51">
        <v>1.3239000000000001</v>
      </c>
    </row>
    <row r="11" spans="1:2">
      <c r="A11" s="50" t="s">
        <v>35</v>
      </c>
      <c r="B11" s="51">
        <v>1.1506000000000001</v>
      </c>
    </row>
    <row r="12" spans="1:2">
      <c r="A12" s="50" t="s">
        <v>36</v>
      </c>
      <c r="B12" s="53">
        <v>0.32700000000000001</v>
      </c>
    </row>
    <row r="13" spans="1:2">
      <c r="A13" s="50" t="s">
        <v>37</v>
      </c>
      <c r="B13" s="51">
        <v>-0.51300000000000001</v>
      </c>
    </row>
    <row r="14" spans="1:2">
      <c r="A14" s="50" t="s">
        <v>38</v>
      </c>
      <c r="B14" s="51">
        <v>-0.37340000000000001</v>
      </c>
    </row>
    <row r="15" spans="1:2">
      <c r="A15" s="50" t="s">
        <v>39</v>
      </c>
      <c r="B15" s="51">
        <v>247</v>
      </c>
    </row>
    <row r="16" spans="1:2">
      <c r="A16" s="50" t="s">
        <v>40</v>
      </c>
      <c r="B16" s="51">
        <v>7.3200000000000001E-2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A11D-7860-1A40-A965-168C85E2823A}">
  <sheetPr codeName="Sheet12"/>
  <dimension ref="A1:O36"/>
  <sheetViews>
    <sheetView tabSelected="1" topLeftCell="A18" workbookViewId="0">
      <selection activeCell="A40" sqref="A40"/>
    </sheetView>
  </sheetViews>
  <sheetFormatPr defaultColWidth="9.140625" defaultRowHeight="15"/>
  <cols>
    <col min="1" max="1" width="145.42578125" style="29" customWidth="1"/>
    <col min="2" max="2" width="10.7109375" style="29" bestFit="1" customWidth="1"/>
    <col min="3" max="3" width="13.140625" style="29" bestFit="1" customWidth="1"/>
    <col min="4" max="5" width="7.7109375" style="29" bestFit="1" customWidth="1"/>
    <col min="6" max="6" width="12.28515625" style="29" bestFit="1" customWidth="1"/>
    <col min="7" max="7" width="10.140625" style="29" bestFit="1" customWidth="1"/>
    <col min="8" max="8" width="12.7109375" style="29" bestFit="1" customWidth="1"/>
    <col min="9" max="9" width="12.42578125" style="29" bestFit="1" customWidth="1"/>
    <col min="10" max="10" width="2.85546875" style="29" customWidth="1"/>
    <col min="11" max="11" width="25.42578125" style="29" customWidth="1"/>
    <col min="12" max="12" width="12.42578125" style="29" customWidth="1"/>
    <col min="13" max="14" width="9.140625" style="29"/>
    <col min="15" max="15" width="22.7109375" style="29" customWidth="1"/>
    <col min="16" max="16384" width="9.140625" style="29"/>
  </cols>
  <sheetData>
    <row r="1" spans="1:15" ht="15" customHeight="1" thickBot="1">
      <c r="A1" s="27" t="s">
        <v>42</v>
      </c>
      <c r="B1" s="27"/>
      <c r="C1" s="27"/>
      <c r="D1" s="27"/>
      <c r="E1" s="27"/>
      <c r="F1" s="27"/>
      <c r="G1" s="27"/>
      <c r="H1" s="27"/>
      <c r="I1" s="27"/>
      <c r="J1" s="27"/>
      <c r="K1" s="71" t="s">
        <v>43</v>
      </c>
      <c r="L1" s="72"/>
      <c r="M1" s="72"/>
      <c r="N1" s="28"/>
    </row>
    <row r="2" spans="1:15" ht="15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11" t="s">
        <v>44</v>
      </c>
      <c r="L2" s="30">
        <f t="array" ref="L2:M6">LINEST(Q2_SLRData!$B$2:$B$248, Q2_SLRData!$A$2:$A$248,TRUE,TRUE)</f>
        <v>0.49410823191765479</v>
      </c>
      <c r="M2" s="31">
        <v>3.0845820570135434</v>
      </c>
      <c r="N2" s="27"/>
    </row>
    <row r="3" spans="1:15" ht="15" customHeight="1">
      <c r="A3" s="32" t="s">
        <v>45</v>
      </c>
      <c r="B3" s="32"/>
      <c r="C3" s="27"/>
      <c r="D3" s="27"/>
      <c r="E3" s="27"/>
      <c r="F3" s="27"/>
      <c r="G3" s="27"/>
      <c r="H3" s="27"/>
      <c r="I3" s="27"/>
      <c r="J3" s="27"/>
      <c r="K3" s="11" t="s">
        <v>46</v>
      </c>
      <c r="L3" s="33">
        <v>8.1165315893941395E-2</v>
      </c>
      <c r="M3" s="34">
        <v>0.34030389208459427</v>
      </c>
      <c r="N3" s="27"/>
    </row>
    <row r="4" spans="1:15" ht="15" customHeight="1">
      <c r="A4" s="29" t="s">
        <v>47</v>
      </c>
      <c r="B4" s="35">
        <f>SQRT(C12/C14)</f>
        <v>0.36247745506981538</v>
      </c>
      <c r="C4" s="27"/>
      <c r="D4" s="27"/>
      <c r="E4" s="27"/>
      <c r="F4" s="36"/>
      <c r="G4" s="27"/>
      <c r="H4" s="27"/>
      <c r="I4" s="27"/>
      <c r="J4" s="27"/>
      <c r="K4" s="7" t="s">
        <v>48</v>
      </c>
      <c r="L4" s="33">
        <v>0.13138990543389001</v>
      </c>
      <c r="M4" s="34">
        <v>1.3903147249948009</v>
      </c>
      <c r="N4" s="27"/>
      <c r="O4" s="28"/>
    </row>
    <row r="5" spans="1:15" ht="15" customHeight="1">
      <c r="A5" s="29" t="s">
        <v>49</v>
      </c>
      <c r="B5" s="49">
        <f>L4</f>
        <v>0.13138990543389001</v>
      </c>
      <c r="C5" s="27"/>
      <c r="D5" s="27"/>
      <c r="E5" s="27"/>
      <c r="F5" s="36"/>
      <c r="G5" s="27"/>
      <c r="H5" s="27"/>
      <c r="I5" s="27"/>
      <c r="J5" s="27"/>
      <c r="K5" s="11" t="s">
        <v>50</v>
      </c>
      <c r="L5" s="33">
        <v>37.059812029220005</v>
      </c>
      <c r="M5" s="34">
        <v>245</v>
      </c>
      <c r="N5" s="27"/>
    </row>
    <row r="6" spans="1:15" ht="15" customHeight="1" thickBot="1">
      <c r="A6" s="29" t="s">
        <v>51</v>
      </c>
      <c r="B6" s="67">
        <f>1-(B14/B13)*(C13/C14)</f>
        <v>0.12784455810913031</v>
      </c>
      <c r="C6" s="27"/>
      <c r="D6" s="27"/>
      <c r="E6" s="27"/>
      <c r="F6" s="27"/>
      <c r="G6" s="27"/>
      <c r="H6" s="27"/>
      <c r="I6" s="27"/>
      <c r="J6" s="27"/>
      <c r="K6" s="7" t="s">
        <v>52</v>
      </c>
      <c r="L6" s="37">
        <v>71.635691437129935</v>
      </c>
      <c r="M6" s="38">
        <v>473.57888346165532</v>
      </c>
      <c r="N6" s="27"/>
    </row>
    <row r="7" spans="1:15" ht="15" customHeight="1">
      <c r="A7" s="29" t="s">
        <v>40</v>
      </c>
      <c r="B7" s="49">
        <f>M4</f>
        <v>1.3903147249948009</v>
      </c>
      <c r="C7" s="27"/>
      <c r="D7" s="27"/>
      <c r="E7" s="27"/>
      <c r="F7" s="27"/>
      <c r="G7" s="27"/>
      <c r="H7" s="27"/>
      <c r="I7" s="27"/>
      <c r="J7" s="27"/>
    </row>
    <row r="8" spans="1:15" ht="15" customHeight="1" thickBot="1">
      <c r="A8" s="39" t="s">
        <v>53</v>
      </c>
      <c r="B8" s="39">
        <f>COUNT(Q2_SLRData!$A:$A)</f>
        <v>247</v>
      </c>
      <c r="C8" s="27"/>
      <c r="D8" s="27"/>
      <c r="E8" s="27"/>
      <c r="F8" s="27"/>
      <c r="G8" s="27"/>
      <c r="H8" s="27"/>
      <c r="I8" s="27"/>
      <c r="J8" s="27"/>
      <c r="K8" s="7" t="s">
        <v>54</v>
      </c>
      <c r="L8" s="40">
        <v>0.95</v>
      </c>
    </row>
    <row r="9" spans="1:15" ht="1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11" t="s">
        <v>55</v>
      </c>
      <c r="L9" s="8">
        <f>_xlfn.T.INV.2T(1-L8,B13)</f>
        <v>1.9696939205435406</v>
      </c>
    </row>
    <row r="10" spans="1:15" ht="15" customHeight="1" thickBot="1">
      <c r="A10" s="27" t="s">
        <v>56</v>
      </c>
      <c r="B10" s="27"/>
      <c r="C10" s="27"/>
      <c r="D10" s="27"/>
      <c r="E10" s="27"/>
      <c r="F10" s="27"/>
      <c r="G10" s="27"/>
      <c r="H10" s="27"/>
      <c r="I10" s="27"/>
      <c r="J10" s="27"/>
      <c r="K10" s="7" t="s">
        <v>57</v>
      </c>
      <c r="L10" s="8">
        <f>L9*C17</f>
        <v>0.67029450737633045</v>
      </c>
    </row>
    <row r="11" spans="1:15" ht="15" customHeight="1">
      <c r="A11" s="41"/>
      <c r="B11" s="41" t="s">
        <v>58</v>
      </c>
      <c r="C11" s="41" t="s">
        <v>59</v>
      </c>
      <c r="D11" s="41" t="s">
        <v>60</v>
      </c>
      <c r="E11" s="41" t="s">
        <v>61</v>
      </c>
      <c r="F11" s="41" t="s">
        <v>62</v>
      </c>
      <c r="K11" s="7" t="s">
        <v>63</v>
      </c>
      <c r="L11" s="8">
        <f>L9*C18</f>
        <v>0.15987082927529239</v>
      </c>
    </row>
    <row r="12" spans="1:15" ht="15" customHeight="1">
      <c r="A12" s="29" t="s">
        <v>64</v>
      </c>
      <c r="B12" s="29">
        <v>1</v>
      </c>
      <c r="C12" s="35">
        <f>L6</f>
        <v>71.635691437129935</v>
      </c>
      <c r="D12" s="35">
        <f>L6</f>
        <v>71.635691437129935</v>
      </c>
      <c r="E12" s="35">
        <f>L5</f>
        <v>37.059812029220005</v>
      </c>
      <c r="F12" s="49">
        <f>_xlfn.F.DIST.RT(E12,B12,B13)</f>
        <v>4.3927994791953776E-9</v>
      </c>
    </row>
    <row r="13" spans="1:15" ht="15" customHeight="1">
      <c r="A13" s="29" t="s">
        <v>65</v>
      </c>
      <c r="B13" s="29">
        <f>M5</f>
        <v>245</v>
      </c>
      <c r="C13" s="35">
        <f>M6</f>
        <v>473.57888346165532</v>
      </c>
      <c r="D13" s="35">
        <f>C13/B13</f>
        <v>1.9329750345373686</v>
      </c>
      <c r="E13" s="35"/>
      <c r="F13" s="35"/>
    </row>
    <row r="14" spans="1:15" ht="15" customHeight="1" thickBot="1">
      <c r="A14" s="39" t="s">
        <v>66</v>
      </c>
      <c r="B14" s="42">
        <f>B12+B13</f>
        <v>246</v>
      </c>
      <c r="C14" s="43">
        <f>C12+C13</f>
        <v>545.21457489878526</v>
      </c>
      <c r="D14" s="39"/>
      <c r="E14" s="39"/>
      <c r="F14" s="39"/>
    </row>
    <row r="15" spans="1:15" ht="15" customHeight="1" thickBot="1">
      <c r="A15" s="27"/>
      <c r="B15" s="27"/>
      <c r="C15" s="27"/>
      <c r="D15" s="27"/>
      <c r="E15" s="27"/>
      <c r="F15" s="27"/>
      <c r="G15" s="27"/>
      <c r="H15" s="27"/>
      <c r="I15" s="27"/>
      <c r="J15" s="27"/>
    </row>
    <row r="16" spans="1:15" ht="15" customHeight="1">
      <c r="A16" s="14"/>
      <c r="B16" s="14" t="s">
        <v>67</v>
      </c>
      <c r="C16" s="14" t="s">
        <v>40</v>
      </c>
      <c r="D16" s="14" t="s">
        <v>68</v>
      </c>
      <c r="E16" s="14" t="s">
        <v>69</v>
      </c>
      <c r="F16" s="14" t="str">
        <f>"Lower " &amp; L8*100 &amp; "%"</f>
        <v>Lower 95%</v>
      </c>
      <c r="G16" s="14" t="str">
        <f>"Upper " &amp; L8*100 &amp; "%"</f>
        <v>Upper 95%</v>
      </c>
      <c r="H16" s="14" t="str">
        <f t="shared" ref="H16:I18" si="0">F16</f>
        <v>Lower 95%</v>
      </c>
      <c r="I16" s="14" t="str">
        <f t="shared" si="0"/>
        <v>Upper 95%</v>
      </c>
      <c r="J16" s="44"/>
    </row>
    <row r="17" spans="1:10" ht="15" customHeight="1">
      <c r="A17" s="7" t="s">
        <v>70</v>
      </c>
      <c r="B17" s="24">
        <f>M2</f>
        <v>3.0845820570135434</v>
      </c>
      <c r="C17" s="8">
        <f>M3</f>
        <v>0.34030389208459427</v>
      </c>
      <c r="D17" s="8">
        <f>B17/C17</f>
        <v>9.0641985847366211</v>
      </c>
      <c r="E17" s="8">
        <f>_xlfn.T.DIST.2T(ABS(D17), B13)</f>
        <v>4.1365640687883557E-17</v>
      </c>
      <c r="F17" s="8">
        <f>B17-L10</f>
        <v>2.4142875496372129</v>
      </c>
      <c r="G17" s="8">
        <f>B17+L10</f>
        <v>3.7548765643898738</v>
      </c>
      <c r="H17" s="8">
        <f t="shared" si="0"/>
        <v>2.4142875496372129</v>
      </c>
      <c r="I17" s="45">
        <f t="shared" si="0"/>
        <v>3.7548765643898738</v>
      </c>
      <c r="J17" s="46"/>
    </row>
    <row r="18" spans="1:10" ht="15" customHeight="1" thickBot="1">
      <c r="A18" s="47" t="str">
        <f>Q2_SLRData!$A$1</f>
        <v xml:space="preserve"> Artisan's product design</v>
      </c>
      <c r="B18" s="25">
        <f>L2</f>
        <v>0.49410823191765479</v>
      </c>
      <c r="C18" s="15">
        <f>L3</f>
        <v>8.1165315893941395E-2</v>
      </c>
      <c r="D18" s="15">
        <f>B18/C18</f>
        <v>6.0876770634799886</v>
      </c>
      <c r="E18" s="15">
        <f>_xlfn.T.DIST.2T(ABS(D18), B13)</f>
        <v>4.392799479194734E-9</v>
      </c>
      <c r="F18" s="15">
        <f>B18-L11</f>
        <v>0.3342374026423624</v>
      </c>
      <c r="G18" s="15">
        <f>B18+L11</f>
        <v>0.65397906119294724</v>
      </c>
      <c r="H18" s="15">
        <f t="shared" si="0"/>
        <v>0.3342374026423624</v>
      </c>
      <c r="I18" s="48">
        <f t="shared" si="0"/>
        <v>0.65397906119294724</v>
      </c>
      <c r="J18" s="46"/>
    </row>
    <row r="19" spans="1:10">
      <c r="J19" s="27"/>
    </row>
    <row r="20" spans="1:10" ht="22.5" customHeight="1">
      <c r="A20" s="60" t="s">
        <v>71</v>
      </c>
      <c r="J20" s="27"/>
    </row>
    <row r="21" spans="1:10" ht="22.5" customHeight="1">
      <c r="A21" s="66" t="s">
        <v>72</v>
      </c>
      <c r="J21" s="27"/>
    </row>
    <row r="22" spans="1:10" ht="26.25" customHeight="1">
      <c r="A22" s="66" t="s">
        <v>73</v>
      </c>
      <c r="J22" s="27"/>
    </row>
    <row r="23" spans="1:10" ht="15.95">
      <c r="A23" s="61" t="s">
        <v>74</v>
      </c>
      <c r="C23" s="65"/>
      <c r="J23" s="27"/>
    </row>
    <row r="24" spans="1:10" ht="32.1" customHeight="1">
      <c r="A24" t="s">
        <v>75</v>
      </c>
      <c r="J24" s="27"/>
    </row>
    <row r="25" spans="1:10" ht="15.95">
      <c r="A25" s="61" t="s">
        <v>76</v>
      </c>
      <c r="J25" s="27"/>
    </row>
    <row r="26" spans="1:10">
      <c r="A26" s="61"/>
      <c r="J26" s="27"/>
    </row>
    <row r="27" spans="1:10" ht="21.75" customHeight="1">
      <c r="A27" s="61"/>
      <c r="J27" s="27"/>
    </row>
    <row r="28" spans="1:10">
      <c r="A28" s="60"/>
      <c r="J28" s="27"/>
    </row>
    <row r="29" spans="1:10">
      <c r="A29" s="62" t="s">
        <v>77</v>
      </c>
      <c r="B29" s="64"/>
      <c r="C29" s="64"/>
      <c r="D29" s="64"/>
      <c r="J29" s="27"/>
    </row>
    <row r="30" spans="1:10" ht="24" customHeight="1">
      <c r="A30" s="63" t="s">
        <v>78</v>
      </c>
      <c r="B30" s="64"/>
      <c r="C30" s="64"/>
      <c r="D30" s="64"/>
      <c r="J30" s="27"/>
    </row>
    <row r="31" spans="1:10">
      <c r="A31" s="63" t="s">
        <v>79</v>
      </c>
      <c r="B31" s="64"/>
      <c r="C31" s="64"/>
      <c r="D31" s="64"/>
      <c r="J31" s="27"/>
    </row>
    <row r="32" spans="1:10">
      <c r="A32" s="69"/>
      <c r="B32" s="70"/>
      <c r="J32" s="27"/>
    </row>
    <row r="33" spans="1:10">
      <c r="A33" s="69"/>
      <c r="B33" s="70"/>
      <c r="J33" s="27"/>
    </row>
    <row r="34" spans="1:10">
      <c r="A34" s="70"/>
      <c r="B34" s="70"/>
      <c r="J34" s="44"/>
    </row>
    <row r="35" spans="1:10">
      <c r="J35" s="46"/>
    </row>
    <row r="36" spans="1:10">
      <c r="J36" s="46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4962-FAAC-9046-83F6-89C04407B932}">
  <sheetPr codeName="Sheet13"/>
  <dimension ref="A1:O38"/>
  <sheetViews>
    <sheetView topLeftCell="A5" workbookViewId="0">
      <selection activeCell="A27" sqref="A27"/>
    </sheetView>
  </sheetViews>
  <sheetFormatPr defaultColWidth="9.140625" defaultRowHeight="15"/>
  <cols>
    <col min="1" max="1" width="138.28515625" style="29" customWidth="1"/>
    <col min="2" max="2" width="10.7109375" style="29" bestFit="1" customWidth="1"/>
    <col min="3" max="3" width="13.140625" style="29" bestFit="1" customWidth="1"/>
    <col min="4" max="4" width="8.7109375" style="29" bestFit="1" customWidth="1"/>
    <col min="5" max="5" width="7.7109375" style="29" bestFit="1" customWidth="1"/>
    <col min="6" max="6" width="12.28515625" style="29" bestFit="1" customWidth="1"/>
    <col min="7" max="7" width="10.140625" style="29" bestFit="1" customWidth="1"/>
    <col min="8" max="8" width="12.7109375" style="29" bestFit="1" customWidth="1"/>
    <col min="9" max="9" width="12.42578125" style="29" bestFit="1" customWidth="1"/>
    <col min="10" max="10" width="2.85546875" style="29" customWidth="1"/>
    <col min="11" max="11" width="25.42578125" style="29" customWidth="1"/>
    <col min="12" max="12" width="12.42578125" style="29" customWidth="1"/>
    <col min="13" max="14" width="9.140625" style="29"/>
    <col min="15" max="15" width="22.7109375" style="29" customWidth="1"/>
    <col min="16" max="16384" width="9.140625" style="29"/>
  </cols>
  <sheetData>
    <row r="1" spans="1:15" ht="15" customHeight="1" thickBot="1">
      <c r="A1" s="27" t="s">
        <v>80</v>
      </c>
      <c r="B1" s="27"/>
      <c r="C1" s="27"/>
      <c r="D1" s="27"/>
      <c r="E1" s="27"/>
      <c r="F1" s="27"/>
      <c r="G1" s="27"/>
      <c r="H1" s="27"/>
      <c r="I1" s="27"/>
      <c r="J1" s="27"/>
      <c r="K1" s="71" t="s">
        <v>43</v>
      </c>
      <c r="L1" s="72"/>
      <c r="M1" s="72"/>
      <c r="N1" s="28"/>
    </row>
    <row r="2" spans="1:15" ht="15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11" t="s">
        <v>44</v>
      </c>
      <c r="L2" s="30">
        <f t="array" ref="L2:M6">LINEST(Q3_SLRData!$B$2:$B$248, Q3_SLRData!$A$2:$A$248,TRUE,TRUE)</f>
        <v>0.81379513166229256</v>
      </c>
      <c r="M2" s="31">
        <v>1.777124242150034</v>
      </c>
      <c r="N2" s="27"/>
    </row>
    <row r="3" spans="1:15" ht="15" customHeight="1">
      <c r="A3" s="32" t="s">
        <v>45</v>
      </c>
      <c r="B3" s="32"/>
      <c r="C3" s="27"/>
      <c r="D3" s="27"/>
      <c r="E3" s="27"/>
      <c r="F3" s="27"/>
      <c r="G3" s="27"/>
      <c r="H3" s="27"/>
      <c r="I3" s="27"/>
      <c r="J3" s="27"/>
      <c r="K3" s="11" t="s">
        <v>46</v>
      </c>
      <c r="L3" s="33">
        <v>9.864901939146084E-2</v>
      </c>
      <c r="M3" s="34">
        <v>0.4096840871123984</v>
      </c>
      <c r="N3" s="27"/>
    </row>
    <row r="4" spans="1:15" ht="15" customHeight="1">
      <c r="A4" s="29" t="s">
        <v>47</v>
      </c>
      <c r="B4" s="35">
        <f>SQRT(C12/C14)</f>
        <v>0.46624444168466495</v>
      </c>
      <c r="C4" s="27"/>
      <c r="D4" s="27"/>
      <c r="E4" s="27"/>
      <c r="F4" s="36"/>
      <c r="G4" s="27"/>
      <c r="H4" s="27"/>
      <c r="I4" s="27"/>
      <c r="J4" s="27"/>
      <c r="K4" s="7" t="s">
        <v>48</v>
      </c>
      <c r="L4" s="33">
        <v>0.21738387940184492</v>
      </c>
      <c r="M4" s="34">
        <v>1.3196995878018318</v>
      </c>
      <c r="N4" s="27"/>
      <c r="O4" s="28"/>
    </row>
    <row r="5" spans="1:15" ht="15" customHeight="1">
      <c r="A5" s="29" t="s">
        <v>49</v>
      </c>
      <c r="B5" s="49">
        <f>L4</f>
        <v>0.21738387940184492</v>
      </c>
      <c r="C5" s="27"/>
      <c r="D5" s="27"/>
      <c r="E5" s="27"/>
      <c r="F5" s="36"/>
      <c r="G5" s="27"/>
      <c r="H5" s="27"/>
      <c r="I5" s="27"/>
      <c r="J5" s="27"/>
      <c r="K5" s="11" t="s">
        <v>50</v>
      </c>
      <c r="L5" s="33">
        <v>68.052585490758872</v>
      </c>
      <c r="M5" s="34">
        <v>245</v>
      </c>
      <c r="N5" s="27"/>
    </row>
    <row r="6" spans="1:15" ht="15" customHeight="1" thickBot="1">
      <c r="A6" s="29" t="s">
        <v>51</v>
      </c>
      <c r="B6" s="68">
        <f>1-(B14/B13)*(C13/C14)</f>
        <v>0.21418952788919932</v>
      </c>
      <c r="C6" s="27"/>
      <c r="D6" s="27"/>
      <c r="E6" s="27"/>
      <c r="F6" s="27"/>
      <c r="G6" s="27"/>
      <c r="H6" s="27"/>
      <c r="I6" s="27"/>
      <c r="J6" s="27"/>
      <c r="K6" s="7" t="s">
        <v>52</v>
      </c>
      <c r="L6" s="37">
        <v>118.52085939792568</v>
      </c>
      <c r="M6" s="38">
        <v>426.69371550085958</v>
      </c>
      <c r="N6" s="27"/>
    </row>
    <row r="7" spans="1:15" ht="15" customHeight="1">
      <c r="A7" s="29" t="s">
        <v>40</v>
      </c>
      <c r="B7" s="49">
        <f>M4</f>
        <v>1.3196995878018318</v>
      </c>
      <c r="C7" s="27"/>
      <c r="D7" s="27"/>
      <c r="E7" s="27"/>
      <c r="F7" s="27"/>
      <c r="G7" s="27"/>
      <c r="H7" s="27"/>
      <c r="I7" s="27"/>
      <c r="J7" s="27"/>
    </row>
    <row r="8" spans="1:15" ht="15" customHeight="1" thickBot="1">
      <c r="A8" s="39" t="s">
        <v>53</v>
      </c>
      <c r="B8" s="39">
        <f>COUNT(Q3_SLRData!$A:$A)</f>
        <v>247</v>
      </c>
      <c r="C8" s="27"/>
      <c r="D8" s="27"/>
      <c r="E8" s="27"/>
      <c r="F8" s="27"/>
      <c r="G8" s="27"/>
      <c r="H8" s="27"/>
      <c r="I8" s="27"/>
      <c r="J8" s="27"/>
      <c r="K8" s="7" t="s">
        <v>54</v>
      </c>
      <c r="L8" s="40">
        <v>0.95</v>
      </c>
    </row>
    <row r="9" spans="1:15" ht="1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11" t="s">
        <v>55</v>
      </c>
      <c r="L9" s="8">
        <f>_xlfn.T.INV.2T(1-L8,B13)</f>
        <v>1.9696939205435406</v>
      </c>
    </row>
    <row r="10" spans="1:15" ht="15" customHeight="1" thickBot="1">
      <c r="A10" s="27" t="s">
        <v>56</v>
      </c>
      <c r="B10" s="27"/>
      <c r="C10" s="27"/>
      <c r="D10" s="27"/>
      <c r="E10" s="27"/>
      <c r="F10" s="27"/>
      <c r="G10" s="27"/>
      <c r="H10" s="27"/>
      <c r="I10" s="27"/>
      <c r="J10" s="27"/>
      <c r="K10" s="7" t="s">
        <v>57</v>
      </c>
      <c r="L10" s="8">
        <f>L9*C17</f>
        <v>0.80695225572872142</v>
      </c>
    </row>
    <row r="11" spans="1:15" ht="15" customHeight="1">
      <c r="A11" s="41"/>
      <c r="B11" s="41" t="s">
        <v>58</v>
      </c>
      <c r="C11" s="41" t="s">
        <v>59</v>
      </c>
      <c r="D11" s="41" t="s">
        <v>60</v>
      </c>
      <c r="E11" s="41" t="s">
        <v>61</v>
      </c>
      <c r="F11" s="41" t="s">
        <v>62</v>
      </c>
      <c r="K11" s="7" t="s">
        <v>63</v>
      </c>
      <c r="L11" s="8">
        <f>L9*C18</f>
        <v>0.19430837376294227</v>
      </c>
    </row>
    <row r="12" spans="1:15" ht="15" customHeight="1">
      <c r="A12" s="29" t="s">
        <v>64</v>
      </c>
      <c r="B12" s="29">
        <v>1</v>
      </c>
      <c r="C12" s="35">
        <f>L6</f>
        <v>118.52085939792568</v>
      </c>
      <c r="D12" s="35">
        <f>L6</f>
        <v>118.52085939792568</v>
      </c>
      <c r="E12" s="35">
        <f>L5</f>
        <v>68.052585490758872</v>
      </c>
      <c r="F12" s="49">
        <f>_xlfn.F.DIST.RT(E12,B12,B13)</f>
        <v>9.8154582186336597E-15</v>
      </c>
    </row>
    <row r="13" spans="1:15" ht="15" customHeight="1">
      <c r="A13" s="29" t="s">
        <v>65</v>
      </c>
      <c r="B13" s="29">
        <f>M5</f>
        <v>245</v>
      </c>
      <c r="C13" s="35">
        <f>M6</f>
        <v>426.69371550085958</v>
      </c>
      <c r="D13" s="35">
        <f>C13/B13</f>
        <v>1.7416070020443248</v>
      </c>
      <c r="E13" s="35"/>
      <c r="F13" s="35"/>
    </row>
    <row r="14" spans="1:15" ht="15" customHeight="1" thickBot="1">
      <c r="A14" s="39" t="s">
        <v>66</v>
      </c>
      <c r="B14" s="42">
        <f>B12+B13</f>
        <v>246</v>
      </c>
      <c r="C14" s="43">
        <f>C12+C13</f>
        <v>545.21457489878526</v>
      </c>
      <c r="D14" s="39"/>
      <c r="E14" s="39"/>
      <c r="F14" s="39"/>
    </row>
    <row r="15" spans="1:15" ht="15" customHeight="1" thickBot="1">
      <c r="A15" s="27"/>
      <c r="B15" s="27"/>
      <c r="C15" s="27"/>
      <c r="D15" s="27"/>
      <c r="E15" s="27"/>
      <c r="F15" s="27"/>
      <c r="G15" s="27"/>
      <c r="H15" s="27"/>
      <c r="I15" s="27"/>
      <c r="J15" s="27"/>
    </row>
    <row r="16" spans="1:15" ht="15" customHeight="1">
      <c r="A16" s="14"/>
      <c r="B16" s="14" t="s">
        <v>67</v>
      </c>
      <c r="C16" s="14" t="s">
        <v>40</v>
      </c>
      <c r="D16" s="14" t="s">
        <v>68</v>
      </c>
      <c r="E16" s="14" t="s">
        <v>69</v>
      </c>
      <c r="F16" s="14" t="str">
        <f>"Lower " &amp; L8*100 &amp; "%"</f>
        <v>Lower 95%</v>
      </c>
      <c r="G16" s="14" t="str">
        <f>"Upper " &amp; L8*100 &amp; "%"</f>
        <v>Upper 95%</v>
      </c>
      <c r="H16" s="14" t="str">
        <f t="shared" ref="H16:I18" si="0">F16</f>
        <v>Lower 95%</v>
      </c>
      <c r="I16" s="14" t="str">
        <f t="shared" si="0"/>
        <v>Upper 95%</v>
      </c>
      <c r="J16" s="44"/>
    </row>
    <row r="17" spans="1:10" ht="15" customHeight="1">
      <c r="A17" s="7" t="s">
        <v>70</v>
      </c>
      <c r="B17" s="24">
        <f>M2</f>
        <v>1.777124242150034</v>
      </c>
      <c r="C17" s="8">
        <f>M3</f>
        <v>0.4096840871123984</v>
      </c>
      <c r="D17" s="8">
        <f>B17/C17</f>
        <v>4.3377917230709357</v>
      </c>
      <c r="E17" s="8">
        <f>_xlfn.T.DIST.2T(ABS(D17), B13)</f>
        <v>2.1047002931754988E-5</v>
      </c>
      <c r="F17" s="8">
        <f>B17-L10</f>
        <v>0.97017198642131253</v>
      </c>
      <c r="G17" s="8">
        <f>B17+L10</f>
        <v>2.5840764978787556</v>
      </c>
      <c r="H17" s="8">
        <f t="shared" si="0"/>
        <v>0.97017198642131253</v>
      </c>
      <c r="I17" s="45">
        <f t="shared" si="0"/>
        <v>2.5840764978787556</v>
      </c>
      <c r="J17" s="46"/>
    </row>
    <row r="18" spans="1:10" ht="15" customHeight="1" thickBot="1">
      <c r="A18" s="47" t="str">
        <f>Q3_SLRData!$A$1</f>
        <v xml:space="preserve">Fan of sustainable brands </v>
      </c>
      <c r="B18" s="25">
        <f>L2</f>
        <v>0.81379513166229256</v>
      </c>
      <c r="C18" s="15">
        <f>L3</f>
        <v>9.864901939146084E-2</v>
      </c>
      <c r="D18" s="15">
        <f>B18/C18</f>
        <v>8.2493990987682899</v>
      </c>
      <c r="E18" s="15">
        <f>_xlfn.T.DIST.2T(ABS(D18), B13)</f>
        <v>9.8154582186331611E-15</v>
      </c>
      <c r="F18" s="15">
        <f>B18-L11</f>
        <v>0.61948675789935026</v>
      </c>
      <c r="G18" s="15">
        <f>B18+L11</f>
        <v>1.0081035054252347</v>
      </c>
      <c r="H18" s="15">
        <f t="shared" si="0"/>
        <v>0.61948675789935026</v>
      </c>
      <c r="I18" s="48">
        <f t="shared" si="0"/>
        <v>1.0081035054252347</v>
      </c>
      <c r="J18" s="46"/>
    </row>
    <row r="19" spans="1:10">
      <c r="J19" s="27"/>
    </row>
    <row r="20" spans="1:10">
      <c r="J20" s="27"/>
    </row>
    <row r="21" spans="1:10" ht="18" customHeight="1">
      <c r="A21" s="60" t="s">
        <v>81</v>
      </c>
      <c r="J21" s="27"/>
    </row>
    <row r="22" spans="1:10" ht="18.75" customHeight="1">
      <c r="A22" t="s">
        <v>82</v>
      </c>
      <c r="J22" s="27"/>
    </row>
    <row r="23" spans="1:10" ht="20.25" customHeight="1">
      <c r="A23" t="s">
        <v>83</v>
      </c>
      <c r="F23" s="35"/>
      <c r="G23" s="35"/>
      <c r="J23" s="27"/>
    </row>
    <row r="24" spans="1:10" ht="20.25" customHeight="1">
      <c r="A24" s="61" t="s">
        <v>84</v>
      </c>
      <c r="J24" s="27"/>
    </row>
    <row r="25" spans="1:10" ht="24.75" customHeight="1">
      <c r="A25" t="s">
        <v>85</v>
      </c>
      <c r="J25" s="27"/>
    </row>
    <row r="26" spans="1:10" ht="33" customHeight="1">
      <c r="A26" s="61" t="s">
        <v>86</v>
      </c>
      <c r="J26" s="27"/>
    </row>
    <row r="27" spans="1:10">
      <c r="A27" s="61"/>
      <c r="J27" s="27"/>
    </row>
    <row r="28" spans="1:10">
      <c r="A28" s="61"/>
      <c r="J28" s="27"/>
    </row>
    <row r="29" spans="1:10">
      <c r="A29" s="60"/>
      <c r="J29" s="27"/>
    </row>
    <row r="30" spans="1:10">
      <c r="A30" s="62" t="s">
        <v>87</v>
      </c>
      <c r="B30" s="64"/>
      <c r="C30" s="64"/>
      <c r="D30" s="64"/>
      <c r="J30" s="27"/>
    </row>
    <row r="31" spans="1:10">
      <c r="A31" s="63" t="s">
        <v>88</v>
      </c>
      <c r="B31" s="64"/>
      <c r="C31" s="64"/>
      <c r="D31" s="64"/>
      <c r="J31" s="27"/>
    </row>
    <row r="32" spans="1:10">
      <c r="A32" s="63" t="s">
        <v>89</v>
      </c>
      <c r="B32" s="64"/>
      <c r="C32" s="64"/>
      <c r="D32" s="64"/>
      <c r="J32" s="27"/>
    </row>
    <row r="33" spans="10:10">
      <c r="J33" s="27"/>
    </row>
    <row r="34" spans="10:10">
      <c r="J34" s="27"/>
    </row>
    <row r="35" spans="10:10">
      <c r="J35" s="27"/>
    </row>
    <row r="36" spans="10:10">
      <c r="J36" s="44"/>
    </row>
    <row r="37" spans="10:10">
      <c r="J37" s="46"/>
    </row>
    <row r="38" spans="10:10">
      <c r="J38" s="46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0177-56F3-8D40-B7B4-33A4701403E2}">
  <sheetPr codeName="Sheet37"/>
  <dimension ref="A1:Q61"/>
  <sheetViews>
    <sheetView workbookViewId="0">
      <selection activeCell="A24" sqref="A24"/>
    </sheetView>
  </sheetViews>
  <sheetFormatPr defaultColWidth="9.140625" defaultRowHeight="15"/>
  <cols>
    <col min="1" max="1" width="30" style="7" bestFit="1" customWidth="1"/>
    <col min="2" max="2" width="10.7109375" style="7" bestFit="1" customWidth="1"/>
    <col min="3" max="3" width="13.140625" style="7" bestFit="1" customWidth="1"/>
    <col min="4" max="5" width="7.7109375" style="7" bestFit="1" customWidth="1"/>
    <col min="6" max="6" width="12.28515625" style="7" bestFit="1" customWidth="1"/>
    <col min="7" max="7" width="10.140625" style="7" bestFit="1" customWidth="1"/>
    <col min="8" max="9" width="12.42578125" style="7" bestFit="1" customWidth="1"/>
    <col min="10" max="10" width="1.42578125" style="7" customWidth="1"/>
    <col min="11" max="11" width="25.140625" style="7" customWidth="1"/>
    <col min="12" max="13" width="12" style="7" customWidth="1"/>
    <col min="14" max="14" width="9.42578125" style="7" bestFit="1" customWidth="1"/>
    <col min="15" max="16384" width="9.140625" style="7"/>
  </cols>
  <sheetData>
    <row r="1" spans="1:17" ht="15" customHeight="1" thickBot="1">
      <c r="A1" s="6" t="s">
        <v>90</v>
      </c>
      <c r="K1" s="73" t="s">
        <v>43</v>
      </c>
      <c r="L1" s="74"/>
      <c r="M1" s="74"/>
      <c r="N1" s="74"/>
    </row>
    <row r="2" spans="1:17" ht="15" customHeight="1" thickBot="1">
      <c r="K2" s="7" t="s">
        <v>91</v>
      </c>
      <c r="L2" s="17">
        <f t="array" ref="L2:Q6">LINEST(Q4_MRData!$A$2:$A$248, Q4_MRData!$B$2:$F$248,TRUE,TRUE)</f>
        <v>0.23590431222445027</v>
      </c>
      <c r="M2" s="18">
        <v>0.16441571020369197</v>
      </c>
      <c r="N2" s="18">
        <v>0.18763084625667711</v>
      </c>
      <c r="O2" s="19">
        <v>0.14844546816881243</v>
      </c>
      <c r="P2" s="19">
        <v>0.13980940673980161</v>
      </c>
      <c r="Q2" s="21">
        <v>1.9567361208984084</v>
      </c>
    </row>
    <row r="3" spans="1:17" ht="15" customHeight="1">
      <c r="A3" s="9" t="s">
        <v>45</v>
      </c>
      <c r="B3" s="10"/>
      <c r="K3" s="11" t="s">
        <v>92</v>
      </c>
      <c r="L3" s="16">
        <v>0.11004591646856002</v>
      </c>
      <c r="M3" s="8">
        <v>9.8336236422512727E-2</v>
      </c>
      <c r="N3" s="8">
        <v>8.8471297125851722E-2</v>
      </c>
      <c r="O3" s="7">
        <v>0.10033975419591529</v>
      </c>
      <c r="P3" s="7">
        <v>9.9405714673479542E-2</v>
      </c>
      <c r="Q3" s="22">
        <v>0.35531351916862813</v>
      </c>
    </row>
    <row r="4" spans="1:17" ht="15" customHeight="1">
      <c r="A4" s="7" t="s">
        <v>47</v>
      </c>
      <c r="B4" s="8">
        <f>SQRT(C12/C14)</f>
        <v>0.53089583253638839</v>
      </c>
      <c r="K4" s="7" t="s">
        <v>48</v>
      </c>
      <c r="L4" s="16">
        <v>0.28185038500450499</v>
      </c>
      <c r="M4" s="8">
        <v>1.2746257070873903</v>
      </c>
      <c r="N4" s="8" t="e">
        <v>#N/A</v>
      </c>
      <c r="O4" s="7" t="e">
        <v>#N/A</v>
      </c>
      <c r="P4" s="7" t="e">
        <v>#N/A</v>
      </c>
      <c r="Q4" s="22" t="e">
        <v>#N/A</v>
      </c>
    </row>
    <row r="5" spans="1:17" ht="15" customHeight="1">
      <c r="A5" s="7" t="s">
        <v>49</v>
      </c>
      <c r="B5" s="8">
        <f>L4</f>
        <v>0.28185038500450499</v>
      </c>
      <c r="K5" s="11" t="s">
        <v>50</v>
      </c>
      <c r="L5" s="16">
        <v>18.9169335658592</v>
      </c>
      <c r="M5" s="7">
        <v>241</v>
      </c>
      <c r="N5" s="8" t="e">
        <v>#N/A</v>
      </c>
      <c r="O5" s="7" t="e">
        <v>#N/A</v>
      </c>
      <c r="P5" s="7" t="e">
        <v>#N/A</v>
      </c>
      <c r="Q5" s="22" t="e">
        <v>#N/A</v>
      </c>
    </row>
    <row r="6" spans="1:17" ht="15" customHeight="1" thickBot="1">
      <c r="A6" s="7" t="s">
        <v>51</v>
      </c>
      <c r="B6" s="24">
        <f>1-(B14/B13)*(C13/C14)</f>
        <v>0.2669510153987894</v>
      </c>
      <c r="K6" s="7" t="s">
        <v>52</v>
      </c>
      <c r="L6" s="20">
        <v>153.66893784529015</v>
      </c>
      <c r="M6" s="12">
        <v>391.54563705349511</v>
      </c>
      <c r="N6" s="15" t="e">
        <v>#N/A</v>
      </c>
      <c r="O6" s="12" t="e">
        <v>#N/A</v>
      </c>
      <c r="P6" s="12" t="e">
        <v>#N/A</v>
      </c>
      <c r="Q6" s="23" t="e">
        <v>#N/A</v>
      </c>
    </row>
    <row r="7" spans="1:17" ht="15" customHeight="1">
      <c r="A7" s="7" t="s">
        <v>40</v>
      </c>
      <c r="B7" s="8">
        <f>M4</f>
        <v>1.2746257070873903</v>
      </c>
      <c r="L7" s="8"/>
      <c r="M7" s="8"/>
      <c r="N7" s="8"/>
    </row>
    <row r="8" spans="1:17" ht="15" customHeight="1" thickBot="1">
      <c r="A8" s="12" t="s">
        <v>53</v>
      </c>
      <c r="B8" s="12">
        <f>COUNT(Q4_MRData!$A$2:$A$248)</f>
        <v>247</v>
      </c>
      <c r="K8" s="7" t="s">
        <v>54</v>
      </c>
      <c r="L8" s="13">
        <v>0.95</v>
      </c>
      <c r="M8" s="8"/>
      <c r="N8" s="8"/>
    </row>
    <row r="9" spans="1:17" ht="15" customHeight="1">
      <c r="K9" s="11" t="s">
        <v>55</v>
      </c>
      <c r="L9" s="8">
        <f>_xlfn.T.INV.2T(1-L8, B13)</f>
        <v>1.9698562125960952</v>
      </c>
      <c r="M9" s="8"/>
      <c r="N9" s="8"/>
    </row>
    <row r="10" spans="1:17" ht="15" customHeight="1" thickBot="1">
      <c r="A10" s="6" t="s">
        <v>56</v>
      </c>
      <c r="K10" s="7" t="s">
        <v>57</v>
      </c>
      <c r="L10" s="8">
        <f>L$9 * C17</f>
        <v>0.69991654315370389</v>
      </c>
      <c r="M10" s="8"/>
      <c r="N10" s="8"/>
    </row>
    <row r="11" spans="1:17" ht="15" customHeight="1">
      <c r="A11" s="14"/>
      <c r="B11" s="14" t="s">
        <v>58</v>
      </c>
      <c r="C11" s="14" t="s">
        <v>59</v>
      </c>
      <c r="D11" s="14" t="s">
        <v>60</v>
      </c>
      <c r="E11" s="14" t="s">
        <v>61</v>
      </c>
      <c r="F11" s="14" t="s">
        <v>62</v>
      </c>
      <c r="K11" s="7" t="s">
        <v>63</v>
      </c>
      <c r="L11" s="8">
        <f t="shared" ref="L11:L15" si="0">L$9 * C18</f>
        <v>0.19581496461710851</v>
      </c>
      <c r="M11" s="8"/>
      <c r="N11" s="8"/>
    </row>
    <row r="12" spans="1:17" ht="15" customHeight="1">
      <c r="A12" s="7" t="s">
        <v>64</v>
      </c>
      <c r="B12" s="7">
        <f>B14-B13</f>
        <v>5</v>
      </c>
      <c r="C12" s="8">
        <f>L6</f>
        <v>153.66893784529015</v>
      </c>
      <c r="D12" s="8">
        <f>C12/B12</f>
        <v>30.73378756905803</v>
      </c>
      <c r="E12" s="8">
        <f>L5</f>
        <v>18.9169335658592</v>
      </c>
      <c r="F12" s="24">
        <f>_xlfn.F.DIST.RT(E12, B12, B13)</f>
        <v>7.3634188768293971E-16</v>
      </c>
      <c r="K12" s="7" t="s">
        <v>93</v>
      </c>
      <c r="L12" s="8">
        <f t="shared" si="0"/>
        <v>0.19765488817318885</v>
      </c>
    </row>
    <row r="13" spans="1:17" ht="15" customHeight="1">
      <c r="A13" s="7" t="s">
        <v>65</v>
      </c>
      <c r="B13" s="7">
        <f>M5</f>
        <v>241</v>
      </c>
      <c r="C13" s="8">
        <f>M6</f>
        <v>391.54563705349511</v>
      </c>
      <c r="D13" s="8">
        <f>C13/B13</f>
        <v>1.6246706931680295</v>
      </c>
      <c r="E13" s="8"/>
      <c r="F13" s="8"/>
      <c r="K13" s="7" t="s">
        <v>94</v>
      </c>
      <c r="L13" s="8">
        <f t="shared" si="0"/>
        <v>0.17427573427979409</v>
      </c>
    </row>
    <row r="14" spans="1:17" ht="15" customHeight="1" thickBot="1">
      <c r="A14" s="12" t="s">
        <v>66</v>
      </c>
      <c r="B14" s="12">
        <f>B8-1</f>
        <v>246</v>
      </c>
      <c r="C14" s="15">
        <f>C12+C13</f>
        <v>545.21457489878526</v>
      </c>
      <c r="D14" s="15"/>
      <c r="E14" s="15"/>
      <c r="F14" s="15"/>
      <c r="K14" s="7" t="s">
        <v>95</v>
      </c>
      <c r="L14" s="8">
        <f t="shared" si="0"/>
        <v>0.19370824624020511</v>
      </c>
    </row>
    <row r="15" spans="1:17" ht="15" customHeight="1" thickBot="1">
      <c r="K15" s="7" t="s">
        <v>96</v>
      </c>
      <c r="L15" s="8">
        <f t="shared" si="0"/>
        <v>0.2167746322264239</v>
      </c>
    </row>
    <row r="16" spans="1:17" ht="15" customHeight="1">
      <c r="A16" s="14"/>
      <c r="B16" s="14" t="s">
        <v>67</v>
      </c>
      <c r="C16" s="14" t="s">
        <v>40</v>
      </c>
      <c r="D16" s="14" t="s">
        <v>68</v>
      </c>
      <c r="E16" s="14" t="s">
        <v>69</v>
      </c>
      <c r="F16" s="14" t="str">
        <f>"Lower " &amp; TEXT(L8, "##%")</f>
        <v>Lower 95%</v>
      </c>
      <c r="G16" s="14" t="str">
        <f>"Upper " &amp; TEXT(L8, "##%")</f>
        <v>Upper 95%</v>
      </c>
      <c r="H16" s="14" t="str">
        <f t="shared" ref="H16:I17" si="1">F16</f>
        <v>Lower 95%</v>
      </c>
      <c r="I16" s="14" t="str">
        <f t="shared" si="1"/>
        <v>Upper 95%</v>
      </c>
    </row>
    <row r="17" spans="1:9" ht="15" customHeight="1">
      <c r="A17" s="7" t="s">
        <v>70</v>
      </c>
      <c r="B17" s="24">
        <f>$Q$2</f>
        <v>1.9567361208984084</v>
      </c>
      <c r="C17" s="8">
        <f>$Q$3</f>
        <v>0.35531351916862813</v>
      </c>
      <c r="D17" s="8">
        <f>B17/C17</f>
        <v>5.5070691525524582</v>
      </c>
      <c r="E17" s="8">
        <f>_xlfn.T.DIST.2T(ABS(D17), B$13)</f>
        <v>9.3345789219393057E-8</v>
      </c>
      <c r="F17" s="8">
        <f>B17-L10</f>
        <v>1.2568195777447047</v>
      </c>
      <c r="G17" s="8">
        <f>B17+L10</f>
        <v>2.6566526640521122</v>
      </c>
      <c r="H17" s="8">
        <f t="shared" si="1"/>
        <v>1.2568195777447047</v>
      </c>
      <c r="I17" s="8">
        <f t="shared" si="1"/>
        <v>2.6566526640521122</v>
      </c>
    </row>
    <row r="18" spans="1:9" ht="15" customHeight="1">
      <c r="A18" s="7" t="str">
        <f>Q4_MRData!B1</f>
        <v xml:space="preserve"> Artisan's life story</v>
      </c>
      <c r="B18" s="24">
        <f>$P$2</f>
        <v>0.13980940673980161</v>
      </c>
      <c r="C18" s="8">
        <f>$P$3</f>
        <v>9.9405714673479542E-2</v>
      </c>
      <c r="D18" s="8">
        <f t="shared" ref="D18:D22" si="2">B18/C18</f>
        <v>1.40645240768136</v>
      </c>
      <c r="E18" s="8">
        <f t="shared" ref="E18:E22" si="3">_xlfn.T.DIST.2T(ABS(D18), B$13)</f>
        <v>0.16087794864319321</v>
      </c>
      <c r="F18" s="8">
        <f t="shared" ref="F18:F22" si="4">B18-L11</f>
        <v>-5.6005557877306905E-2</v>
      </c>
      <c r="G18" s="8">
        <f t="shared" ref="G18:G22" si="5">B18+L11</f>
        <v>0.33562437135691015</v>
      </c>
      <c r="H18" s="8">
        <f t="shared" ref="H18:H22" si="6">F18</f>
        <v>-5.6005557877306905E-2</v>
      </c>
      <c r="I18" s="8">
        <f t="shared" ref="I18:I22" si="7">G18</f>
        <v>0.33562437135691015</v>
      </c>
    </row>
    <row r="19" spans="1:9" ht="15" customHeight="1">
      <c r="A19" s="7" t="str">
        <f>Q4_MRData!C1</f>
        <v xml:space="preserve"> Artisan's current economic condition</v>
      </c>
      <c r="B19" s="24">
        <f>$O$2</f>
        <v>0.14844546816881243</v>
      </c>
      <c r="C19" s="8">
        <f>$O$3</f>
        <v>0.10033975419591529</v>
      </c>
      <c r="D19" s="8">
        <f t="shared" si="2"/>
        <v>1.4794282620921098</v>
      </c>
      <c r="E19" s="8">
        <f t="shared" si="3"/>
        <v>0.14033182511734663</v>
      </c>
      <c r="F19" s="8">
        <f t="shared" si="4"/>
        <v>-4.920942000437642E-2</v>
      </c>
      <c r="G19" s="8">
        <f t="shared" si="5"/>
        <v>0.34610035634200131</v>
      </c>
      <c r="H19" s="8">
        <f t="shared" si="6"/>
        <v>-4.920942000437642E-2</v>
      </c>
      <c r="I19" s="8">
        <f t="shared" si="7"/>
        <v>0.34610035634200131</v>
      </c>
    </row>
    <row r="20" spans="1:9" ht="15" customHeight="1">
      <c r="A20" s="7" t="str">
        <f>Q4_MRData!D1</f>
        <v xml:space="preserve"> Artisan's product design</v>
      </c>
      <c r="B20" s="24">
        <f>$N$2</f>
        <v>0.18763084625667711</v>
      </c>
      <c r="C20" s="8">
        <f>$N$3</f>
        <v>8.8471297125851722E-2</v>
      </c>
      <c r="D20" s="8">
        <f t="shared" si="2"/>
        <v>2.1208103910782441</v>
      </c>
      <c r="E20" s="24">
        <f t="shared" si="3"/>
        <v>3.4959381800852951E-2</v>
      </c>
      <c r="F20" s="8">
        <f t="shared" si="4"/>
        <v>1.3355111976883022E-2</v>
      </c>
      <c r="G20" s="8">
        <f t="shared" si="5"/>
        <v>0.36190658053647118</v>
      </c>
      <c r="H20" s="8">
        <f t="shared" si="6"/>
        <v>1.3355111976883022E-2</v>
      </c>
      <c r="I20" s="8">
        <f t="shared" si="7"/>
        <v>0.36190658053647118</v>
      </c>
    </row>
    <row r="21" spans="1:9" ht="15" customHeight="1">
      <c r="A21" s="7" t="str">
        <f>Q4_MRData!E1</f>
        <v xml:space="preserve"> Artisan's heritage</v>
      </c>
      <c r="B21" s="24">
        <f>$M$2</f>
        <v>0.16441571020369197</v>
      </c>
      <c r="C21" s="8">
        <f>$M$3</f>
        <v>9.8336236422512727E-2</v>
      </c>
      <c r="D21" s="8">
        <f t="shared" si="2"/>
        <v>1.6719748099496237</v>
      </c>
      <c r="E21" s="8">
        <f t="shared" si="3"/>
        <v>9.5827071101152683E-2</v>
      </c>
      <c r="F21" s="8">
        <f t="shared" si="4"/>
        <v>-2.9292536036513134E-2</v>
      </c>
      <c r="G21" s="8">
        <f t="shared" si="5"/>
        <v>0.35812395644389705</v>
      </c>
      <c r="H21" s="8">
        <f t="shared" si="6"/>
        <v>-2.9292536036513134E-2</v>
      </c>
      <c r="I21" s="8">
        <f t="shared" si="7"/>
        <v>0.35812395644389705</v>
      </c>
    </row>
    <row r="22" spans="1:9" ht="15" customHeight="1" thickBot="1">
      <c r="A22" s="12" t="str">
        <f>Q4_MRData!F1</f>
        <v>Artisan-made limited edition product</v>
      </c>
      <c r="B22" s="25">
        <f>$L$2</f>
        <v>0.23590431222445027</v>
      </c>
      <c r="C22" s="15">
        <f>$L$3</f>
        <v>0.11004591646856002</v>
      </c>
      <c r="D22" s="15">
        <f t="shared" si="2"/>
        <v>2.1436898323423734</v>
      </c>
      <c r="E22" s="25">
        <f t="shared" si="3"/>
        <v>3.305896676009501E-2</v>
      </c>
      <c r="F22" s="15">
        <f t="shared" si="4"/>
        <v>1.9129679998026367E-2</v>
      </c>
      <c r="G22" s="15">
        <f t="shared" si="5"/>
        <v>0.4526789444508742</v>
      </c>
      <c r="H22" s="15">
        <f t="shared" si="6"/>
        <v>1.9129679998026367E-2</v>
      </c>
      <c r="I22" s="15">
        <f t="shared" si="7"/>
        <v>0.4526789444508742</v>
      </c>
    </row>
    <row r="23" spans="1:9" ht="15" customHeight="1"/>
    <row r="24" spans="1:9" ht="15" customHeight="1">
      <c r="A24" s="6" t="s">
        <v>97</v>
      </c>
    </row>
    <row r="25" spans="1:9" ht="15" customHeight="1"/>
    <row r="26" spans="1:9" ht="15" customHeight="1">
      <c r="A26" s="26" t="s">
        <v>98</v>
      </c>
    </row>
    <row r="27" spans="1:9" ht="15" customHeight="1">
      <c r="A27" s="26" t="s">
        <v>99</v>
      </c>
    </row>
    <row r="28" spans="1:9" ht="15" customHeight="1">
      <c r="A28" s="26" t="s">
        <v>100</v>
      </c>
    </row>
    <row r="29" spans="1:9" ht="15" customHeight="1">
      <c r="A29" s="26" t="s">
        <v>101</v>
      </c>
    </row>
    <row r="30" spans="1:9" ht="15" customHeight="1">
      <c r="A30" s="26" t="s">
        <v>102</v>
      </c>
    </row>
    <row r="31" spans="1:9" ht="15" customHeight="1">
      <c r="A31" s="26" t="s">
        <v>103</v>
      </c>
    </row>
    <row r="32" spans="1:9" ht="15" customHeight="1"/>
    <row r="33" spans="1:1" ht="15" customHeight="1">
      <c r="A33" s="26" t="s">
        <v>104</v>
      </c>
    </row>
    <row r="34" spans="1:1">
      <c r="A34" s="26" t="s">
        <v>105</v>
      </c>
    </row>
    <row r="35" spans="1:1">
      <c r="A35" t="s">
        <v>106</v>
      </c>
    </row>
    <row r="37" spans="1:1">
      <c r="A37" s="26" t="s">
        <v>107</v>
      </c>
    </row>
    <row r="38" spans="1:1">
      <c r="A38" t="s">
        <v>108</v>
      </c>
    </row>
    <row r="39" spans="1:1">
      <c r="A39" t="s">
        <v>109</v>
      </c>
    </row>
    <row r="40" spans="1:1">
      <c r="A40" t="s">
        <v>110</v>
      </c>
    </row>
    <row r="41" spans="1:1">
      <c r="A41"/>
    </row>
    <row r="42" spans="1:1">
      <c r="A42" s="26" t="s">
        <v>111</v>
      </c>
    </row>
    <row r="43" spans="1:1">
      <c r="A43" t="s">
        <v>112</v>
      </c>
    </row>
    <row r="44" spans="1:1">
      <c r="A44" t="s">
        <v>113</v>
      </c>
    </row>
    <row r="45" spans="1:1">
      <c r="A45"/>
    </row>
    <row r="46" spans="1:1">
      <c r="A46" s="26" t="s">
        <v>114</v>
      </c>
    </row>
    <row r="47" spans="1:1">
      <c r="A47" t="s">
        <v>115</v>
      </c>
    </row>
    <row r="48" spans="1:1">
      <c r="A48" t="s">
        <v>116</v>
      </c>
    </row>
    <row r="49" spans="1:1">
      <c r="A49"/>
    </row>
    <row r="50" spans="1:1">
      <c r="A50" s="26" t="s">
        <v>117</v>
      </c>
    </row>
    <row r="51" spans="1:1">
      <c r="A51" t="s">
        <v>118</v>
      </c>
    </row>
    <row r="52" spans="1:1">
      <c r="A52" t="s">
        <v>119</v>
      </c>
    </row>
    <row r="53" spans="1:1">
      <c r="A53"/>
    </row>
    <row r="54" spans="1:1">
      <c r="A54" s="26" t="s">
        <v>120</v>
      </c>
    </row>
    <row r="55" spans="1:1">
      <c r="A55" t="s">
        <v>121</v>
      </c>
    </row>
    <row r="56" spans="1:1">
      <c r="A56" t="s">
        <v>122</v>
      </c>
    </row>
    <row r="58" spans="1:1">
      <c r="A58" s="26" t="s">
        <v>123</v>
      </c>
    </row>
    <row r="59" spans="1:1">
      <c r="A59" t="s">
        <v>124</v>
      </c>
    </row>
    <row r="60" spans="1:1">
      <c r="A60"/>
    </row>
    <row r="61" spans="1:1">
      <c r="A61" s="26" t="s">
        <v>125</v>
      </c>
    </row>
  </sheetData>
  <mergeCells count="1">
    <mergeCell ref="K1:N1"/>
  </mergeCells>
  <phoneticPr fontId="8" type="noConversion"/>
  <pageMargins left="0.7" right="0.7" top="0.75" bottom="0.75" header="0.3" footer="0.3"/>
  <pageSetup orientation="portrait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C40D-CDF2-8C42-A142-7B61124F5256}">
  <dimension ref="A1:B248"/>
  <sheetViews>
    <sheetView workbookViewId="0"/>
  </sheetViews>
  <sheetFormatPr defaultColWidth="11.42578125" defaultRowHeight="15"/>
  <sheetData>
    <row r="1" spans="1:2">
      <c r="A1" t="s">
        <v>19</v>
      </c>
      <c r="B1" t="s">
        <v>22</v>
      </c>
    </row>
    <row r="2" spans="1:2">
      <c r="A2">
        <v>5</v>
      </c>
      <c r="B2">
        <v>7</v>
      </c>
    </row>
    <row r="3" spans="1:2">
      <c r="A3">
        <v>3</v>
      </c>
      <c r="B3">
        <v>4</v>
      </c>
    </row>
    <row r="4" spans="1:2">
      <c r="A4">
        <v>4</v>
      </c>
      <c r="B4">
        <v>4</v>
      </c>
    </row>
    <row r="5" spans="1:2">
      <c r="A5">
        <v>3</v>
      </c>
      <c r="B5">
        <v>4</v>
      </c>
    </row>
    <row r="6" spans="1:2">
      <c r="A6">
        <v>5</v>
      </c>
      <c r="B6">
        <v>7</v>
      </c>
    </row>
    <row r="7" spans="1:2">
      <c r="A7">
        <v>5</v>
      </c>
      <c r="B7">
        <v>4</v>
      </c>
    </row>
    <row r="8" spans="1:2">
      <c r="A8">
        <v>4</v>
      </c>
      <c r="B8">
        <v>4</v>
      </c>
    </row>
    <row r="9" spans="1:2">
      <c r="A9">
        <v>5</v>
      </c>
      <c r="B9">
        <v>5</v>
      </c>
    </row>
    <row r="10" spans="1:2">
      <c r="A10">
        <v>1</v>
      </c>
      <c r="B10">
        <v>1</v>
      </c>
    </row>
    <row r="11" spans="1:2">
      <c r="A11">
        <v>5</v>
      </c>
      <c r="B11">
        <v>7</v>
      </c>
    </row>
    <row r="12" spans="1:2">
      <c r="A12">
        <v>4</v>
      </c>
      <c r="B12">
        <v>4</v>
      </c>
    </row>
    <row r="13" spans="1:2">
      <c r="A13">
        <v>4</v>
      </c>
      <c r="B13">
        <v>6</v>
      </c>
    </row>
    <row r="14" spans="1:2">
      <c r="A14">
        <v>5</v>
      </c>
      <c r="B14">
        <v>7</v>
      </c>
    </row>
    <row r="15" spans="1:2">
      <c r="A15">
        <v>4</v>
      </c>
      <c r="B15">
        <v>5</v>
      </c>
    </row>
    <row r="16" spans="1:2">
      <c r="A16">
        <v>5</v>
      </c>
      <c r="B16">
        <v>7</v>
      </c>
    </row>
    <row r="17" spans="1:2">
      <c r="A17">
        <v>5</v>
      </c>
      <c r="B17">
        <v>7</v>
      </c>
    </row>
    <row r="18" spans="1:2">
      <c r="A18">
        <v>5</v>
      </c>
      <c r="B18">
        <v>7</v>
      </c>
    </row>
    <row r="19" spans="1:2">
      <c r="A19">
        <v>4</v>
      </c>
      <c r="B19">
        <v>5</v>
      </c>
    </row>
    <row r="20" spans="1:2">
      <c r="A20">
        <v>4</v>
      </c>
      <c r="B20">
        <v>5</v>
      </c>
    </row>
    <row r="21" spans="1:2">
      <c r="A21">
        <v>4</v>
      </c>
      <c r="B21">
        <v>3</v>
      </c>
    </row>
    <row r="22" spans="1:2">
      <c r="A22">
        <v>4</v>
      </c>
      <c r="B22">
        <v>6</v>
      </c>
    </row>
    <row r="23" spans="1:2">
      <c r="A23">
        <v>4</v>
      </c>
      <c r="B23">
        <v>5</v>
      </c>
    </row>
    <row r="24" spans="1:2">
      <c r="A24">
        <v>3</v>
      </c>
      <c r="B24">
        <v>7</v>
      </c>
    </row>
    <row r="25" spans="1:2">
      <c r="A25">
        <v>5</v>
      </c>
      <c r="B25">
        <v>5</v>
      </c>
    </row>
    <row r="26" spans="1:2">
      <c r="A26">
        <v>4</v>
      </c>
      <c r="B26">
        <v>5</v>
      </c>
    </row>
    <row r="27" spans="1:2">
      <c r="A27">
        <v>5</v>
      </c>
      <c r="B27">
        <v>7</v>
      </c>
    </row>
    <row r="28" spans="1:2">
      <c r="A28">
        <v>3</v>
      </c>
      <c r="B28">
        <v>7</v>
      </c>
    </row>
    <row r="29" spans="1:2">
      <c r="A29">
        <v>5</v>
      </c>
      <c r="B29">
        <v>3</v>
      </c>
    </row>
    <row r="30" spans="1:2">
      <c r="A30">
        <v>4</v>
      </c>
      <c r="B30">
        <v>6</v>
      </c>
    </row>
    <row r="31" spans="1:2">
      <c r="A31">
        <v>1</v>
      </c>
      <c r="B31">
        <v>6</v>
      </c>
    </row>
    <row r="32" spans="1:2">
      <c r="A32">
        <v>4</v>
      </c>
      <c r="B32">
        <v>5</v>
      </c>
    </row>
    <row r="33" spans="1:2">
      <c r="A33">
        <v>4</v>
      </c>
      <c r="B33">
        <v>7</v>
      </c>
    </row>
    <row r="34" spans="1:2">
      <c r="A34">
        <v>5</v>
      </c>
      <c r="B34">
        <v>7</v>
      </c>
    </row>
    <row r="35" spans="1:2">
      <c r="A35">
        <v>3</v>
      </c>
      <c r="B35">
        <v>4</v>
      </c>
    </row>
    <row r="36" spans="1:2">
      <c r="A36">
        <v>5</v>
      </c>
      <c r="B36">
        <v>7</v>
      </c>
    </row>
    <row r="37" spans="1:2">
      <c r="A37">
        <v>1</v>
      </c>
      <c r="B37">
        <v>4</v>
      </c>
    </row>
    <row r="38" spans="1:2">
      <c r="A38">
        <v>5</v>
      </c>
      <c r="B38">
        <v>7</v>
      </c>
    </row>
    <row r="39" spans="1:2">
      <c r="A39">
        <v>4</v>
      </c>
      <c r="B39">
        <v>7</v>
      </c>
    </row>
    <row r="40" spans="1:2">
      <c r="A40">
        <v>5</v>
      </c>
      <c r="B40">
        <v>7</v>
      </c>
    </row>
    <row r="41" spans="1:2">
      <c r="A41">
        <v>5</v>
      </c>
      <c r="B41">
        <v>7</v>
      </c>
    </row>
    <row r="42" spans="1:2">
      <c r="A42">
        <v>5</v>
      </c>
      <c r="B42">
        <v>7</v>
      </c>
    </row>
    <row r="43" spans="1:2">
      <c r="A43">
        <v>5</v>
      </c>
      <c r="B43">
        <v>7</v>
      </c>
    </row>
    <row r="44" spans="1:2">
      <c r="A44">
        <v>5</v>
      </c>
      <c r="B44">
        <v>5</v>
      </c>
    </row>
    <row r="45" spans="1:2">
      <c r="A45">
        <v>3</v>
      </c>
      <c r="B45">
        <v>4</v>
      </c>
    </row>
    <row r="46" spans="1:2">
      <c r="A46">
        <v>5</v>
      </c>
      <c r="B46">
        <v>5</v>
      </c>
    </row>
    <row r="47" spans="1:2">
      <c r="A47">
        <v>3</v>
      </c>
      <c r="B47">
        <v>7</v>
      </c>
    </row>
    <row r="48" spans="1:2">
      <c r="A48">
        <v>5</v>
      </c>
      <c r="B48">
        <v>7</v>
      </c>
    </row>
    <row r="49" spans="1:2">
      <c r="A49">
        <v>3</v>
      </c>
      <c r="B49">
        <v>5</v>
      </c>
    </row>
    <row r="50" spans="1:2">
      <c r="A50">
        <v>3</v>
      </c>
      <c r="B50">
        <v>4</v>
      </c>
    </row>
    <row r="51" spans="1:2">
      <c r="A51">
        <v>5</v>
      </c>
      <c r="B51">
        <v>7</v>
      </c>
    </row>
    <row r="52" spans="1:2">
      <c r="A52">
        <v>5</v>
      </c>
      <c r="B52">
        <v>4</v>
      </c>
    </row>
    <row r="53" spans="1:2">
      <c r="A53">
        <v>5</v>
      </c>
      <c r="B53">
        <v>5</v>
      </c>
    </row>
    <row r="54" spans="1:2">
      <c r="A54">
        <v>5</v>
      </c>
      <c r="B54">
        <v>5</v>
      </c>
    </row>
    <row r="55" spans="1:2">
      <c r="A55">
        <v>4</v>
      </c>
      <c r="B55">
        <v>6</v>
      </c>
    </row>
    <row r="56" spans="1:2">
      <c r="A56">
        <v>5</v>
      </c>
      <c r="B56">
        <v>5</v>
      </c>
    </row>
    <row r="57" spans="1:2">
      <c r="A57">
        <v>4</v>
      </c>
      <c r="B57">
        <v>7</v>
      </c>
    </row>
    <row r="58" spans="1:2">
      <c r="A58">
        <v>5</v>
      </c>
      <c r="B58">
        <v>7</v>
      </c>
    </row>
    <row r="59" spans="1:2">
      <c r="A59">
        <v>3</v>
      </c>
      <c r="B59">
        <v>4</v>
      </c>
    </row>
    <row r="60" spans="1:2">
      <c r="A60">
        <v>3</v>
      </c>
      <c r="B60">
        <v>4</v>
      </c>
    </row>
    <row r="61" spans="1:2">
      <c r="A61">
        <v>5</v>
      </c>
      <c r="B61">
        <v>6</v>
      </c>
    </row>
    <row r="62" spans="1:2">
      <c r="A62">
        <v>5</v>
      </c>
      <c r="B62">
        <v>5</v>
      </c>
    </row>
    <row r="63" spans="1:2">
      <c r="A63">
        <v>4</v>
      </c>
      <c r="B63">
        <v>7</v>
      </c>
    </row>
    <row r="64" spans="1:2">
      <c r="A64">
        <v>3</v>
      </c>
      <c r="B64">
        <v>3</v>
      </c>
    </row>
    <row r="65" spans="1:2">
      <c r="A65">
        <v>4</v>
      </c>
      <c r="B65">
        <v>4</v>
      </c>
    </row>
    <row r="66" spans="1:2">
      <c r="A66">
        <v>5</v>
      </c>
      <c r="B66">
        <v>5</v>
      </c>
    </row>
    <row r="67" spans="1:2">
      <c r="A67">
        <v>5</v>
      </c>
      <c r="B67">
        <v>7</v>
      </c>
    </row>
    <row r="68" spans="1:2">
      <c r="A68">
        <v>4</v>
      </c>
      <c r="B68">
        <v>4</v>
      </c>
    </row>
    <row r="69" spans="1:2">
      <c r="A69">
        <v>4</v>
      </c>
      <c r="B69">
        <v>5</v>
      </c>
    </row>
    <row r="70" spans="1:2">
      <c r="A70">
        <v>5</v>
      </c>
      <c r="B70">
        <v>5</v>
      </c>
    </row>
    <row r="71" spans="1:2">
      <c r="A71">
        <v>4</v>
      </c>
      <c r="B71">
        <v>5</v>
      </c>
    </row>
    <row r="72" spans="1:2">
      <c r="A72">
        <v>5</v>
      </c>
      <c r="B72">
        <v>6</v>
      </c>
    </row>
    <row r="73" spans="1:2">
      <c r="A73">
        <v>5</v>
      </c>
      <c r="B73">
        <v>4</v>
      </c>
    </row>
    <row r="74" spans="1:2">
      <c r="A74">
        <v>4</v>
      </c>
      <c r="B74">
        <v>7</v>
      </c>
    </row>
    <row r="75" spans="1:2">
      <c r="A75">
        <v>5</v>
      </c>
      <c r="B75">
        <v>7</v>
      </c>
    </row>
    <row r="76" spans="1:2">
      <c r="A76">
        <v>2</v>
      </c>
      <c r="B76">
        <v>5</v>
      </c>
    </row>
    <row r="77" spans="1:2">
      <c r="A77">
        <v>2</v>
      </c>
      <c r="B77">
        <v>5</v>
      </c>
    </row>
    <row r="78" spans="1:2">
      <c r="A78">
        <v>4</v>
      </c>
      <c r="B78">
        <v>5</v>
      </c>
    </row>
    <row r="79" spans="1:2">
      <c r="A79">
        <v>5</v>
      </c>
      <c r="B79">
        <v>6</v>
      </c>
    </row>
    <row r="80" spans="1:2">
      <c r="A80">
        <v>4</v>
      </c>
      <c r="B80">
        <v>5</v>
      </c>
    </row>
    <row r="81" spans="1:2">
      <c r="A81">
        <v>4</v>
      </c>
      <c r="B81">
        <v>6</v>
      </c>
    </row>
    <row r="82" spans="1:2">
      <c r="A82">
        <v>4</v>
      </c>
      <c r="B82">
        <v>3</v>
      </c>
    </row>
    <row r="83" spans="1:2">
      <c r="A83">
        <v>5</v>
      </c>
      <c r="B83">
        <v>6</v>
      </c>
    </row>
    <row r="84" spans="1:2">
      <c r="A84">
        <v>4</v>
      </c>
      <c r="B84">
        <v>4</v>
      </c>
    </row>
    <row r="85" spans="1:2">
      <c r="A85">
        <v>2</v>
      </c>
      <c r="B85">
        <v>4</v>
      </c>
    </row>
    <row r="86" spans="1:2">
      <c r="A86">
        <v>5</v>
      </c>
      <c r="B86">
        <v>4</v>
      </c>
    </row>
    <row r="87" spans="1:2">
      <c r="A87">
        <v>4</v>
      </c>
      <c r="B87">
        <v>6</v>
      </c>
    </row>
    <row r="88" spans="1:2">
      <c r="A88">
        <v>5</v>
      </c>
      <c r="B88">
        <v>7</v>
      </c>
    </row>
    <row r="89" spans="1:2">
      <c r="A89">
        <v>4</v>
      </c>
      <c r="B89">
        <v>4</v>
      </c>
    </row>
    <row r="90" spans="1:2">
      <c r="A90">
        <v>1</v>
      </c>
      <c r="B90">
        <v>4</v>
      </c>
    </row>
    <row r="91" spans="1:2">
      <c r="A91">
        <v>3</v>
      </c>
      <c r="B91">
        <v>5</v>
      </c>
    </row>
    <row r="92" spans="1:2">
      <c r="A92">
        <v>4</v>
      </c>
      <c r="B92">
        <v>3</v>
      </c>
    </row>
    <row r="93" spans="1:2">
      <c r="A93">
        <v>5</v>
      </c>
      <c r="B93">
        <v>4</v>
      </c>
    </row>
    <row r="94" spans="1:2">
      <c r="A94">
        <v>3</v>
      </c>
      <c r="B94">
        <v>2</v>
      </c>
    </row>
    <row r="95" spans="1:2">
      <c r="A95">
        <v>4</v>
      </c>
      <c r="B95">
        <v>7</v>
      </c>
    </row>
    <row r="96" spans="1:2">
      <c r="A96">
        <v>5</v>
      </c>
      <c r="B96">
        <v>4</v>
      </c>
    </row>
    <row r="97" spans="1:2">
      <c r="A97">
        <v>5</v>
      </c>
      <c r="B97">
        <v>5</v>
      </c>
    </row>
    <row r="98" spans="1:2">
      <c r="A98">
        <v>5</v>
      </c>
      <c r="B98">
        <v>1</v>
      </c>
    </row>
    <row r="99" spans="1:2">
      <c r="A99">
        <v>3</v>
      </c>
      <c r="B99">
        <v>4</v>
      </c>
    </row>
    <row r="100" spans="1:2">
      <c r="A100">
        <v>4</v>
      </c>
      <c r="B100">
        <v>5</v>
      </c>
    </row>
    <row r="101" spans="1:2">
      <c r="A101">
        <v>4</v>
      </c>
      <c r="B101">
        <v>5</v>
      </c>
    </row>
    <row r="102" spans="1:2">
      <c r="A102">
        <v>5</v>
      </c>
      <c r="B102">
        <v>4</v>
      </c>
    </row>
    <row r="103" spans="1:2">
      <c r="A103">
        <v>4</v>
      </c>
      <c r="B103">
        <v>5</v>
      </c>
    </row>
    <row r="104" spans="1:2">
      <c r="A104">
        <v>2</v>
      </c>
      <c r="B104">
        <v>2</v>
      </c>
    </row>
    <row r="105" spans="1:2">
      <c r="A105">
        <v>5</v>
      </c>
      <c r="B105">
        <v>7</v>
      </c>
    </row>
    <row r="106" spans="1:2">
      <c r="A106">
        <v>3</v>
      </c>
      <c r="B106">
        <v>4</v>
      </c>
    </row>
    <row r="107" spans="1:2">
      <c r="A107">
        <v>5</v>
      </c>
      <c r="B107">
        <v>5</v>
      </c>
    </row>
    <row r="108" spans="1:2">
      <c r="A108">
        <v>4</v>
      </c>
      <c r="B108">
        <v>6</v>
      </c>
    </row>
    <row r="109" spans="1:2">
      <c r="A109">
        <v>5</v>
      </c>
      <c r="B109">
        <v>7</v>
      </c>
    </row>
    <row r="110" spans="1:2">
      <c r="A110">
        <v>2</v>
      </c>
      <c r="B110">
        <v>6</v>
      </c>
    </row>
    <row r="111" spans="1:2">
      <c r="A111">
        <v>4</v>
      </c>
      <c r="B111">
        <v>5</v>
      </c>
    </row>
    <row r="112" spans="1:2">
      <c r="A112">
        <v>5</v>
      </c>
      <c r="B112">
        <v>6</v>
      </c>
    </row>
    <row r="113" spans="1:2">
      <c r="A113">
        <v>3</v>
      </c>
      <c r="B113">
        <v>4</v>
      </c>
    </row>
    <row r="114" spans="1:2">
      <c r="A114">
        <v>5</v>
      </c>
      <c r="B114">
        <v>6</v>
      </c>
    </row>
    <row r="115" spans="1:2">
      <c r="A115">
        <v>4</v>
      </c>
      <c r="B115">
        <v>6</v>
      </c>
    </row>
    <row r="116" spans="1:2">
      <c r="A116">
        <v>5</v>
      </c>
      <c r="B116">
        <v>4</v>
      </c>
    </row>
    <row r="117" spans="1:2">
      <c r="A117">
        <v>3</v>
      </c>
      <c r="B117">
        <v>7</v>
      </c>
    </row>
    <row r="118" spans="1:2">
      <c r="A118">
        <v>3</v>
      </c>
      <c r="B118">
        <v>7</v>
      </c>
    </row>
    <row r="119" spans="1:2">
      <c r="A119">
        <v>5</v>
      </c>
      <c r="B119">
        <v>5</v>
      </c>
    </row>
    <row r="120" spans="1:2">
      <c r="A120">
        <v>1</v>
      </c>
      <c r="B120">
        <v>4</v>
      </c>
    </row>
    <row r="121" spans="1:2">
      <c r="A121">
        <v>5</v>
      </c>
      <c r="B121">
        <v>4</v>
      </c>
    </row>
    <row r="122" spans="1:2">
      <c r="A122">
        <v>5</v>
      </c>
      <c r="B122">
        <v>6</v>
      </c>
    </row>
    <row r="123" spans="1:2">
      <c r="A123">
        <v>5</v>
      </c>
      <c r="B123">
        <v>5</v>
      </c>
    </row>
    <row r="124" spans="1:2">
      <c r="A124">
        <v>4</v>
      </c>
      <c r="B124">
        <v>3</v>
      </c>
    </row>
    <row r="125" spans="1:2">
      <c r="A125">
        <v>5</v>
      </c>
      <c r="B125">
        <v>5</v>
      </c>
    </row>
    <row r="126" spans="1:2">
      <c r="A126">
        <v>3</v>
      </c>
      <c r="B126">
        <v>6</v>
      </c>
    </row>
    <row r="127" spans="1:2">
      <c r="A127">
        <v>5</v>
      </c>
      <c r="B127">
        <v>5</v>
      </c>
    </row>
    <row r="128" spans="1:2">
      <c r="A128">
        <v>5</v>
      </c>
      <c r="B128">
        <v>5</v>
      </c>
    </row>
    <row r="129" spans="1:2">
      <c r="A129">
        <v>5</v>
      </c>
      <c r="B129">
        <v>6</v>
      </c>
    </row>
    <row r="130" spans="1:2">
      <c r="A130">
        <v>5</v>
      </c>
      <c r="B130">
        <v>4</v>
      </c>
    </row>
    <row r="131" spans="1:2">
      <c r="A131">
        <v>4</v>
      </c>
      <c r="B131">
        <v>5</v>
      </c>
    </row>
    <row r="132" spans="1:2">
      <c r="A132">
        <v>5</v>
      </c>
      <c r="B132">
        <v>6</v>
      </c>
    </row>
    <row r="133" spans="1:2">
      <c r="A133">
        <v>5</v>
      </c>
      <c r="B133">
        <v>7</v>
      </c>
    </row>
    <row r="134" spans="1:2">
      <c r="A134">
        <v>4</v>
      </c>
      <c r="B134">
        <v>7</v>
      </c>
    </row>
    <row r="135" spans="1:2">
      <c r="A135">
        <v>5</v>
      </c>
      <c r="B135">
        <v>6</v>
      </c>
    </row>
    <row r="136" spans="1:2">
      <c r="A136">
        <v>4</v>
      </c>
      <c r="B136">
        <v>6</v>
      </c>
    </row>
    <row r="137" spans="1:2">
      <c r="A137">
        <v>4</v>
      </c>
      <c r="B137">
        <v>7</v>
      </c>
    </row>
    <row r="138" spans="1:2">
      <c r="A138">
        <v>5</v>
      </c>
      <c r="B138">
        <v>7</v>
      </c>
    </row>
    <row r="139" spans="1:2">
      <c r="A139">
        <v>5</v>
      </c>
      <c r="B139">
        <v>5</v>
      </c>
    </row>
    <row r="140" spans="1:2">
      <c r="A140">
        <v>3</v>
      </c>
      <c r="B140">
        <v>4</v>
      </c>
    </row>
    <row r="141" spans="1:2">
      <c r="A141">
        <v>5</v>
      </c>
      <c r="B141">
        <v>4</v>
      </c>
    </row>
    <row r="142" spans="1:2">
      <c r="A142">
        <v>4</v>
      </c>
      <c r="B142">
        <v>6</v>
      </c>
    </row>
    <row r="143" spans="1:2">
      <c r="A143">
        <v>3</v>
      </c>
      <c r="B143">
        <v>6</v>
      </c>
    </row>
    <row r="144" spans="1:2">
      <c r="A144">
        <v>5</v>
      </c>
      <c r="B144">
        <v>5</v>
      </c>
    </row>
    <row r="145" spans="1:2">
      <c r="A145">
        <v>4</v>
      </c>
      <c r="B145">
        <v>4</v>
      </c>
    </row>
    <row r="146" spans="1:2">
      <c r="A146">
        <v>5</v>
      </c>
      <c r="B146">
        <v>4</v>
      </c>
    </row>
    <row r="147" spans="1:2">
      <c r="A147">
        <v>4</v>
      </c>
      <c r="B147">
        <v>5</v>
      </c>
    </row>
    <row r="148" spans="1:2">
      <c r="A148">
        <v>5</v>
      </c>
      <c r="B148">
        <v>6</v>
      </c>
    </row>
    <row r="149" spans="1:2">
      <c r="A149">
        <v>5</v>
      </c>
      <c r="B149">
        <v>7</v>
      </c>
    </row>
    <row r="150" spans="1:2">
      <c r="A150">
        <v>5</v>
      </c>
      <c r="B150">
        <v>6</v>
      </c>
    </row>
    <row r="151" spans="1:2">
      <c r="A151">
        <v>4</v>
      </c>
      <c r="B151">
        <v>5</v>
      </c>
    </row>
    <row r="152" spans="1:2">
      <c r="A152">
        <v>5</v>
      </c>
      <c r="B152">
        <v>5</v>
      </c>
    </row>
    <row r="153" spans="1:2">
      <c r="A153">
        <v>1</v>
      </c>
      <c r="B153">
        <v>3</v>
      </c>
    </row>
    <row r="154" spans="1:2">
      <c r="A154">
        <v>2</v>
      </c>
      <c r="B154">
        <v>2</v>
      </c>
    </row>
    <row r="155" spans="1:2">
      <c r="A155">
        <v>4</v>
      </c>
      <c r="B155">
        <v>6</v>
      </c>
    </row>
    <row r="156" spans="1:2">
      <c r="A156">
        <v>5</v>
      </c>
      <c r="B156">
        <v>6</v>
      </c>
    </row>
    <row r="157" spans="1:2">
      <c r="A157">
        <v>4</v>
      </c>
      <c r="B157">
        <v>7</v>
      </c>
    </row>
    <row r="158" spans="1:2">
      <c r="A158">
        <v>2</v>
      </c>
      <c r="B158">
        <v>4</v>
      </c>
    </row>
    <row r="159" spans="1:2">
      <c r="A159">
        <v>4</v>
      </c>
      <c r="B159">
        <v>6</v>
      </c>
    </row>
    <row r="160" spans="1:2">
      <c r="A160">
        <v>1</v>
      </c>
      <c r="B160">
        <v>2</v>
      </c>
    </row>
    <row r="161" spans="1:2">
      <c r="A161">
        <v>4</v>
      </c>
      <c r="B161">
        <v>4</v>
      </c>
    </row>
    <row r="162" spans="1:2">
      <c r="A162">
        <v>5</v>
      </c>
      <c r="B162">
        <v>6</v>
      </c>
    </row>
    <row r="163" spans="1:2">
      <c r="A163">
        <v>3</v>
      </c>
      <c r="B163">
        <v>4</v>
      </c>
    </row>
    <row r="164" spans="1:2">
      <c r="A164">
        <v>5</v>
      </c>
      <c r="B164">
        <v>5</v>
      </c>
    </row>
    <row r="165" spans="1:2">
      <c r="A165">
        <v>5</v>
      </c>
      <c r="B165">
        <v>7</v>
      </c>
    </row>
    <row r="166" spans="1:2">
      <c r="A166">
        <v>4</v>
      </c>
      <c r="B166">
        <v>5</v>
      </c>
    </row>
    <row r="167" spans="1:2">
      <c r="A167">
        <v>4</v>
      </c>
      <c r="B167">
        <v>3</v>
      </c>
    </row>
    <row r="168" spans="1:2">
      <c r="A168">
        <v>4</v>
      </c>
      <c r="B168">
        <v>4</v>
      </c>
    </row>
    <row r="169" spans="1:2">
      <c r="A169">
        <v>3</v>
      </c>
      <c r="B169">
        <v>1</v>
      </c>
    </row>
    <row r="170" spans="1:2">
      <c r="A170">
        <v>5</v>
      </c>
      <c r="B170">
        <v>3</v>
      </c>
    </row>
    <row r="171" spans="1:2">
      <c r="A171">
        <v>4</v>
      </c>
      <c r="B171">
        <v>4</v>
      </c>
    </row>
    <row r="172" spans="1:2">
      <c r="A172">
        <v>5</v>
      </c>
      <c r="B172">
        <v>3</v>
      </c>
    </row>
    <row r="173" spans="1:2">
      <c r="A173">
        <v>2</v>
      </c>
      <c r="B173">
        <v>1</v>
      </c>
    </row>
    <row r="174" spans="1:2">
      <c r="A174">
        <v>4</v>
      </c>
      <c r="B174">
        <v>6</v>
      </c>
    </row>
    <row r="175" spans="1:2">
      <c r="A175">
        <v>3</v>
      </c>
      <c r="B175">
        <v>6</v>
      </c>
    </row>
    <row r="176" spans="1:2">
      <c r="A176">
        <v>2</v>
      </c>
      <c r="B176">
        <v>6</v>
      </c>
    </row>
    <row r="177" spans="1:2">
      <c r="A177">
        <v>5</v>
      </c>
      <c r="B177">
        <v>4</v>
      </c>
    </row>
    <row r="178" spans="1:2">
      <c r="A178">
        <v>5</v>
      </c>
      <c r="B178">
        <v>7</v>
      </c>
    </row>
    <row r="179" spans="1:2">
      <c r="A179">
        <v>4</v>
      </c>
      <c r="B179">
        <v>4</v>
      </c>
    </row>
    <row r="180" spans="1:2">
      <c r="A180">
        <v>3</v>
      </c>
      <c r="B180">
        <v>5</v>
      </c>
    </row>
    <row r="181" spans="1:2">
      <c r="A181">
        <v>4</v>
      </c>
      <c r="B181">
        <v>7</v>
      </c>
    </row>
    <row r="182" spans="1:2">
      <c r="A182">
        <v>4</v>
      </c>
      <c r="B182">
        <v>7</v>
      </c>
    </row>
    <row r="183" spans="1:2">
      <c r="A183">
        <v>3</v>
      </c>
      <c r="B183">
        <v>4</v>
      </c>
    </row>
    <row r="184" spans="1:2">
      <c r="A184">
        <v>5</v>
      </c>
      <c r="B184">
        <v>7</v>
      </c>
    </row>
    <row r="185" spans="1:2">
      <c r="A185">
        <v>5</v>
      </c>
      <c r="B185">
        <v>7</v>
      </c>
    </row>
    <row r="186" spans="1:2">
      <c r="A186">
        <v>5</v>
      </c>
      <c r="B186">
        <v>4</v>
      </c>
    </row>
    <row r="187" spans="1:2">
      <c r="A187">
        <v>5</v>
      </c>
      <c r="B187">
        <v>4</v>
      </c>
    </row>
    <row r="188" spans="1:2">
      <c r="A188">
        <v>5</v>
      </c>
      <c r="B188">
        <v>4</v>
      </c>
    </row>
    <row r="189" spans="1:2">
      <c r="A189">
        <v>5</v>
      </c>
      <c r="B189">
        <v>7</v>
      </c>
    </row>
    <row r="190" spans="1:2">
      <c r="A190">
        <v>5</v>
      </c>
      <c r="B190">
        <v>7</v>
      </c>
    </row>
    <row r="191" spans="1:2">
      <c r="A191">
        <v>5</v>
      </c>
      <c r="B191">
        <v>6</v>
      </c>
    </row>
    <row r="192" spans="1:2">
      <c r="A192">
        <v>2</v>
      </c>
      <c r="B192">
        <v>4</v>
      </c>
    </row>
    <row r="193" spans="1:2">
      <c r="A193">
        <v>5</v>
      </c>
      <c r="B193">
        <v>5</v>
      </c>
    </row>
    <row r="194" spans="1:2">
      <c r="A194">
        <v>1</v>
      </c>
      <c r="B194">
        <v>4</v>
      </c>
    </row>
    <row r="195" spans="1:2">
      <c r="A195">
        <v>5</v>
      </c>
      <c r="B195">
        <v>5</v>
      </c>
    </row>
    <row r="196" spans="1:2">
      <c r="A196">
        <v>5</v>
      </c>
      <c r="B196">
        <v>7</v>
      </c>
    </row>
    <row r="197" spans="1:2">
      <c r="A197">
        <v>5</v>
      </c>
      <c r="B197">
        <v>7</v>
      </c>
    </row>
    <row r="198" spans="1:2">
      <c r="A198">
        <v>3</v>
      </c>
      <c r="B198">
        <v>4</v>
      </c>
    </row>
    <row r="199" spans="1:2">
      <c r="A199">
        <v>3</v>
      </c>
      <c r="B199">
        <v>4</v>
      </c>
    </row>
    <row r="200" spans="1:2">
      <c r="A200">
        <v>1</v>
      </c>
      <c r="B200">
        <v>2</v>
      </c>
    </row>
    <row r="201" spans="1:2">
      <c r="A201">
        <v>3</v>
      </c>
      <c r="B201">
        <v>7</v>
      </c>
    </row>
    <row r="202" spans="1:2">
      <c r="A202">
        <v>4</v>
      </c>
      <c r="B202">
        <v>5</v>
      </c>
    </row>
    <row r="203" spans="1:2">
      <c r="A203">
        <v>4</v>
      </c>
      <c r="B203">
        <v>4</v>
      </c>
    </row>
    <row r="204" spans="1:2">
      <c r="A204">
        <v>5</v>
      </c>
      <c r="B204">
        <v>5</v>
      </c>
    </row>
    <row r="205" spans="1:2">
      <c r="A205">
        <v>3</v>
      </c>
      <c r="B205">
        <v>4</v>
      </c>
    </row>
    <row r="206" spans="1:2">
      <c r="A206">
        <v>4</v>
      </c>
      <c r="B206">
        <v>2</v>
      </c>
    </row>
    <row r="207" spans="1:2">
      <c r="A207">
        <v>3</v>
      </c>
      <c r="B207">
        <v>7</v>
      </c>
    </row>
    <row r="208" spans="1:2">
      <c r="A208">
        <v>5</v>
      </c>
      <c r="B208">
        <v>6</v>
      </c>
    </row>
    <row r="209" spans="1:2">
      <c r="A209">
        <v>5</v>
      </c>
      <c r="B209">
        <v>5</v>
      </c>
    </row>
    <row r="210" spans="1:2">
      <c r="A210">
        <v>4</v>
      </c>
      <c r="B210">
        <v>5</v>
      </c>
    </row>
    <row r="211" spans="1:2">
      <c r="A211">
        <v>3</v>
      </c>
      <c r="B211">
        <v>5</v>
      </c>
    </row>
    <row r="212" spans="1:2">
      <c r="A212">
        <v>5</v>
      </c>
      <c r="B212">
        <v>7</v>
      </c>
    </row>
    <row r="213" spans="1:2">
      <c r="A213">
        <v>4</v>
      </c>
      <c r="B213">
        <v>7</v>
      </c>
    </row>
    <row r="214" spans="1:2">
      <c r="A214">
        <v>4</v>
      </c>
      <c r="B214">
        <v>5</v>
      </c>
    </row>
    <row r="215" spans="1:2">
      <c r="A215">
        <v>4</v>
      </c>
      <c r="B215">
        <v>4</v>
      </c>
    </row>
    <row r="216" spans="1:2">
      <c r="A216">
        <v>2</v>
      </c>
      <c r="B216">
        <v>6</v>
      </c>
    </row>
    <row r="217" spans="1:2">
      <c r="A217">
        <v>5</v>
      </c>
      <c r="B217">
        <v>5</v>
      </c>
    </row>
    <row r="218" spans="1:2">
      <c r="A218">
        <v>4</v>
      </c>
      <c r="B218">
        <v>4</v>
      </c>
    </row>
    <row r="219" spans="1:2">
      <c r="A219">
        <v>3</v>
      </c>
      <c r="B219">
        <v>2</v>
      </c>
    </row>
    <row r="220" spans="1:2">
      <c r="A220">
        <v>4</v>
      </c>
      <c r="B220">
        <v>4</v>
      </c>
    </row>
    <row r="221" spans="1:2">
      <c r="A221">
        <v>4</v>
      </c>
      <c r="B221">
        <v>6</v>
      </c>
    </row>
    <row r="222" spans="1:2">
      <c r="A222">
        <v>5</v>
      </c>
      <c r="B222">
        <v>2</v>
      </c>
    </row>
    <row r="223" spans="1:2">
      <c r="A223">
        <v>5</v>
      </c>
      <c r="B223">
        <v>7</v>
      </c>
    </row>
    <row r="224" spans="1:2">
      <c r="A224">
        <v>5</v>
      </c>
      <c r="B224">
        <v>6</v>
      </c>
    </row>
    <row r="225" spans="1:2">
      <c r="A225">
        <v>4</v>
      </c>
      <c r="B225">
        <v>5</v>
      </c>
    </row>
    <row r="226" spans="1:2">
      <c r="A226">
        <v>5</v>
      </c>
      <c r="B226">
        <v>7</v>
      </c>
    </row>
    <row r="227" spans="1:2">
      <c r="A227">
        <v>5</v>
      </c>
      <c r="B227">
        <v>4</v>
      </c>
    </row>
    <row r="228" spans="1:2">
      <c r="A228">
        <v>4</v>
      </c>
      <c r="B228">
        <v>6</v>
      </c>
    </row>
    <row r="229" spans="1:2">
      <c r="A229">
        <v>4</v>
      </c>
      <c r="B229">
        <v>7</v>
      </c>
    </row>
    <row r="230" spans="1:2">
      <c r="A230">
        <v>4</v>
      </c>
      <c r="B230">
        <v>4</v>
      </c>
    </row>
    <row r="231" spans="1:2">
      <c r="A231">
        <v>2</v>
      </c>
      <c r="B231">
        <v>4</v>
      </c>
    </row>
    <row r="232" spans="1:2">
      <c r="A232">
        <v>3</v>
      </c>
      <c r="B232">
        <v>4</v>
      </c>
    </row>
    <row r="233" spans="1:2">
      <c r="A233">
        <v>5</v>
      </c>
      <c r="B233">
        <v>2</v>
      </c>
    </row>
    <row r="234" spans="1:2">
      <c r="A234">
        <v>5</v>
      </c>
      <c r="B234">
        <v>5</v>
      </c>
    </row>
    <row r="235" spans="1:2">
      <c r="A235">
        <v>3</v>
      </c>
      <c r="B235">
        <v>5</v>
      </c>
    </row>
    <row r="236" spans="1:2">
      <c r="A236">
        <v>1</v>
      </c>
      <c r="B236">
        <v>4</v>
      </c>
    </row>
    <row r="237" spans="1:2">
      <c r="A237">
        <v>5</v>
      </c>
      <c r="B237">
        <v>6</v>
      </c>
    </row>
    <row r="238" spans="1:2">
      <c r="A238">
        <v>4</v>
      </c>
      <c r="B238">
        <v>4</v>
      </c>
    </row>
    <row r="239" spans="1:2">
      <c r="A239">
        <v>4</v>
      </c>
      <c r="B239">
        <v>4</v>
      </c>
    </row>
    <row r="240" spans="1:2">
      <c r="A240">
        <v>3</v>
      </c>
      <c r="B240">
        <v>5</v>
      </c>
    </row>
    <row r="241" spans="1:2">
      <c r="A241">
        <v>5</v>
      </c>
      <c r="B241">
        <v>4</v>
      </c>
    </row>
    <row r="242" spans="1:2">
      <c r="A242">
        <v>5</v>
      </c>
      <c r="B242">
        <v>4</v>
      </c>
    </row>
    <row r="243" spans="1:2">
      <c r="A243">
        <v>3</v>
      </c>
      <c r="B243">
        <v>7</v>
      </c>
    </row>
    <row r="244" spans="1:2">
      <c r="A244">
        <v>5</v>
      </c>
      <c r="B244">
        <v>4</v>
      </c>
    </row>
    <row r="245" spans="1:2">
      <c r="A245">
        <v>1</v>
      </c>
      <c r="B245">
        <v>3</v>
      </c>
    </row>
    <row r="246" spans="1:2">
      <c r="A246">
        <v>4</v>
      </c>
      <c r="B246">
        <v>3</v>
      </c>
    </row>
    <row r="247" spans="1:2">
      <c r="A247">
        <v>3</v>
      </c>
      <c r="B247">
        <v>1</v>
      </c>
    </row>
    <row r="248" spans="1:2">
      <c r="A248">
        <v>4</v>
      </c>
      <c r="B24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EA1C-D3A1-0B49-B82F-C4655403317B}">
  <dimension ref="A1:B248"/>
  <sheetViews>
    <sheetView workbookViewId="0"/>
  </sheetViews>
  <sheetFormatPr defaultColWidth="11.42578125" defaultRowHeight="15"/>
  <sheetData>
    <row r="1" spans="1:2">
      <c r="A1" t="s">
        <v>23</v>
      </c>
      <c r="B1" t="s">
        <v>22</v>
      </c>
    </row>
    <row r="2" spans="1:2">
      <c r="A2">
        <v>5</v>
      </c>
      <c r="B2">
        <v>7</v>
      </c>
    </row>
    <row r="3" spans="1:2">
      <c r="A3">
        <v>5</v>
      </c>
      <c r="B3">
        <v>4</v>
      </c>
    </row>
    <row r="4" spans="1:2">
      <c r="A4">
        <v>3</v>
      </c>
      <c r="B4">
        <v>4</v>
      </c>
    </row>
    <row r="5" spans="1:2">
      <c r="A5">
        <v>4</v>
      </c>
      <c r="B5">
        <v>4</v>
      </c>
    </row>
    <row r="6" spans="1:2">
      <c r="A6">
        <v>5</v>
      </c>
      <c r="B6">
        <v>7</v>
      </c>
    </row>
    <row r="7" spans="1:2">
      <c r="A7">
        <v>5</v>
      </c>
      <c r="B7">
        <v>4</v>
      </c>
    </row>
    <row r="8" spans="1:2">
      <c r="A8">
        <v>4</v>
      </c>
      <c r="B8">
        <v>4</v>
      </c>
    </row>
    <row r="9" spans="1:2">
      <c r="A9">
        <v>5</v>
      </c>
      <c r="B9">
        <v>5</v>
      </c>
    </row>
    <row r="10" spans="1:2">
      <c r="A10">
        <v>2</v>
      </c>
      <c r="B10">
        <v>1</v>
      </c>
    </row>
    <row r="11" spans="1:2">
      <c r="A11">
        <v>5</v>
      </c>
      <c r="B11">
        <v>7</v>
      </c>
    </row>
    <row r="12" spans="1:2">
      <c r="A12">
        <v>4</v>
      </c>
      <c r="B12">
        <v>4</v>
      </c>
    </row>
    <row r="13" spans="1:2">
      <c r="A13">
        <v>4</v>
      </c>
      <c r="B13">
        <v>6</v>
      </c>
    </row>
    <row r="14" spans="1:2">
      <c r="A14">
        <v>4</v>
      </c>
      <c r="B14">
        <v>7</v>
      </c>
    </row>
    <row r="15" spans="1:2">
      <c r="A15">
        <v>5</v>
      </c>
      <c r="B15">
        <v>5</v>
      </c>
    </row>
    <row r="16" spans="1:2">
      <c r="A16">
        <v>5</v>
      </c>
      <c r="B16">
        <v>7</v>
      </c>
    </row>
    <row r="17" spans="1:2">
      <c r="A17">
        <v>3</v>
      </c>
      <c r="B17">
        <v>7</v>
      </c>
    </row>
    <row r="18" spans="1:2">
      <c r="A18">
        <v>5</v>
      </c>
      <c r="B18">
        <v>7</v>
      </c>
    </row>
    <row r="19" spans="1:2">
      <c r="A19">
        <v>4</v>
      </c>
      <c r="B19">
        <v>5</v>
      </c>
    </row>
    <row r="20" spans="1:2">
      <c r="A20">
        <v>1</v>
      </c>
      <c r="B20">
        <v>5</v>
      </c>
    </row>
    <row r="21" spans="1:2">
      <c r="A21">
        <v>5</v>
      </c>
      <c r="B21">
        <v>3</v>
      </c>
    </row>
    <row r="22" spans="1:2">
      <c r="A22">
        <v>4</v>
      </c>
      <c r="B22">
        <v>6</v>
      </c>
    </row>
    <row r="23" spans="1:2">
      <c r="A23">
        <v>4</v>
      </c>
      <c r="B23">
        <v>5</v>
      </c>
    </row>
    <row r="24" spans="1:2">
      <c r="A24">
        <v>5</v>
      </c>
      <c r="B24">
        <v>7</v>
      </c>
    </row>
    <row r="25" spans="1:2">
      <c r="A25">
        <v>4</v>
      </c>
      <c r="B25">
        <v>5</v>
      </c>
    </row>
    <row r="26" spans="1:2">
      <c r="A26">
        <v>5</v>
      </c>
      <c r="B26">
        <v>5</v>
      </c>
    </row>
    <row r="27" spans="1:2">
      <c r="A27">
        <v>5</v>
      </c>
      <c r="B27">
        <v>7</v>
      </c>
    </row>
    <row r="28" spans="1:2">
      <c r="A28">
        <v>5</v>
      </c>
      <c r="B28">
        <v>7</v>
      </c>
    </row>
    <row r="29" spans="1:2">
      <c r="A29">
        <v>5</v>
      </c>
      <c r="B29">
        <v>3</v>
      </c>
    </row>
    <row r="30" spans="1:2">
      <c r="A30">
        <v>3</v>
      </c>
      <c r="B30">
        <v>6</v>
      </c>
    </row>
    <row r="31" spans="1:2">
      <c r="A31">
        <v>3</v>
      </c>
      <c r="B31">
        <v>6</v>
      </c>
    </row>
    <row r="32" spans="1:2">
      <c r="A32">
        <v>4</v>
      </c>
      <c r="B32">
        <v>5</v>
      </c>
    </row>
    <row r="33" spans="1:2">
      <c r="A33">
        <v>5</v>
      </c>
      <c r="B33">
        <v>7</v>
      </c>
    </row>
    <row r="34" spans="1:2">
      <c r="A34">
        <v>5</v>
      </c>
      <c r="B34">
        <v>7</v>
      </c>
    </row>
    <row r="35" spans="1:2">
      <c r="A35">
        <v>4</v>
      </c>
      <c r="B35">
        <v>4</v>
      </c>
    </row>
    <row r="36" spans="1:2">
      <c r="A36">
        <v>5</v>
      </c>
      <c r="B36">
        <v>7</v>
      </c>
    </row>
    <row r="37" spans="1:2">
      <c r="A37">
        <v>3</v>
      </c>
      <c r="B37">
        <v>4</v>
      </c>
    </row>
    <row r="38" spans="1:2">
      <c r="A38">
        <v>5</v>
      </c>
      <c r="B38">
        <v>7</v>
      </c>
    </row>
    <row r="39" spans="1:2">
      <c r="A39">
        <v>4</v>
      </c>
      <c r="B39">
        <v>7</v>
      </c>
    </row>
    <row r="40" spans="1:2">
      <c r="A40">
        <v>4</v>
      </c>
      <c r="B40">
        <v>7</v>
      </c>
    </row>
    <row r="41" spans="1:2">
      <c r="A41">
        <v>5</v>
      </c>
      <c r="B41">
        <v>7</v>
      </c>
    </row>
    <row r="42" spans="1:2">
      <c r="A42">
        <v>5</v>
      </c>
      <c r="B42">
        <v>7</v>
      </c>
    </row>
    <row r="43" spans="1:2">
      <c r="A43">
        <v>5</v>
      </c>
      <c r="B43">
        <v>7</v>
      </c>
    </row>
    <row r="44" spans="1:2">
      <c r="A44">
        <v>3</v>
      </c>
      <c r="B44">
        <v>5</v>
      </c>
    </row>
    <row r="45" spans="1:2">
      <c r="A45">
        <v>4</v>
      </c>
      <c r="B45">
        <v>4</v>
      </c>
    </row>
    <row r="46" spans="1:2">
      <c r="A46">
        <v>5</v>
      </c>
      <c r="B46">
        <v>5</v>
      </c>
    </row>
    <row r="47" spans="1:2">
      <c r="A47">
        <v>5</v>
      </c>
      <c r="B47">
        <v>7</v>
      </c>
    </row>
    <row r="48" spans="1:2">
      <c r="A48">
        <v>5</v>
      </c>
      <c r="B48">
        <v>7</v>
      </c>
    </row>
    <row r="49" spans="1:2">
      <c r="A49">
        <v>4</v>
      </c>
      <c r="B49">
        <v>5</v>
      </c>
    </row>
    <row r="50" spans="1:2">
      <c r="A50">
        <v>5</v>
      </c>
      <c r="B50">
        <v>4</v>
      </c>
    </row>
    <row r="51" spans="1:2">
      <c r="A51">
        <v>5</v>
      </c>
      <c r="B51">
        <v>7</v>
      </c>
    </row>
    <row r="52" spans="1:2">
      <c r="A52">
        <v>4</v>
      </c>
      <c r="B52">
        <v>4</v>
      </c>
    </row>
    <row r="53" spans="1:2">
      <c r="A53">
        <v>4</v>
      </c>
      <c r="B53">
        <v>5</v>
      </c>
    </row>
    <row r="54" spans="1:2">
      <c r="A54">
        <v>4</v>
      </c>
      <c r="B54">
        <v>5</v>
      </c>
    </row>
    <row r="55" spans="1:2">
      <c r="A55">
        <v>5</v>
      </c>
      <c r="B55">
        <v>6</v>
      </c>
    </row>
    <row r="56" spans="1:2">
      <c r="A56">
        <v>4</v>
      </c>
      <c r="B56">
        <v>5</v>
      </c>
    </row>
    <row r="57" spans="1:2">
      <c r="A57">
        <v>5</v>
      </c>
      <c r="B57">
        <v>7</v>
      </c>
    </row>
    <row r="58" spans="1:2">
      <c r="A58">
        <v>3</v>
      </c>
      <c r="B58">
        <v>7</v>
      </c>
    </row>
    <row r="59" spans="1:2">
      <c r="A59">
        <v>4</v>
      </c>
      <c r="B59">
        <v>4</v>
      </c>
    </row>
    <row r="60" spans="1:2">
      <c r="A60">
        <v>3</v>
      </c>
      <c r="B60">
        <v>4</v>
      </c>
    </row>
    <row r="61" spans="1:2">
      <c r="A61">
        <v>4</v>
      </c>
      <c r="B61">
        <v>6</v>
      </c>
    </row>
    <row r="62" spans="1:2">
      <c r="A62">
        <v>4</v>
      </c>
      <c r="B62">
        <v>5</v>
      </c>
    </row>
    <row r="63" spans="1:2">
      <c r="A63">
        <v>5</v>
      </c>
      <c r="B63">
        <v>7</v>
      </c>
    </row>
    <row r="64" spans="1:2">
      <c r="A64">
        <v>3</v>
      </c>
      <c r="B64">
        <v>3</v>
      </c>
    </row>
    <row r="65" spans="1:2">
      <c r="A65">
        <v>5</v>
      </c>
      <c r="B65">
        <v>4</v>
      </c>
    </row>
    <row r="66" spans="1:2">
      <c r="A66">
        <v>3</v>
      </c>
      <c r="B66">
        <v>5</v>
      </c>
    </row>
    <row r="67" spans="1:2">
      <c r="A67">
        <v>5</v>
      </c>
      <c r="B67">
        <v>7</v>
      </c>
    </row>
    <row r="68" spans="1:2">
      <c r="A68">
        <v>3</v>
      </c>
      <c r="B68">
        <v>4</v>
      </c>
    </row>
    <row r="69" spans="1:2">
      <c r="A69">
        <v>5</v>
      </c>
      <c r="B69">
        <v>5</v>
      </c>
    </row>
    <row r="70" spans="1:2">
      <c r="A70">
        <v>4</v>
      </c>
      <c r="B70">
        <v>5</v>
      </c>
    </row>
    <row r="71" spans="1:2">
      <c r="A71">
        <v>5</v>
      </c>
      <c r="B71">
        <v>5</v>
      </c>
    </row>
    <row r="72" spans="1:2">
      <c r="A72">
        <v>5</v>
      </c>
      <c r="B72">
        <v>6</v>
      </c>
    </row>
    <row r="73" spans="1:2">
      <c r="A73">
        <v>4</v>
      </c>
      <c r="B73">
        <v>4</v>
      </c>
    </row>
    <row r="74" spans="1:2">
      <c r="A74">
        <v>4</v>
      </c>
      <c r="B74">
        <v>7</v>
      </c>
    </row>
    <row r="75" spans="1:2">
      <c r="A75">
        <v>4</v>
      </c>
      <c r="B75">
        <v>7</v>
      </c>
    </row>
    <row r="76" spans="1:2">
      <c r="A76">
        <v>5</v>
      </c>
      <c r="B76">
        <v>5</v>
      </c>
    </row>
    <row r="77" spans="1:2">
      <c r="A77">
        <v>5</v>
      </c>
      <c r="B77">
        <v>5</v>
      </c>
    </row>
    <row r="78" spans="1:2">
      <c r="A78">
        <v>3</v>
      </c>
      <c r="B78">
        <v>5</v>
      </c>
    </row>
    <row r="79" spans="1:2">
      <c r="A79">
        <v>5</v>
      </c>
      <c r="B79">
        <v>6</v>
      </c>
    </row>
    <row r="80" spans="1:2">
      <c r="A80">
        <v>3</v>
      </c>
      <c r="B80">
        <v>5</v>
      </c>
    </row>
    <row r="81" spans="1:2">
      <c r="A81">
        <v>5</v>
      </c>
      <c r="B81">
        <v>6</v>
      </c>
    </row>
    <row r="82" spans="1:2">
      <c r="A82">
        <v>5</v>
      </c>
      <c r="B82">
        <v>3</v>
      </c>
    </row>
    <row r="83" spans="1:2">
      <c r="A83">
        <v>4</v>
      </c>
      <c r="B83">
        <v>6</v>
      </c>
    </row>
    <row r="84" spans="1:2">
      <c r="A84">
        <v>3</v>
      </c>
      <c r="B84">
        <v>4</v>
      </c>
    </row>
    <row r="85" spans="1:2">
      <c r="A85">
        <v>5</v>
      </c>
      <c r="B85">
        <v>4</v>
      </c>
    </row>
    <row r="86" spans="1:2">
      <c r="A86">
        <v>4</v>
      </c>
      <c r="B86">
        <v>4</v>
      </c>
    </row>
    <row r="87" spans="1:2">
      <c r="A87">
        <v>4</v>
      </c>
      <c r="B87">
        <v>6</v>
      </c>
    </row>
    <row r="88" spans="1:2">
      <c r="A88">
        <v>5</v>
      </c>
      <c r="B88">
        <v>7</v>
      </c>
    </row>
    <row r="89" spans="1:2">
      <c r="A89">
        <v>4</v>
      </c>
      <c r="B89">
        <v>4</v>
      </c>
    </row>
    <row r="90" spans="1:2">
      <c r="A90">
        <v>4</v>
      </c>
      <c r="B90">
        <v>4</v>
      </c>
    </row>
    <row r="91" spans="1:2">
      <c r="A91">
        <v>4</v>
      </c>
      <c r="B91">
        <v>5</v>
      </c>
    </row>
    <row r="92" spans="1:2">
      <c r="A92">
        <v>2</v>
      </c>
      <c r="B92">
        <v>3</v>
      </c>
    </row>
    <row r="93" spans="1:2">
      <c r="A93">
        <v>4</v>
      </c>
      <c r="B93">
        <v>4</v>
      </c>
    </row>
    <row r="94" spans="1:2">
      <c r="A94">
        <v>3</v>
      </c>
      <c r="B94">
        <v>2</v>
      </c>
    </row>
    <row r="95" spans="1:2">
      <c r="A95">
        <v>5</v>
      </c>
      <c r="B95">
        <v>7</v>
      </c>
    </row>
    <row r="96" spans="1:2">
      <c r="A96">
        <v>4</v>
      </c>
      <c r="B96">
        <v>4</v>
      </c>
    </row>
    <row r="97" spans="1:2">
      <c r="A97">
        <v>5</v>
      </c>
      <c r="B97">
        <v>5</v>
      </c>
    </row>
    <row r="98" spans="1:2">
      <c r="A98">
        <v>4</v>
      </c>
      <c r="B98">
        <v>1</v>
      </c>
    </row>
    <row r="99" spans="1:2">
      <c r="A99">
        <v>5</v>
      </c>
      <c r="B99">
        <v>4</v>
      </c>
    </row>
    <row r="100" spans="1:2">
      <c r="A100">
        <v>4</v>
      </c>
      <c r="B100">
        <v>5</v>
      </c>
    </row>
    <row r="101" spans="1:2">
      <c r="A101">
        <v>3</v>
      </c>
      <c r="B101">
        <v>5</v>
      </c>
    </row>
    <row r="102" spans="1:2">
      <c r="A102">
        <v>4</v>
      </c>
      <c r="B102">
        <v>4</v>
      </c>
    </row>
    <row r="103" spans="1:2">
      <c r="A103">
        <v>3</v>
      </c>
      <c r="B103">
        <v>5</v>
      </c>
    </row>
    <row r="104" spans="1:2">
      <c r="A104">
        <v>3</v>
      </c>
      <c r="B104">
        <v>2</v>
      </c>
    </row>
    <row r="105" spans="1:2">
      <c r="A105">
        <v>5</v>
      </c>
      <c r="B105">
        <v>7</v>
      </c>
    </row>
    <row r="106" spans="1:2">
      <c r="A106">
        <v>4</v>
      </c>
      <c r="B106">
        <v>4</v>
      </c>
    </row>
    <row r="107" spans="1:2">
      <c r="A107">
        <v>4</v>
      </c>
      <c r="B107">
        <v>5</v>
      </c>
    </row>
    <row r="108" spans="1:2">
      <c r="A108">
        <v>5</v>
      </c>
      <c r="B108">
        <v>6</v>
      </c>
    </row>
    <row r="109" spans="1:2">
      <c r="A109">
        <v>4</v>
      </c>
      <c r="B109">
        <v>7</v>
      </c>
    </row>
    <row r="110" spans="1:2">
      <c r="A110">
        <v>4</v>
      </c>
      <c r="B110">
        <v>6</v>
      </c>
    </row>
    <row r="111" spans="1:2">
      <c r="A111">
        <v>4</v>
      </c>
      <c r="B111">
        <v>5</v>
      </c>
    </row>
    <row r="112" spans="1:2">
      <c r="A112">
        <v>4</v>
      </c>
      <c r="B112">
        <v>6</v>
      </c>
    </row>
    <row r="113" spans="1:2">
      <c r="A113">
        <v>2</v>
      </c>
      <c r="B113">
        <v>4</v>
      </c>
    </row>
    <row r="114" spans="1:2">
      <c r="A114">
        <v>5</v>
      </c>
      <c r="B114">
        <v>6</v>
      </c>
    </row>
    <row r="115" spans="1:2">
      <c r="A115">
        <v>4</v>
      </c>
      <c r="B115">
        <v>6</v>
      </c>
    </row>
    <row r="116" spans="1:2">
      <c r="A116">
        <v>3</v>
      </c>
      <c r="B116">
        <v>4</v>
      </c>
    </row>
    <row r="117" spans="1:2">
      <c r="A117">
        <v>4</v>
      </c>
      <c r="B117">
        <v>7</v>
      </c>
    </row>
    <row r="118" spans="1:2">
      <c r="A118">
        <v>5</v>
      </c>
      <c r="B118">
        <v>7</v>
      </c>
    </row>
    <row r="119" spans="1:2">
      <c r="A119">
        <v>4</v>
      </c>
      <c r="B119">
        <v>5</v>
      </c>
    </row>
    <row r="120" spans="1:2">
      <c r="A120">
        <v>1</v>
      </c>
      <c r="B120">
        <v>4</v>
      </c>
    </row>
    <row r="121" spans="1:2">
      <c r="A121">
        <v>3</v>
      </c>
      <c r="B121">
        <v>4</v>
      </c>
    </row>
    <row r="122" spans="1:2">
      <c r="A122">
        <v>4</v>
      </c>
      <c r="B122">
        <v>6</v>
      </c>
    </row>
    <row r="123" spans="1:2">
      <c r="A123">
        <v>4</v>
      </c>
      <c r="B123">
        <v>5</v>
      </c>
    </row>
    <row r="124" spans="1:2">
      <c r="A124">
        <v>4</v>
      </c>
      <c r="B124">
        <v>3</v>
      </c>
    </row>
    <row r="125" spans="1:2">
      <c r="A125">
        <v>4</v>
      </c>
      <c r="B125">
        <v>5</v>
      </c>
    </row>
    <row r="126" spans="1:2">
      <c r="A126">
        <v>4</v>
      </c>
      <c r="B126">
        <v>6</v>
      </c>
    </row>
    <row r="127" spans="1:2">
      <c r="A127">
        <v>2</v>
      </c>
      <c r="B127">
        <v>5</v>
      </c>
    </row>
    <row r="128" spans="1:2">
      <c r="A128">
        <v>5</v>
      </c>
      <c r="B128">
        <v>5</v>
      </c>
    </row>
    <row r="129" spans="1:2">
      <c r="A129">
        <v>5</v>
      </c>
      <c r="B129">
        <v>6</v>
      </c>
    </row>
    <row r="130" spans="1:2">
      <c r="A130">
        <v>3</v>
      </c>
      <c r="B130">
        <v>4</v>
      </c>
    </row>
    <row r="131" spans="1:2">
      <c r="A131">
        <v>4</v>
      </c>
      <c r="B131">
        <v>5</v>
      </c>
    </row>
    <row r="132" spans="1:2">
      <c r="A132">
        <v>3</v>
      </c>
      <c r="B132">
        <v>6</v>
      </c>
    </row>
    <row r="133" spans="1:2">
      <c r="A133">
        <v>5</v>
      </c>
      <c r="B133">
        <v>7</v>
      </c>
    </row>
    <row r="134" spans="1:2">
      <c r="A134">
        <v>4</v>
      </c>
      <c r="B134">
        <v>7</v>
      </c>
    </row>
    <row r="135" spans="1:2">
      <c r="A135">
        <v>5</v>
      </c>
      <c r="B135">
        <v>6</v>
      </c>
    </row>
    <row r="136" spans="1:2">
      <c r="A136">
        <v>4</v>
      </c>
      <c r="B136">
        <v>6</v>
      </c>
    </row>
    <row r="137" spans="1:2">
      <c r="A137">
        <v>4</v>
      </c>
      <c r="B137">
        <v>7</v>
      </c>
    </row>
    <row r="138" spans="1:2">
      <c r="A138">
        <v>5</v>
      </c>
      <c r="B138">
        <v>7</v>
      </c>
    </row>
    <row r="139" spans="1:2">
      <c r="A139">
        <v>3</v>
      </c>
      <c r="B139">
        <v>5</v>
      </c>
    </row>
    <row r="140" spans="1:2">
      <c r="A140">
        <v>4</v>
      </c>
      <c r="B140">
        <v>4</v>
      </c>
    </row>
    <row r="141" spans="1:2">
      <c r="A141">
        <v>4</v>
      </c>
      <c r="B141">
        <v>4</v>
      </c>
    </row>
    <row r="142" spans="1:2">
      <c r="A142">
        <v>5</v>
      </c>
      <c r="B142">
        <v>6</v>
      </c>
    </row>
    <row r="143" spans="1:2">
      <c r="A143">
        <v>4</v>
      </c>
      <c r="B143">
        <v>6</v>
      </c>
    </row>
    <row r="144" spans="1:2">
      <c r="A144">
        <v>5</v>
      </c>
      <c r="B144">
        <v>5</v>
      </c>
    </row>
    <row r="145" spans="1:2">
      <c r="A145">
        <v>4</v>
      </c>
      <c r="B145">
        <v>4</v>
      </c>
    </row>
    <row r="146" spans="1:2">
      <c r="A146">
        <v>4</v>
      </c>
      <c r="B146">
        <v>4</v>
      </c>
    </row>
    <row r="147" spans="1:2">
      <c r="A147">
        <v>4</v>
      </c>
      <c r="B147">
        <v>5</v>
      </c>
    </row>
    <row r="148" spans="1:2">
      <c r="A148">
        <v>4</v>
      </c>
      <c r="B148">
        <v>6</v>
      </c>
    </row>
    <row r="149" spans="1:2">
      <c r="A149">
        <v>5</v>
      </c>
      <c r="B149">
        <v>7</v>
      </c>
    </row>
    <row r="150" spans="1:2">
      <c r="A150">
        <v>4</v>
      </c>
      <c r="B150">
        <v>6</v>
      </c>
    </row>
    <row r="151" spans="1:2">
      <c r="A151">
        <v>3</v>
      </c>
      <c r="B151">
        <v>5</v>
      </c>
    </row>
    <row r="152" spans="1:2">
      <c r="A152">
        <v>4</v>
      </c>
      <c r="B152">
        <v>5</v>
      </c>
    </row>
    <row r="153" spans="1:2">
      <c r="A153">
        <v>3</v>
      </c>
      <c r="B153">
        <v>3</v>
      </c>
    </row>
    <row r="154" spans="1:2">
      <c r="A154">
        <v>3</v>
      </c>
      <c r="B154">
        <v>2</v>
      </c>
    </row>
    <row r="155" spans="1:2">
      <c r="A155">
        <v>4</v>
      </c>
      <c r="B155">
        <v>6</v>
      </c>
    </row>
    <row r="156" spans="1:2">
      <c r="A156">
        <v>4</v>
      </c>
      <c r="B156">
        <v>6</v>
      </c>
    </row>
    <row r="157" spans="1:2">
      <c r="A157">
        <v>5</v>
      </c>
      <c r="B157">
        <v>7</v>
      </c>
    </row>
    <row r="158" spans="1:2">
      <c r="A158">
        <v>4</v>
      </c>
      <c r="B158">
        <v>4</v>
      </c>
    </row>
    <row r="159" spans="1:2">
      <c r="A159">
        <v>5</v>
      </c>
      <c r="B159">
        <v>6</v>
      </c>
    </row>
    <row r="160" spans="1:2">
      <c r="A160">
        <v>4</v>
      </c>
      <c r="B160">
        <v>2</v>
      </c>
    </row>
    <row r="161" spans="1:2">
      <c r="A161">
        <v>4</v>
      </c>
      <c r="B161">
        <v>4</v>
      </c>
    </row>
    <row r="162" spans="1:2">
      <c r="A162">
        <v>5</v>
      </c>
      <c r="B162">
        <v>6</v>
      </c>
    </row>
    <row r="163" spans="1:2">
      <c r="A163">
        <v>4</v>
      </c>
      <c r="B163">
        <v>4</v>
      </c>
    </row>
    <row r="164" spans="1:2">
      <c r="A164">
        <v>5</v>
      </c>
      <c r="B164">
        <v>5</v>
      </c>
    </row>
    <row r="165" spans="1:2">
      <c r="A165">
        <v>5</v>
      </c>
      <c r="B165">
        <v>7</v>
      </c>
    </row>
    <row r="166" spans="1:2">
      <c r="A166">
        <v>5</v>
      </c>
      <c r="B166">
        <v>5</v>
      </c>
    </row>
    <row r="167" spans="1:2">
      <c r="A167">
        <v>3</v>
      </c>
      <c r="B167">
        <v>3</v>
      </c>
    </row>
    <row r="168" spans="1:2">
      <c r="A168">
        <v>4</v>
      </c>
      <c r="B168">
        <v>4</v>
      </c>
    </row>
    <row r="169" spans="1:2">
      <c r="A169">
        <v>4</v>
      </c>
      <c r="B169">
        <v>1</v>
      </c>
    </row>
    <row r="170" spans="1:2">
      <c r="A170">
        <v>5</v>
      </c>
      <c r="B170">
        <v>3</v>
      </c>
    </row>
    <row r="171" spans="1:2">
      <c r="A171">
        <v>5</v>
      </c>
      <c r="B171">
        <v>4</v>
      </c>
    </row>
    <row r="172" spans="1:2">
      <c r="A172">
        <v>4</v>
      </c>
      <c r="B172">
        <v>3</v>
      </c>
    </row>
    <row r="173" spans="1:2">
      <c r="A173">
        <v>3</v>
      </c>
      <c r="B173">
        <v>1</v>
      </c>
    </row>
    <row r="174" spans="1:2">
      <c r="A174">
        <v>5</v>
      </c>
      <c r="B174">
        <v>6</v>
      </c>
    </row>
    <row r="175" spans="1:2">
      <c r="A175">
        <v>4</v>
      </c>
      <c r="B175">
        <v>6</v>
      </c>
    </row>
    <row r="176" spans="1:2">
      <c r="A176">
        <v>3</v>
      </c>
      <c r="B176">
        <v>6</v>
      </c>
    </row>
    <row r="177" spans="1:2">
      <c r="A177">
        <v>3</v>
      </c>
      <c r="B177">
        <v>4</v>
      </c>
    </row>
    <row r="178" spans="1:2">
      <c r="A178">
        <v>3</v>
      </c>
      <c r="B178">
        <v>7</v>
      </c>
    </row>
    <row r="179" spans="1:2">
      <c r="A179">
        <v>3</v>
      </c>
      <c r="B179">
        <v>4</v>
      </c>
    </row>
    <row r="180" spans="1:2">
      <c r="A180">
        <v>3</v>
      </c>
      <c r="B180">
        <v>5</v>
      </c>
    </row>
    <row r="181" spans="1:2">
      <c r="A181">
        <v>5</v>
      </c>
      <c r="B181">
        <v>7</v>
      </c>
    </row>
    <row r="182" spans="1:2">
      <c r="A182">
        <v>5</v>
      </c>
      <c r="B182">
        <v>7</v>
      </c>
    </row>
    <row r="183" spans="1:2">
      <c r="A183">
        <v>3</v>
      </c>
      <c r="B183">
        <v>4</v>
      </c>
    </row>
    <row r="184" spans="1:2">
      <c r="A184">
        <v>5</v>
      </c>
      <c r="B184">
        <v>7</v>
      </c>
    </row>
    <row r="185" spans="1:2">
      <c r="A185">
        <v>5</v>
      </c>
      <c r="B185">
        <v>7</v>
      </c>
    </row>
    <row r="186" spans="1:2">
      <c r="A186">
        <v>3</v>
      </c>
      <c r="B186">
        <v>4</v>
      </c>
    </row>
    <row r="187" spans="1:2">
      <c r="A187">
        <v>3</v>
      </c>
      <c r="B187">
        <v>4</v>
      </c>
    </row>
    <row r="188" spans="1:2">
      <c r="A188">
        <v>5</v>
      </c>
      <c r="B188">
        <v>4</v>
      </c>
    </row>
    <row r="189" spans="1:2">
      <c r="A189">
        <v>5</v>
      </c>
      <c r="B189">
        <v>7</v>
      </c>
    </row>
    <row r="190" spans="1:2">
      <c r="A190">
        <v>5</v>
      </c>
      <c r="B190">
        <v>7</v>
      </c>
    </row>
    <row r="191" spans="1:2">
      <c r="A191">
        <v>4</v>
      </c>
      <c r="B191">
        <v>6</v>
      </c>
    </row>
    <row r="192" spans="1:2">
      <c r="A192">
        <v>3</v>
      </c>
      <c r="B192">
        <v>4</v>
      </c>
    </row>
    <row r="193" spans="1:2">
      <c r="A193">
        <v>5</v>
      </c>
      <c r="B193">
        <v>5</v>
      </c>
    </row>
    <row r="194" spans="1:2">
      <c r="A194">
        <v>3</v>
      </c>
      <c r="B194">
        <v>4</v>
      </c>
    </row>
    <row r="195" spans="1:2">
      <c r="A195">
        <v>4</v>
      </c>
      <c r="B195">
        <v>5</v>
      </c>
    </row>
    <row r="196" spans="1:2">
      <c r="A196">
        <v>5</v>
      </c>
      <c r="B196">
        <v>7</v>
      </c>
    </row>
    <row r="197" spans="1:2">
      <c r="A197">
        <v>5</v>
      </c>
      <c r="B197">
        <v>7</v>
      </c>
    </row>
    <row r="198" spans="1:2">
      <c r="A198">
        <v>4</v>
      </c>
      <c r="B198">
        <v>4</v>
      </c>
    </row>
    <row r="199" spans="1:2">
      <c r="A199">
        <v>4</v>
      </c>
      <c r="B199">
        <v>4</v>
      </c>
    </row>
    <row r="200" spans="1:2">
      <c r="A200">
        <v>4</v>
      </c>
      <c r="B200">
        <v>2</v>
      </c>
    </row>
    <row r="201" spans="1:2">
      <c r="A201">
        <v>4</v>
      </c>
      <c r="B201">
        <v>7</v>
      </c>
    </row>
    <row r="202" spans="1:2">
      <c r="A202">
        <v>4</v>
      </c>
      <c r="B202">
        <v>5</v>
      </c>
    </row>
    <row r="203" spans="1:2">
      <c r="A203">
        <v>3</v>
      </c>
      <c r="B203">
        <v>4</v>
      </c>
    </row>
    <row r="204" spans="1:2">
      <c r="A204">
        <v>4</v>
      </c>
      <c r="B204">
        <v>5</v>
      </c>
    </row>
    <row r="205" spans="1:2">
      <c r="A205">
        <v>3</v>
      </c>
      <c r="B205">
        <v>4</v>
      </c>
    </row>
    <row r="206" spans="1:2">
      <c r="A206">
        <v>3</v>
      </c>
      <c r="B206">
        <v>2</v>
      </c>
    </row>
    <row r="207" spans="1:2">
      <c r="A207">
        <v>5</v>
      </c>
      <c r="B207">
        <v>7</v>
      </c>
    </row>
    <row r="208" spans="1:2">
      <c r="A208">
        <v>4</v>
      </c>
      <c r="B208">
        <v>6</v>
      </c>
    </row>
    <row r="209" spans="1:2">
      <c r="A209">
        <v>5</v>
      </c>
      <c r="B209">
        <v>5</v>
      </c>
    </row>
    <row r="210" spans="1:2">
      <c r="A210">
        <v>4</v>
      </c>
      <c r="B210">
        <v>5</v>
      </c>
    </row>
    <row r="211" spans="1:2">
      <c r="A211">
        <v>3</v>
      </c>
      <c r="B211">
        <v>5</v>
      </c>
    </row>
    <row r="212" spans="1:2">
      <c r="A212">
        <v>4</v>
      </c>
      <c r="B212">
        <v>7</v>
      </c>
    </row>
    <row r="213" spans="1:2">
      <c r="A213">
        <v>4</v>
      </c>
      <c r="B213">
        <v>7</v>
      </c>
    </row>
    <row r="214" spans="1:2">
      <c r="A214">
        <v>4</v>
      </c>
      <c r="B214">
        <v>5</v>
      </c>
    </row>
    <row r="215" spans="1:2">
      <c r="A215">
        <v>4</v>
      </c>
      <c r="B215">
        <v>4</v>
      </c>
    </row>
    <row r="216" spans="1:2">
      <c r="A216">
        <v>4</v>
      </c>
      <c r="B216">
        <v>6</v>
      </c>
    </row>
    <row r="217" spans="1:2">
      <c r="A217">
        <v>3</v>
      </c>
      <c r="B217">
        <v>5</v>
      </c>
    </row>
    <row r="218" spans="1:2">
      <c r="A218">
        <v>3</v>
      </c>
      <c r="B218">
        <v>4</v>
      </c>
    </row>
    <row r="219" spans="1:2">
      <c r="A219">
        <v>4</v>
      </c>
      <c r="B219">
        <v>2</v>
      </c>
    </row>
    <row r="220" spans="1:2">
      <c r="A220">
        <v>3</v>
      </c>
      <c r="B220">
        <v>4</v>
      </c>
    </row>
    <row r="221" spans="1:2">
      <c r="A221">
        <v>5</v>
      </c>
      <c r="B221">
        <v>6</v>
      </c>
    </row>
    <row r="222" spans="1:2">
      <c r="A222">
        <v>3</v>
      </c>
      <c r="B222">
        <v>2</v>
      </c>
    </row>
    <row r="223" spans="1:2">
      <c r="A223">
        <v>5</v>
      </c>
      <c r="B223">
        <v>7</v>
      </c>
    </row>
    <row r="224" spans="1:2">
      <c r="A224">
        <v>4</v>
      </c>
      <c r="B224">
        <v>6</v>
      </c>
    </row>
    <row r="225" spans="1:2">
      <c r="A225">
        <v>4</v>
      </c>
      <c r="B225">
        <v>5</v>
      </c>
    </row>
    <row r="226" spans="1:2">
      <c r="A226">
        <v>5</v>
      </c>
      <c r="B226">
        <v>7</v>
      </c>
    </row>
    <row r="227" spans="1:2">
      <c r="A227">
        <v>4</v>
      </c>
      <c r="B227">
        <v>4</v>
      </c>
    </row>
    <row r="228" spans="1:2">
      <c r="A228">
        <v>4</v>
      </c>
      <c r="B228">
        <v>6</v>
      </c>
    </row>
    <row r="229" spans="1:2">
      <c r="A229">
        <v>5</v>
      </c>
      <c r="B229">
        <v>7</v>
      </c>
    </row>
    <row r="230" spans="1:2">
      <c r="A230">
        <v>3</v>
      </c>
      <c r="B230">
        <v>4</v>
      </c>
    </row>
    <row r="231" spans="1:2">
      <c r="A231">
        <v>3</v>
      </c>
      <c r="B231">
        <v>4</v>
      </c>
    </row>
    <row r="232" spans="1:2">
      <c r="A232">
        <v>3</v>
      </c>
      <c r="B232">
        <v>4</v>
      </c>
    </row>
    <row r="233" spans="1:2">
      <c r="A233">
        <v>5</v>
      </c>
      <c r="B233">
        <v>2</v>
      </c>
    </row>
    <row r="234" spans="1:2">
      <c r="A234">
        <v>4</v>
      </c>
      <c r="B234">
        <v>5</v>
      </c>
    </row>
    <row r="235" spans="1:2">
      <c r="A235">
        <v>4</v>
      </c>
      <c r="B235">
        <v>5</v>
      </c>
    </row>
    <row r="236" spans="1:2">
      <c r="A236">
        <v>4</v>
      </c>
      <c r="B236">
        <v>4</v>
      </c>
    </row>
    <row r="237" spans="1:2">
      <c r="A237">
        <v>4</v>
      </c>
      <c r="B237">
        <v>6</v>
      </c>
    </row>
    <row r="238" spans="1:2">
      <c r="A238">
        <v>4</v>
      </c>
      <c r="B238">
        <v>4</v>
      </c>
    </row>
    <row r="239" spans="1:2">
      <c r="A239">
        <v>4</v>
      </c>
      <c r="B239">
        <v>4</v>
      </c>
    </row>
    <row r="240" spans="1:2">
      <c r="A240">
        <v>4</v>
      </c>
      <c r="B240">
        <v>5</v>
      </c>
    </row>
    <row r="241" spans="1:2">
      <c r="A241">
        <v>4</v>
      </c>
      <c r="B241">
        <v>4</v>
      </c>
    </row>
    <row r="242" spans="1:2">
      <c r="A242">
        <v>5</v>
      </c>
      <c r="B242">
        <v>4</v>
      </c>
    </row>
    <row r="243" spans="1:2">
      <c r="A243">
        <v>5</v>
      </c>
      <c r="B243">
        <v>7</v>
      </c>
    </row>
    <row r="244" spans="1:2">
      <c r="A244">
        <v>3</v>
      </c>
      <c r="B244">
        <v>4</v>
      </c>
    </row>
    <row r="245" spans="1:2">
      <c r="A245">
        <v>3</v>
      </c>
      <c r="B245">
        <v>3</v>
      </c>
    </row>
    <row r="246" spans="1:2">
      <c r="A246">
        <v>4</v>
      </c>
      <c r="B246">
        <v>3</v>
      </c>
    </row>
    <row r="247" spans="1:2">
      <c r="A247">
        <v>1</v>
      </c>
      <c r="B247">
        <v>1</v>
      </c>
    </row>
    <row r="248" spans="1:2">
      <c r="A248">
        <v>3</v>
      </c>
      <c r="B24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FA53-74C0-D140-9F69-C059A4E4CE94}">
  <dimension ref="A1:F248"/>
  <sheetViews>
    <sheetView workbookViewId="0"/>
  </sheetViews>
  <sheetFormatPr defaultColWidth="11.42578125" defaultRowHeight="15"/>
  <sheetData>
    <row r="1" spans="1:6">
      <c r="A1" t="s">
        <v>22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>
        <v>7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>
        <v>4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>
        <v>4</v>
      </c>
      <c r="B4">
        <v>2</v>
      </c>
      <c r="C4">
        <v>2</v>
      </c>
      <c r="D4">
        <v>4</v>
      </c>
      <c r="E4">
        <v>2</v>
      </c>
      <c r="F4">
        <v>2</v>
      </c>
    </row>
    <row r="5" spans="1:6">
      <c r="A5">
        <v>4</v>
      </c>
      <c r="B5">
        <v>3</v>
      </c>
      <c r="C5">
        <v>3</v>
      </c>
      <c r="D5">
        <v>3</v>
      </c>
      <c r="E5">
        <v>3</v>
      </c>
      <c r="F5">
        <v>3</v>
      </c>
    </row>
    <row r="6" spans="1:6">
      <c r="A6">
        <v>7</v>
      </c>
      <c r="B6">
        <v>1</v>
      </c>
      <c r="C6">
        <v>5</v>
      </c>
      <c r="D6">
        <v>5</v>
      </c>
      <c r="E6">
        <v>5</v>
      </c>
      <c r="F6">
        <v>5</v>
      </c>
    </row>
    <row r="7" spans="1:6">
      <c r="A7">
        <v>4</v>
      </c>
      <c r="B7">
        <v>2</v>
      </c>
      <c r="C7">
        <v>1</v>
      </c>
      <c r="D7">
        <v>5</v>
      </c>
      <c r="E7">
        <v>4</v>
      </c>
      <c r="F7">
        <v>4</v>
      </c>
    </row>
    <row r="8" spans="1:6">
      <c r="A8">
        <v>4</v>
      </c>
      <c r="B8">
        <v>2</v>
      </c>
      <c r="C8">
        <v>2</v>
      </c>
      <c r="D8">
        <v>4</v>
      </c>
      <c r="E8">
        <v>3</v>
      </c>
      <c r="F8">
        <v>3</v>
      </c>
    </row>
    <row r="9" spans="1:6">
      <c r="A9">
        <v>5</v>
      </c>
      <c r="B9">
        <v>2</v>
      </c>
      <c r="C9">
        <v>4</v>
      </c>
      <c r="D9">
        <v>5</v>
      </c>
      <c r="E9">
        <v>4</v>
      </c>
      <c r="F9">
        <v>4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>
        <v>7</v>
      </c>
      <c r="B11">
        <v>5</v>
      </c>
      <c r="C11">
        <v>5</v>
      </c>
      <c r="D11">
        <v>5</v>
      </c>
      <c r="E11">
        <v>5</v>
      </c>
      <c r="F11">
        <v>4</v>
      </c>
    </row>
    <row r="12" spans="1:6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</row>
    <row r="13" spans="1:6">
      <c r="A13">
        <v>6</v>
      </c>
      <c r="B13">
        <v>4</v>
      </c>
      <c r="C13">
        <v>3</v>
      </c>
      <c r="D13">
        <v>4</v>
      </c>
      <c r="E13">
        <v>4</v>
      </c>
      <c r="F13">
        <v>3</v>
      </c>
    </row>
    <row r="14" spans="1:6">
      <c r="A14">
        <v>7</v>
      </c>
      <c r="B14">
        <v>4</v>
      </c>
      <c r="C14">
        <v>3</v>
      </c>
      <c r="D14">
        <v>5</v>
      </c>
      <c r="E14">
        <v>4</v>
      </c>
      <c r="F14">
        <v>4</v>
      </c>
    </row>
    <row r="15" spans="1:6">
      <c r="A15">
        <v>5</v>
      </c>
      <c r="B15">
        <v>3</v>
      </c>
      <c r="C15">
        <v>5</v>
      </c>
      <c r="D15">
        <v>4</v>
      </c>
      <c r="E15">
        <v>3</v>
      </c>
      <c r="F15">
        <v>5</v>
      </c>
    </row>
    <row r="16" spans="1:6">
      <c r="A16">
        <v>7</v>
      </c>
      <c r="B16">
        <v>5</v>
      </c>
      <c r="C16">
        <v>5</v>
      </c>
      <c r="D16">
        <v>5</v>
      </c>
      <c r="E16">
        <v>5</v>
      </c>
      <c r="F16">
        <v>5</v>
      </c>
    </row>
    <row r="17" spans="1:6">
      <c r="A17">
        <v>7</v>
      </c>
      <c r="B17">
        <v>4</v>
      </c>
      <c r="C17">
        <v>5</v>
      </c>
      <c r="D17">
        <v>5</v>
      </c>
      <c r="E17">
        <v>4</v>
      </c>
      <c r="F17">
        <v>4</v>
      </c>
    </row>
    <row r="18" spans="1:6">
      <c r="A18">
        <v>7</v>
      </c>
      <c r="B18">
        <v>5</v>
      </c>
      <c r="C18">
        <v>4</v>
      </c>
      <c r="D18">
        <v>5</v>
      </c>
      <c r="E18">
        <v>4</v>
      </c>
      <c r="F18">
        <v>4</v>
      </c>
    </row>
    <row r="19" spans="1:6">
      <c r="A19">
        <v>5</v>
      </c>
      <c r="B19">
        <v>4</v>
      </c>
      <c r="C19">
        <v>3</v>
      </c>
      <c r="D19">
        <v>4</v>
      </c>
      <c r="E19">
        <v>5</v>
      </c>
      <c r="F19">
        <v>5</v>
      </c>
    </row>
    <row r="20" spans="1:6">
      <c r="A20">
        <v>5</v>
      </c>
      <c r="B20">
        <v>5</v>
      </c>
      <c r="C20">
        <v>3</v>
      </c>
      <c r="D20">
        <v>4</v>
      </c>
      <c r="E20">
        <v>1</v>
      </c>
      <c r="F20">
        <v>2</v>
      </c>
    </row>
    <row r="21" spans="1:6">
      <c r="A21">
        <v>3</v>
      </c>
      <c r="B21">
        <v>5</v>
      </c>
      <c r="C21">
        <v>2</v>
      </c>
      <c r="D21">
        <v>4</v>
      </c>
      <c r="E21">
        <v>3</v>
      </c>
      <c r="F21">
        <v>1</v>
      </c>
    </row>
    <row r="22" spans="1:6">
      <c r="A22">
        <v>6</v>
      </c>
      <c r="B22">
        <v>4</v>
      </c>
      <c r="C22">
        <v>4</v>
      </c>
      <c r="D22">
        <v>4</v>
      </c>
      <c r="E22">
        <v>3</v>
      </c>
      <c r="F22">
        <v>3</v>
      </c>
    </row>
    <row r="23" spans="1:6">
      <c r="A23">
        <v>5</v>
      </c>
      <c r="B23">
        <v>3</v>
      </c>
      <c r="C23">
        <v>3</v>
      </c>
      <c r="D23">
        <v>4</v>
      </c>
      <c r="E23">
        <v>4</v>
      </c>
      <c r="F23">
        <v>4</v>
      </c>
    </row>
    <row r="24" spans="1:6">
      <c r="A24">
        <v>7</v>
      </c>
      <c r="B24">
        <v>3</v>
      </c>
      <c r="C24">
        <v>3</v>
      </c>
      <c r="D24">
        <v>3</v>
      </c>
      <c r="E24">
        <v>4</v>
      </c>
      <c r="F24">
        <v>3</v>
      </c>
    </row>
    <row r="25" spans="1:6">
      <c r="A25">
        <v>5</v>
      </c>
      <c r="B25">
        <v>4</v>
      </c>
      <c r="C25">
        <v>4</v>
      </c>
      <c r="D25">
        <v>5</v>
      </c>
      <c r="E25">
        <v>3</v>
      </c>
      <c r="F25">
        <v>2</v>
      </c>
    </row>
    <row r="26" spans="1:6">
      <c r="A26">
        <v>5</v>
      </c>
      <c r="B26">
        <v>4</v>
      </c>
      <c r="C26">
        <v>3</v>
      </c>
      <c r="D26">
        <v>4</v>
      </c>
      <c r="E26">
        <v>4</v>
      </c>
      <c r="F26">
        <v>3</v>
      </c>
    </row>
    <row r="27" spans="1:6">
      <c r="A27">
        <v>7</v>
      </c>
      <c r="B27">
        <v>1</v>
      </c>
      <c r="C27">
        <v>3</v>
      </c>
      <c r="D27">
        <v>5</v>
      </c>
      <c r="E27">
        <v>3</v>
      </c>
      <c r="F27">
        <v>2</v>
      </c>
    </row>
    <row r="28" spans="1:6">
      <c r="A28">
        <v>7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>
      <c r="A29">
        <v>3</v>
      </c>
      <c r="B29">
        <v>1</v>
      </c>
      <c r="C29">
        <v>1</v>
      </c>
      <c r="D29">
        <v>5</v>
      </c>
      <c r="E29">
        <v>5</v>
      </c>
      <c r="F29">
        <v>3</v>
      </c>
    </row>
    <row r="30" spans="1:6">
      <c r="A30">
        <v>6</v>
      </c>
      <c r="B30">
        <v>4</v>
      </c>
      <c r="C30">
        <v>3</v>
      </c>
      <c r="D30">
        <v>4</v>
      </c>
      <c r="E30">
        <v>3</v>
      </c>
      <c r="F30">
        <v>3</v>
      </c>
    </row>
    <row r="31" spans="1:6">
      <c r="A31">
        <v>6</v>
      </c>
      <c r="B31">
        <v>1</v>
      </c>
      <c r="C31">
        <v>1</v>
      </c>
      <c r="D31">
        <v>1</v>
      </c>
      <c r="E31">
        <v>3</v>
      </c>
      <c r="F31">
        <v>1</v>
      </c>
    </row>
    <row r="32" spans="1:6">
      <c r="A32">
        <v>5</v>
      </c>
      <c r="B32">
        <v>4</v>
      </c>
      <c r="C32">
        <v>4</v>
      </c>
      <c r="D32">
        <v>4</v>
      </c>
      <c r="E32">
        <v>4</v>
      </c>
      <c r="F32">
        <v>4</v>
      </c>
    </row>
    <row r="33" spans="1:6">
      <c r="A33">
        <v>7</v>
      </c>
      <c r="B33">
        <v>4</v>
      </c>
      <c r="C33">
        <v>4</v>
      </c>
      <c r="D33">
        <v>4</v>
      </c>
      <c r="E33">
        <v>4</v>
      </c>
      <c r="F33">
        <v>4</v>
      </c>
    </row>
    <row r="34" spans="1:6">
      <c r="A34">
        <v>7</v>
      </c>
      <c r="B34">
        <v>4</v>
      </c>
      <c r="C34">
        <v>5</v>
      </c>
      <c r="D34">
        <v>5</v>
      </c>
      <c r="E34">
        <v>5</v>
      </c>
      <c r="F34">
        <v>5</v>
      </c>
    </row>
    <row r="35" spans="1:6">
      <c r="A35">
        <v>4</v>
      </c>
      <c r="B35">
        <v>3</v>
      </c>
      <c r="C35">
        <v>4</v>
      </c>
      <c r="D35">
        <v>3</v>
      </c>
      <c r="E35">
        <v>4</v>
      </c>
      <c r="F35">
        <v>4</v>
      </c>
    </row>
    <row r="36" spans="1:6">
      <c r="A36">
        <v>7</v>
      </c>
      <c r="B36">
        <v>5</v>
      </c>
      <c r="C36">
        <v>5</v>
      </c>
      <c r="D36">
        <v>5</v>
      </c>
      <c r="E36">
        <v>5</v>
      </c>
      <c r="F36">
        <v>5</v>
      </c>
    </row>
    <row r="37" spans="1:6">
      <c r="A37">
        <v>4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>
      <c r="A38">
        <v>7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>
      <c r="A39">
        <v>7</v>
      </c>
      <c r="B39">
        <v>4</v>
      </c>
      <c r="C39">
        <v>3</v>
      </c>
      <c r="D39">
        <v>4</v>
      </c>
      <c r="E39">
        <v>4</v>
      </c>
      <c r="F39">
        <v>4</v>
      </c>
    </row>
    <row r="40" spans="1:6">
      <c r="A40">
        <v>7</v>
      </c>
      <c r="B40">
        <v>5</v>
      </c>
      <c r="C40">
        <v>4</v>
      </c>
      <c r="D40">
        <v>5</v>
      </c>
      <c r="E40">
        <v>5</v>
      </c>
      <c r="F40">
        <v>4</v>
      </c>
    </row>
    <row r="41" spans="1:6">
      <c r="A41">
        <v>7</v>
      </c>
      <c r="B41">
        <v>3</v>
      </c>
      <c r="C41">
        <v>3</v>
      </c>
      <c r="D41">
        <v>5</v>
      </c>
      <c r="E41">
        <v>3</v>
      </c>
      <c r="F41">
        <v>1</v>
      </c>
    </row>
    <row r="42" spans="1:6">
      <c r="A42">
        <v>7</v>
      </c>
      <c r="B42">
        <v>4</v>
      </c>
      <c r="C42">
        <v>4</v>
      </c>
      <c r="D42">
        <v>5</v>
      </c>
      <c r="E42">
        <v>4</v>
      </c>
      <c r="F42">
        <v>4</v>
      </c>
    </row>
    <row r="43" spans="1:6">
      <c r="A43">
        <v>7</v>
      </c>
      <c r="B43">
        <v>5</v>
      </c>
      <c r="C43">
        <v>5</v>
      </c>
      <c r="D43">
        <v>5</v>
      </c>
      <c r="E43">
        <v>5</v>
      </c>
      <c r="F43">
        <v>4</v>
      </c>
    </row>
    <row r="44" spans="1:6">
      <c r="A44">
        <v>5</v>
      </c>
      <c r="B44">
        <v>3</v>
      </c>
      <c r="C44">
        <v>3</v>
      </c>
      <c r="D44">
        <v>5</v>
      </c>
      <c r="E44">
        <v>5</v>
      </c>
      <c r="F44">
        <v>5</v>
      </c>
    </row>
    <row r="45" spans="1:6">
      <c r="A45">
        <v>4</v>
      </c>
      <c r="B45">
        <v>3</v>
      </c>
      <c r="C45">
        <v>3</v>
      </c>
      <c r="D45">
        <v>3</v>
      </c>
      <c r="E45">
        <v>3</v>
      </c>
      <c r="F45">
        <v>3</v>
      </c>
    </row>
    <row r="46" spans="1:6">
      <c r="A46">
        <v>5</v>
      </c>
      <c r="B46">
        <v>4</v>
      </c>
      <c r="C46">
        <v>3</v>
      </c>
      <c r="D46">
        <v>5</v>
      </c>
      <c r="E46">
        <v>4</v>
      </c>
      <c r="F46">
        <v>5</v>
      </c>
    </row>
    <row r="47" spans="1:6">
      <c r="A47">
        <v>7</v>
      </c>
      <c r="B47">
        <v>4</v>
      </c>
      <c r="C47">
        <v>4</v>
      </c>
      <c r="D47">
        <v>3</v>
      </c>
      <c r="E47">
        <v>4</v>
      </c>
      <c r="F47">
        <v>4</v>
      </c>
    </row>
    <row r="48" spans="1:6">
      <c r="A48">
        <v>7</v>
      </c>
      <c r="B48">
        <v>5</v>
      </c>
      <c r="C48">
        <v>5</v>
      </c>
      <c r="D48">
        <v>5</v>
      </c>
      <c r="E48">
        <v>5</v>
      </c>
      <c r="F48">
        <v>5</v>
      </c>
    </row>
    <row r="49" spans="1:6">
      <c r="A49">
        <v>5</v>
      </c>
      <c r="B49">
        <v>3</v>
      </c>
      <c r="C49">
        <v>3</v>
      </c>
      <c r="D49">
        <v>3</v>
      </c>
      <c r="E49">
        <v>3</v>
      </c>
      <c r="F49">
        <v>3</v>
      </c>
    </row>
    <row r="50" spans="1:6">
      <c r="A50">
        <v>4</v>
      </c>
      <c r="B50">
        <v>3</v>
      </c>
      <c r="C50">
        <v>3</v>
      </c>
      <c r="D50">
        <v>3</v>
      </c>
      <c r="E50">
        <v>3</v>
      </c>
      <c r="F50">
        <v>3</v>
      </c>
    </row>
    <row r="51" spans="1:6">
      <c r="A51">
        <v>7</v>
      </c>
      <c r="B51">
        <v>5</v>
      </c>
      <c r="C51">
        <v>4</v>
      </c>
      <c r="D51">
        <v>5</v>
      </c>
      <c r="E51">
        <v>5</v>
      </c>
      <c r="F51">
        <v>5</v>
      </c>
    </row>
    <row r="52" spans="1:6">
      <c r="A52">
        <v>4</v>
      </c>
      <c r="B52">
        <v>4</v>
      </c>
      <c r="C52">
        <v>4</v>
      </c>
      <c r="D52">
        <v>5</v>
      </c>
      <c r="E52">
        <v>4</v>
      </c>
      <c r="F52">
        <v>5</v>
      </c>
    </row>
    <row r="53" spans="1:6">
      <c r="A53">
        <v>5</v>
      </c>
      <c r="B53">
        <v>4</v>
      </c>
      <c r="C53">
        <v>4</v>
      </c>
      <c r="D53">
        <v>5</v>
      </c>
      <c r="E53">
        <v>4</v>
      </c>
      <c r="F53">
        <v>4</v>
      </c>
    </row>
    <row r="54" spans="1:6">
      <c r="A54">
        <v>5</v>
      </c>
      <c r="B54">
        <v>3</v>
      </c>
      <c r="C54">
        <v>2</v>
      </c>
      <c r="D54">
        <v>5</v>
      </c>
      <c r="E54">
        <v>4</v>
      </c>
      <c r="F54">
        <v>4</v>
      </c>
    </row>
    <row r="55" spans="1:6">
      <c r="A55">
        <v>6</v>
      </c>
      <c r="B55">
        <v>4</v>
      </c>
      <c r="C55">
        <v>4</v>
      </c>
      <c r="D55">
        <v>4</v>
      </c>
      <c r="E55">
        <v>5</v>
      </c>
      <c r="F55">
        <v>4</v>
      </c>
    </row>
    <row r="56" spans="1:6">
      <c r="A56">
        <v>5</v>
      </c>
      <c r="B56">
        <v>4</v>
      </c>
      <c r="C56">
        <v>4</v>
      </c>
      <c r="D56">
        <v>5</v>
      </c>
      <c r="E56">
        <v>4</v>
      </c>
      <c r="F56">
        <v>5</v>
      </c>
    </row>
    <row r="57" spans="1:6">
      <c r="A57">
        <v>7</v>
      </c>
      <c r="B57">
        <v>5</v>
      </c>
      <c r="C57">
        <v>4</v>
      </c>
      <c r="D57">
        <v>4</v>
      </c>
      <c r="E57">
        <v>4</v>
      </c>
      <c r="F57">
        <v>4</v>
      </c>
    </row>
    <row r="58" spans="1:6">
      <c r="A58">
        <v>7</v>
      </c>
      <c r="B58">
        <v>5</v>
      </c>
      <c r="C58">
        <v>5</v>
      </c>
      <c r="D58">
        <v>5</v>
      </c>
      <c r="E58">
        <v>5</v>
      </c>
      <c r="F58">
        <v>5</v>
      </c>
    </row>
    <row r="59" spans="1:6">
      <c r="A59">
        <v>4</v>
      </c>
      <c r="B59">
        <v>2</v>
      </c>
      <c r="C59">
        <v>4</v>
      </c>
      <c r="D59">
        <v>3</v>
      </c>
      <c r="E59">
        <v>5</v>
      </c>
      <c r="F59">
        <v>4</v>
      </c>
    </row>
    <row r="60" spans="1:6">
      <c r="A60">
        <v>4</v>
      </c>
      <c r="B60">
        <v>3</v>
      </c>
      <c r="C60">
        <v>3</v>
      </c>
      <c r="D60">
        <v>3</v>
      </c>
      <c r="E60">
        <v>3</v>
      </c>
      <c r="F60">
        <v>3</v>
      </c>
    </row>
    <row r="61" spans="1:6">
      <c r="A61">
        <v>6</v>
      </c>
      <c r="B61">
        <v>5</v>
      </c>
      <c r="C61">
        <v>3</v>
      </c>
      <c r="D61">
        <v>5</v>
      </c>
      <c r="E61">
        <v>4</v>
      </c>
      <c r="F61">
        <v>3</v>
      </c>
    </row>
    <row r="62" spans="1:6">
      <c r="A62">
        <v>5</v>
      </c>
      <c r="B62">
        <v>5</v>
      </c>
      <c r="C62">
        <v>4</v>
      </c>
      <c r="D62">
        <v>5</v>
      </c>
      <c r="E62">
        <v>5</v>
      </c>
      <c r="F62">
        <v>4</v>
      </c>
    </row>
    <row r="63" spans="1:6">
      <c r="A63">
        <v>7</v>
      </c>
      <c r="B63">
        <v>4</v>
      </c>
      <c r="C63">
        <v>4</v>
      </c>
      <c r="D63">
        <v>4</v>
      </c>
      <c r="E63">
        <v>5</v>
      </c>
      <c r="F63">
        <v>5</v>
      </c>
    </row>
    <row r="64" spans="1:6">
      <c r="A64">
        <v>3</v>
      </c>
      <c r="B64">
        <v>4</v>
      </c>
      <c r="C64">
        <v>5</v>
      </c>
      <c r="D64">
        <v>3</v>
      </c>
      <c r="E64">
        <v>4</v>
      </c>
      <c r="F64">
        <v>4</v>
      </c>
    </row>
    <row r="65" spans="1:6">
      <c r="A65">
        <v>4</v>
      </c>
      <c r="B65">
        <v>4</v>
      </c>
      <c r="C65">
        <v>3</v>
      </c>
      <c r="D65">
        <v>4</v>
      </c>
      <c r="E65">
        <v>4</v>
      </c>
      <c r="F65">
        <v>3</v>
      </c>
    </row>
    <row r="66" spans="1:6">
      <c r="A66">
        <v>5</v>
      </c>
      <c r="B66">
        <v>5</v>
      </c>
      <c r="C66">
        <v>4</v>
      </c>
      <c r="D66">
        <v>5</v>
      </c>
      <c r="E66">
        <v>3</v>
      </c>
      <c r="F66">
        <v>4</v>
      </c>
    </row>
    <row r="67" spans="1:6">
      <c r="A67">
        <v>7</v>
      </c>
      <c r="B67">
        <v>4</v>
      </c>
      <c r="C67">
        <v>4</v>
      </c>
      <c r="D67">
        <v>5</v>
      </c>
      <c r="E67">
        <v>4</v>
      </c>
      <c r="F67">
        <v>5</v>
      </c>
    </row>
    <row r="68" spans="1:6">
      <c r="A68">
        <v>4</v>
      </c>
      <c r="B68">
        <v>4</v>
      </c>
      <c r="C68">
        <v>5</v>
      </c>
      <c r="D68">
        <v>4</v>
      </c>
      <c r="E68">
        <v>5</v>
      </c>
      <c r="F68">
        <v>4</v>
      </c>
    </row>
    <row r="69" spans="1:6">
      <c r="A69">
        <v>5</v>
      </c>
      <c r="B69">
        <v>4</v>
      </c>
      <c r="C69">
        <v>4</v>
      </c>
      <c r="D69">
        <v>4</v>
      </c>
      <c r="E69">
        <v>5</v>
      </c>
      <c r="F69">
        <v>5</v>
      </c>
    </row>
    <row r="70" spans="1:6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</row>
    <row r="71" spans="1:6">
      <c r="A71">
        <v>5</v>
      </c>
      <c r="B71">
        <v>2</v>
      </c>
      <c r="C71">
        <v>2</v>
      </c>
      <c r="D71">
        <v>4</v>
      </c>
      <c r="E71">
        <v>4</v>
      </c>
      <c r="F71">
        <v>4</v>
      </c>
    </row>
    <row r="72" spans="1:6">
      <c r="A72">
        <v>6</v>
      </c>
      <c r="B72">
        <v>4</v>
      </c>
      <c r="C72">
        <v>1</v>
      </c>
      <c r="D72">
        <v>5</v>
      </c>
      <c r="E72">
        <v>3</v>
      </c>
      <c r="F72">
        <v>3</v>
      </c>
    </row>
    <row r="73" spans="1:6">
      <c r="A73">
        <v>4</v>
      </c>
      <c r="B73">
        <v>3</v>
      </c>
      <c r="C73">
        <v>1</v>
      </c>
      <c r="D73">
        <v>5</v>
      </c>
      <c r="E73">
        <v>3</v>
      </c>
      <c r="F73">
        <v>4</v>
      </c>
    </row>
    <row r="74" spans="1:6">
      <c r="A74">
        <v>7</v>
      </c>
      <c r="B74">
        <v>4</v>
      </c>
      <c r="C74">
        <v>5</v>
      </c>
      <c r="D74">
        <v>4</v>
      </c>
      <c r="E74">
        <v>4</v>
      </c>
      <c r="F74">
        <v>5</v>
      </c>
    </row>
    <row r="75" spans="1:6">
      <c r="A75">
        <v>7</v>
      </c>
      <c r="B75">
        <v>4</v>
      </c>
      <c r="C75">
        <v>3</v>
      </c>
      <c r="D75">
        <v>5</v>
      </c>
      <c r="E75">
        <v>1</v>
      </c>
      <c r="F75">
        <v>4</v>
      </c>
    </row>
    <row r="76" spans="1:6">
      <c r="A76">
        <v>5</v>
      </c>
      <c r="B76">
        <v>3</v>
      </c>
      <c r="C76">
        <v>3</v>
      </c>
      <c r="D76">
        <v>2</v>
      </c>
      <c r="E76">
        <v>4</v>
      </c>
      <c r="F76">
        <v>3</v>
      </c>
    </row>
    <row r="77" spans="1:6">
      <c r="A77">
        <v>5</v>
      </c>
      <c r="B77">
        <v>3</v>
      </c>
      <c r="C77">
        <v>3</v>
      </c>
      <c r="D77">
        <v>2</v>
      </c>
      <c r="E77">
        <v>3</v>
      </c>
      <c r="F77">
        <v>3</v>
      </c>
    </row>
    <row r="78" spans="1:6">
      <c r="A78">
        <v>5</v>
      </c>
      <c r="B78">
        <v>3</v>
      </c>
      <c r="C78">
        <v>3</v>
      </c>
      <c r="D78">
        <v>4</v>
      </c>
      <c r="E78">
        <v>5</v>
      </c>
      <c r="F78">
        <v>4</v>
      </c>
    </row>
    <row r="79" spans="1:6">
      <c r="A79">
        <v>6</v>
      </c>
      <c r="B79">
        <v>4</v>
      </c>
      <c r="C79">
        <v>4</v>
      </c>
      <c r="D79">
        <v>5</v>
      </c>
      <c r="E79">
        <v>4</v>
      </c>
      <c r="F79">
        <v>4</v>
      </c>
    </row>
    <row r="80" spans="1:6">
      <c r="A80">
        <v>5</v>
      </c>
      <c r="B80">
        <v>3</v>
      </c>
      <c r="C80">
        <v>2</v>
      </c>
      <c r="D80">
        <v>4</v>
      </c>
      <c r="E80">
        <v>3</v>
      </c>
      <c r="F80">
        <v>2</v>
      </c>
    </row>
    <row r="81" spans="1:6">
      <c r="A81">
        <v>6</v>
      </c>
      <c r="B81">
        <v>4</v>
      </c>
      <c r="C81">
        <v>4</v>
      </c>
      <c r="D81">
        <v>4</v>
      </c>
      <c r="E81">
        <v>4</v>
      </c>
      <c r="F81">
        <v>4</v>
      </c>
    </row>
    <row r="82" spans="1:6">
      <c r="A82">
        <v>3</v>
      </c>
      <c r="B82">
        <v>4</v>
      </c>
      <c r="C82">
        <v>5</v>
      </c>
      <c r="D82">
        <v>4</v>
      </c>
      <c r="E82">
        <v>5</v>
      </c>
      <c r="F82">
        <v>5</v>
      </c>
    </row>
    <row r="83" spans="1:6">
      <c r="A83">
        <v>6</v>
      </c>
      <c r="B83">
        <v>4</v>
      </c>
      <c r="C83">
        <v>3</v>
      </c>
      <c r="D83">
        <v>5</v>
      </c>
      <c r="E83">
        <v>3</v>
      </c>
      <c r="F83">
        <v>5</v>
      </c>
    </row>
    <row r="84" spans="1:6">
      <c r="A84">
        <v>4</v>
      </c>
      <c r="B84">
        <v>1</v>
      </c>
      <c r="C84">
        <v>1</v>
      </c>
      <c r="D84">
        <v>4</v>
      </c>
      <c r="E84">
        <v>1</v>
      </c>
      <c r="F84">
        <v>1</v>
      </c>
    </row>
    <row r="85" spans="1:6">
      <c r="A85">
        <v>4</v>
      </c>
      <c r="B85">
        <v>2</v>
      </c>
      <c r="C85">
        <v>2</v>
      </c>
      <c r="D85">
        <v>2</v>
      </c>
      <c r="E85">
        <v>3</v>
      </c>
      <c r="F85">
        <v>2</v>
      </c>
    </row>
    <row r="86" spans="1:6">
      <c r="A86">
        <v>4</v>
      </c>
      <c r="B86">
        <v>5</v>
      </c>
      <c r="C86">
        <v>5</v>
      </c>
      <c r="D86">
        <v>5</v>
      </c>
      <c r="E86">
        <v>5</v>
      </c>
      <c r="F86">
        <v>5</v>
      </c>
    </row>
    <row r="87" spans="1:6">
      <c r="A87">
        <v>6</v>
      </c>
      <c r="B87">
        <v>4</v>
      </c>
      <c r="C87">
        <v>4</v>
      </c>
      <c r="D87">
        <v>4</v>
      </c>
      <c r="E87">
        <v>4</v>
      </c>
      <c r="F87">
        <v>4</v>
      </c>
    </row>
    <row r="88" spans="1:6">
      <c r="A88">
        <v>7</v>
      </c>
      <c r="B88">
        <v>5</v>
      </c>
      <c r="C88">
        <v>5</v>
      </c>
      <c r="D88">
        <v>5</v>
      </c>
      <c r="E88">
        <v>5</v>
      </c>
      <c r="F88">
        <v>5</v>
      </c>
    </row>
    <row r="89" spans="1:6">
      <c r="A89">
        <v>4</v>
      </c>
      <c r="B89">
        <v>2</v>
      </c>
      <c r="C89">
        <v>2</v>
      </c>
      <c r="D89">
        <v>4</v>
      </c>
      <c r="E89">
        <v>2</v>
      </c>
      <c r="F89">
        <v>2</v>
      </c>
    </row>
    <row r="90" spans="1:6">
      <c r="A90">
        <v>4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>
      <c r="A91">
        <v>5</v>
      </c>
      <c r="B91">
        <v>3</v>
      </c>
      <c r="C91">
        <v>3</v>
      </c>
      <c r="D91">
        <v>3</v>
      </c>
      <c r="E91">
        <v>3</v>
      </c>
      <c r="F91">
        <v>3</v>
      </c>
    </row>
    <row r="92" spans="1:6">
      <c r="A92">
        <v>3</v>
      </c>
      <c r="B92">
        <v>3</v>
      </c>
      <c r="C92">
        <v>2</v>
      </c>
      <c r="D92">
        <v>4</v>
      </c>
      <c r="E92">
        <v>4</v>
      </c>
      <c r="F92">
        <v>2</v>
      </c>
    </row>
    <row r="93" spans="1:6">
      <c r="A93">
        <v>4</v>
      </c>
      <c r="B93">
        <v>4</v>
      </c>
      <c r="C93">
        <v>4</v>
      </c>
      <c r="D93">
        <v>5</v>
      </c>
      <c r="E93">
        <v>3</v>
      </c>
      <c r="F93">
        <v>4</v>
      </c>
    </row>
    <row r="94" spans="1:6">
      <c r="A94">
        <v>2</v>
      </c>
      <c r="B94">
        <v>3</v>
      </c>
      <c r="C94">
        <v>3</v>
      </c>
      <c r="D94">
        <v>3</v>
      </c>
      <c r="E94">
        <v>3</v>
      </c>
      <c r="F94">
        <v>3</v>
      </c>
    </row>
    <row r="95" spans="1:6">
      <c r="A95">
        <v>7</v>
      </c>
      <c r="B95">
        <v>5</v>
      </c>
      <c r="C95">
        <v>5</v>
      </c>
      <c r="D95">
        <v>4</v>
      </c>
      <c r="E95">
        <v>5</v>
      </c>
      <c r="F95">
        <v>5</v>
      </c>
    </row>
    <row r="96" spans="1:6">
      <c r="A96">
        <v>4</v>
      </c>
      <c r="B96">
        <v>2</v>
      </c>
      <c r="C96">
        <v>1</v>
      </c>
      <c r="D96">
        <v>5</v>
      </c>
      <c r="E96">
        <v>4</v>
      </c>
      <c r="F96">
        <v>3</v>
      </c>
    </row>
    <row r="97" spans="1:6">
      <c r="A97">
        <v>5</v>
      </c>
      <c r="B97">
        <v>3</v>
      </c>
      <c r="C97">
        <v>4</v>
      </c>
      <c r="D97">
        <v>5</v>
      </c>
      <c r="E97">
        <v>5</v>
      </c>
      <c r="F97">
        <v>4</v>
      </c>
    </row>
    <row r="98" spans="1:6">
      <c r="A98">
        <v>1</v>
      </c>
      <c r="B98">
        <v>2</v>
      </c>
      <c r="C98">
        <v>1</v>
      </c>
      <c r="D98">
        <v>5</v>
      </c>
      <c r="E98">
        <v>1</v>
      </c>
      <c r="F98">
        <v>4</v>
      </c>
    </row>
    <row r="99" spans="1:6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</row>
    <row r="100" spans="1:6">
      <c r="A100">
        <v>5</v>
      </c>
      <c r="B100">
        <v>4</v>
      </c>
      <c r="C100">
        <v>5</v>
      </c>
      <c r="D100">
        <v>4</v>
      </c>
      <c r="E100">
        <v>4</v>
      </c>
      <c r="F100">
        <v>4</v>
      </c>
    </row>
    <row r="101" spans="1:6">
      <c r="A101">
        <v>5</v>
      </c>
      <c r="B101">
        <v>5</v>
      </c>
      <c r="C101">
        <v>5</v>
      </c>
      <c r="D101">
        <v>4</v>
      </c>
      <c r="E101">
        <v>5</v>
      </c>
      <c r="F101">
        <v>4</v>
      </c>
    </row>
    <row r="102" spans="1:6">
      <c r="A102">
        <v>4</v>
      </c>
      <c r="B102">
        <v>1</v>
      </c>
      <c r="C102">
        <v>4</v>
      </c>
      <c r="D102">
        <v>5</v>
      </c>
      <c r="E102">
        <v>1</v>
      </c>
      <c r="F102">
        <v>3</v>
      </c>
    </row>
    <row r="103" spans="1:6">
      <c r="A103">
        <v>5</v>
      </c>
      <c r="B103">
        <v>4</v>
      </c>
      <c r="C103">
        <v>4</v>
      </c>
      <c r="D103">
        <v>4</v>
      </c>
      <c r="E103">
        <v>4</v>
      </c>
      <c r="F103">
        <v>4</v>
      </c>
    </row>
    <row r="104" spans="1:6">
      <c r="A104">
        <v>2</v>
      </c>
      <c r="B104">
        <v>2</v>
      </c>
      <c r="C104">
        <v>2</v>
      </c>
      <c r="D104">
        <v>2</v>
      </c>
      <c r="E104">
        <v>3</v>
      </c>
      <c r="F104">
        <v>1</v>
      </c>
    </row>
    <row r="105" spans="1:6">
      <c r="A105">
        <v>7</v>
      </c>
      <c r="B105">
        <v>5</v>
      </c>
      <c r="C105">
        <v>5</v>
      </c>
      <c r="D105">
        <v>5</v>
      </c>
      <c r="E105">
        <v>5</v>
      </c>
      <c r="F105">
        <v>5</v>
      </c>
    </row>
    <row r="106" spans="1:6">
      <c r="A106">
        <v>4</v>
      </c>
      <c r="B106">
        <v>3</v>
      </c>
      <c r="C106">
        <v>3</v>
      </c>
      <c r="D106">
        <v>3</v>
      </c>
      <c r="E106">
        <v>3</v>
      </c>
      <c r="F106">
        <v>3</v>
      </c>
    </row>
    <row r="107" spans="1:6">
      <c r="A107">
        <v>5</v>
      </c>
      <c r="B107">
        <v>5</v>
      </c>
      <c r="C107">
        <v>4</v>
      </c>
      <c r="D107">
        <v>5</v>
      </c>
      <c r="E107">
        <v>3</v>
      </c>
      <c r="F107">
        <v>5</v>
      </c>
    </row>
    <row r="108" spans="1:6">
      <c r="A108">
        <v>6</v>
      </c>
      <c r="B108">
        <v>4</v>
      </c>
      <c r="C108">
        <v>3</v>
      </c>
      <c r="D108">
        <v>4</v>
      </c>
      <c r="E108">
        <v>4</v>
      </c>
      <c r="F108">
        <v>4</v>
      </c>
    </row>
    <row r="109" spans="1:6">
      <c r="A109">
        <v>7</v>
      </c>
      <c r="B109">
        <v>3</v>
      </c>
      <c r="C109">
        <v>2</v>
      </c>
      <c r="D109">
        <v>5</v>
      </c>
      <c r="E109">
        <v>2</v>
      </c>
      <c r="F109">
        <v>5</v>
      </c>
    </row>
    <row r="110" spans="1:6">
      <c r="A110">
        <v>6</v>
      </c>
      <c r="B110">
        <v>4</v>
      </c>
      <c r="C110">
        <v>3</v>
      </c>
      <c r="D110">
        <v>2</v>
      </c>
      <c r="E110">
        <v>5</v>
      </c>
      <c r="F110">
        <v>4</v>
      </c>
    </row>
    <row r="111" spans="1:6">
      <c r="A111">
        <v>5</v>
      </c>
      <c r="B111">
        <v>4</v>
      </c>
      <c r="C111">
        <v>2</v>
      </c>
      <c r="D111">
        <v>4</v>
      </c>
      <c r="E111">
        <v>2</v>
      </c>
      <c r="F111">
        <v>2</v>
      </c>
    </row>
    <row r="112" spans="1:6">
      <c r="A112">
        <v>6</v>
      </c>
      <c r="B112">
        <v>5</v>
      </c>
      <c r="C112">
        <v>5</v>
      </c>
      <c r="D112">
        <v>5</v>
      </c>
      <c r="E112">
        <v>5</v>
      </c>
      <c r="F112">
        <v>5</v>
      </c>
    </row>
    <row r="113" spans="1:6">
      <c r="A113">
        <v>4</v>
      </c>
      <c r="B113">
        <v>3</v>
      </c>
      <c r="C113">
        <v>3</v>
      </c>
      <c r="D113">
        <v>3</v>
      </c>
      <c r="E113">
        <v>3</v>
      </c>
      <c r="F113">
        <v>3</v>
      </c>
    </row>
    <row r="114" spans="1:6">
      <c r="A114">
        <v>6</v>
      </c>
      <c r="B114">
        <v>5</v>
      </c>
      <c r="C114">
        <v>4</v>
      </c>
      <c r="D114">
        <v>5</v>
      </c>
      <c r="E114">
        <v>3</v>
      </c>
      <c r="F114">
        <v>4</v>
      </c>
    </row>
    <row r="115" spans="1:6">
      <c r="A115">
        <v>6</v>
      </c>
      <c r="B115">
        <v>4</v>
      </c>
      <c r="C115">
        <v>4</v>
      </c>
      <c r="D115">
        <v>4</v>
      </c>
      <c r="E115">
        <v>4</v>
      </c>
      <c r="F115">
        <v>4</v>
      </c>
    </row>
    <row r="116" spans="1:6">
      <c r="A116">
        <v>4</v>
      </c>
      <c r="B116">
        <v>3</v>
      </c>
      <c r="C116">
        <v>4</v>
      </c>
      <c r="D116">
        <v>5</v>
      </c>
      <c r="E116">
        <v>3</v>
      </c>
      <c r="F116">
        <v>4</v>
      </c>
    </row>
    <row r="117" spans="1:6">
      <c r="A117">
        <v>7</v>
      </c>
      <c r="B117">
        <v>3</v>
      </c>
      <c r="C117">
        <v>3</v>
      </c>
      <c r="D117">
        <v>3</v>
      </c>
      <c r="E117">
        <v>3</v>
      </c>
      <c r="F117">
        <v>3</v>
      </c>
    </row>
    <row r="118" spans="1:6">
      <c r="A118">
        <v>7</v>
      </c>
      <c r="B118">
        <v>3</v>
      </c>
      <c r="C118">
        <v>4</v>
      </c>
      <c r="D118">
        <v>3</v>
      </c>
      <c r="E118">
        <v>5</v>
      </c>
      <c r="F118">
        <v>4</v>
      </c>
    </row>
    <row r="119" spans="1:6">
      <c r="A119">
        <v>5</v>
      </c>
      <c r="B119">
        <v>2</v>
      </c>
      <c r="C119">
        <v>1</v>
      </c>
      <c r="D119">
        <v>5</v>
      </c>
      <c r="E119">
        <v>2</v>
      </c>
      <c r="F119">
        <v>2</v>
      </c>
    </row>
    <row r="120" spans="1:6">
      <c r="A120">
        <v>4</v>
      </c>
      <c r="B120">
        <v>2</v>
      </c>
      <c r="C120">
        <v>1</v>
      </c>
      <c r="D120">
        <v>1</v>
      </c>
      <c r="E120">
        <v>1</v>
      </c>
      <c r="F120">
        <v>1</v>
      </c>
    </row>
    <row r="121" spans="1:6">
      <c r="A121">
        <v>4</v>
      </c>
      <c r="B121">
        <v>4</v>
      </c>
      <c r="C121">
        <v>3</v>
      </c>
      <c r="D121">
        <v>5</v>
      </c>
      <c r="E121">
        <v>2</v>
      </c>
      <c r="F121">
        <v>2</v>
      </c>
    </row>
    <row r="122" spans="1:6">
      <c r="A122">
        <v>6</v>
      </c>
      <c r="B122">
        <v>4</v>
      </c>
      <c r="C122">
        <v>4</v>
      </c>
      <c r="D122">
        <v>5</v>
      </c>
      <c r="E122">
        <v>5</v>
      </c>
      <c r="F122">
        <v>3</v>
      </c>
    </row>
    <row r="123" spans="1:6">
      <c r="A123">
        <v>5</v>
      </c>
      <c r="B123">
        <v>2</v>
      </c>
      <c r="C123">
        <v>2</v>
      </c>
      <c r="D123">
        <v>5</v>
      </c>
      <c r="E123">
        <v>2</v>
      </c>
      <c r="F123">
        <v>5</v>
      </c>
    </row>
    <row r="124" spans="1:6">
      <c r="A124">
        <v>3</v>
      </c>
      <c r="B124">
        <v>3</v>
      </c>
      <c r="C124">
        <v>3</v>
      </c>
      <c r="D124">
        <v>4</v>
      </c>
      <c r="E124">
        <v>4</v>
      </c>
      <c r="F124">
        <v>4</v>
      </c>
    </row>
    <row r="125" spans="1:6">
      <c r="A125">
        <v>5</v>
      </c>
      <c r="B125">
        <v>2</v>
      </c>
      <c r="C125">
        <v>4</v>
      </c>
      <c r="D125">
        <v>5</v>
      </c>
      <c r="E125">
        <v>3</v>
      </c>
      <c r="F125">
        <v>3</v>
      </c>
    </row>
    <row r="126" spans="1:6">
      <c r="A126">
        <v>6</v>
      </c>
      <c r="B126">
        <v>3</v>
      </c>
      <c r="C126">
        <v>3</v>
      </c>
      <c r="D126">
        <v>3</v>
      </c>
      <c r="E126">
        <v>3</v>
      </c>
      <c r="F126">
        <v>3</v>
      </c>
    </row>
    <row r="127" spans="1:6">
      <c r="A127">
        <v>5</v>
      </c>
      <c r="B127">
        <v>4</v>
      </c>
      <c r="C127">
        <v>3</v>
      </c>
      <c r="D127">
        <v>5</v>
      </c>
      <c r="E127">
        <v>1</v>
      </c>
      <c r="F127">
        <v>2</v>
      </c>
    </row>
    <row r="128" spans="1:6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</row>
    <row r="129" spans="1:6">
      <c r="A129">
        <v>6</v>
      </c>
      <c r="B129">
        <v>4</v>
      </c>
      <c r="C129">
        <v>3</v>
      </c>
      <c r="D129">
        <v>5</v>
      </c>
      <c r="E129">
        <v>4</v>
      </c>
      <c r="F129">
        <v>4</v>
      </c>
    </row>
    <row r="130" spans="1:6">
      <c r="A130">
        <v>4</v>
      </c>
      <c r="B130">
        <v>4</v>
      </c>
      <c r="C130">
        <v>3</v>
      </c>
      <c r="D130">
        <v>5</v>
      </c>
      <c r="E130">
        <v>4</v>
      </c>
      <c r="F130">
        <v>3</v>
      </c>
    </row>
    <row r="131" spans="1:6">
      <c r="A131">
        <v>5</v>
      </c>
      <c r="B131">
        <v>4</v>
      </c>
      <c r="C131">
        <v>4</v>
      </c>
      <c r="D131">
        <v>4</v>
      </c>
      <c r="E131">
        <v>5</v>
      </c>
      <c r="F131">
        <v>4</v>
      </c>
    </row>
    <row r="132" spans="1:6">
      <c r="A132">
        <v>6</v>
      </c>
      <c r="B132">
        <v>4</v>
      </c>
      <c r="C132">
        <v>3</v>
      </c>
      <c r="D132">
        <v>5</v>
      </c>
      <c r="E132">
        <v>4</v>
      </c>
      <c r="F132">
        <v>4</v>
      </c>
    </row>
    <row r="133" spans="1:6">
      <c r="A133">
        <v>7</v>
      </c>
      <c r="B133">
        <v>4</v>
      </c>
      <c r="C133">
        <v>2</v>
      </c>
      <c r="D133">
        <v>5</v>
      </c>
      <c r="E133">
        <v>3</v>
      </c>
      <c r="F133">
        <v>4</v>
      </c>
    </row>
    <row r="134" spans="1:6">
      <c r="A134">
        <v>7</v>
      </c>
      <c r="B134">
        <v>4</v>
      </c>
      <c r="C134">
        <v>5</v>
      </c>
      <c r="D134">
        <v>4</v>
      </c>
      <c r="E134">
        <v>5</v>
      </c>
      <c r="F134">
        <v>4</v>
      </c>
    </row>
    <row r="135" spans="1:6">
      <c r="A135">
        <v>6</v>
      </c>
      <c r="B135">
        <v>3</v>
      </c>
      <c r="C135">
        <v>2</v>
      </c>
      <c r="D135">
        <v>5</v>
      </c>
      <c r="E135">
        <v>4</v>
      </c>
      <c r="F135">
        <v>1</v>
      </c>
    </row>
    <row r="136" spans="1:6">
      <c r="A136">
        <v>6</v>
      </c>
      <c r="B136">
        <v>3</v>
      </c>
      <c r="C136">
        <v>5</v>
      </c>
      <c r="D136">
        <v>4</v>
      </c>
      <c r="E136">
        <v>5</v>
      </c>
      <c r="F136">
        <v>4</v>
      </c>
    </row>
    <row r="137" spans="1:6">
      <c r="A137">
        <v>7</v>
      </c>
      <c r="B137">
        <v>4</v>
      </c>
      <c r="C137">
        <v>4</v>
      </c>
      <c r="D137">
        <v>4</v>
      </c>
      <c r="E137">
        <v>4</v>
      </c>
      <c r="F137">
        <v>4</v>
      </c>
    </row>
    <row r="138" spans="1:6">
      <c r="A138">
        <v>7</v>
      </c>
      <c r="B138">
        <v>2</v>
      </c>
      <c r="C138">
        <v>3</v>
      </c>
      <c r="D138">
        <v>5</v>
      </c>
      <c r="E138">
        <v>3</v>
      </c>
      <c r="F138">
        <v>3</v>
      </c>
    </row>
    <row r="139" spans="1:6">
      <c r="A139">
        <v>5</v>
      </c>
      <c r="B139">
        <v>3</v>
      </c>
      <c r="C139">
        <v>3</v>
      </c>
      <c r="D139">
        <v>5</v>
      </c>
      <c r="E139">
        <v>5</v>
      </c>
      <c r="F139">
        <v>4</v>
      </c>
    </row>
    <row r="140" spans="1:6">
      <c r="A140">
        <v>4</v>
      </c>
      <c r="B140">
        <v>4</v>
      </c>
      <c r="C140">
        <v>5</v>
      </c>
      <c r="D140">
        <v>3</v>
      </c>
      <c r="E140">
        <v>3</v>
      </c>
      <c r="F140">
        <v>4</v>
      </c>
    </row>
    <row r="141" spans="1:6">
      <c r="A141">
        <v>4</v>
      </c>
      <c r="B141">
        <v>4</v>
      </c>
      <c r="C141">
        <v>3</v>
      </c>
      <c r="D141">
        <v>5</v>
      </c>
      <c r="E141">
        <v>3</v>
      </c>
      <c r="F141">
        <v>3</v>
      </c>
    </row>
    <row r="142" spans="1:6">
      <c r="A142">
        <v>6</v>
      </c>
      <c r="B142">
        <v>4</v>
      </c>
      <c r="C142">
        <v>5</v>
      </c>
      <c r="D142">
        <v>4</v>
      </c>
      <c r="E142">
        <v>5</v>
      </c>
      <c r="F142">
        <v>5</v>
      </c>
    </row>
    <row r="143" spans="1:6">
      <c r="A143">
        <v>6</v>
      </c>
      <c r="B143">
        <v>3</v>
      </c>
      <c r="C143">
        <v>3</v>
      </c>
      <c r="D143">
        <v>3</v>
      </c>
      <c r="E143">
        <v>3</v>
      </c>
      <c r="F143">
        <v>3</v>
      </c>
    </row>
    <row r="144" spans="1:6">
      <c r="A144">
        <v>5</v>
      </c>
      <c r="B144">
        <v>3</v>
      </c>
      <c r="C144">
        <v>1</v>
      </c>
      <c r="D144">
        <v>5</v>
      </c>
      <c r="E144">
        <v>3</v>
      </c>
      <c r="F144">
        <v>4</v>
      </c>
    </row>
    <row r="145" spans="1:6">
      <c r="A145">
        <v>4</v>
      </c>
      <c r="B145">
        <v>5</v>
      </c>
      <c r="C145">
        <v>1</v>
      </c>
      <c r="D145">
        <v>4</v>
      </c>
      <c r="E145">
        <v>3</v>
      </c>
      <c r="F145">
        <v>2</v>
      </c>
    </row>
    <row r="146" spans="1:6">
      <c r="A146">
        <v>4</v>
      </c>
      <c r="B146">
        <v>3</v>
      </c>
      <c r="C146">
        <v>4</v>
      </c>
      <c r="D146">
        <v>5</v>
      </c>
      <c r="E146">
        <v>3</v>
      </c>
      <c r="F146">
        <v>4</v>
      </c>
    </row>
    <row r="147" spans="1:6">
      <c r="A147">
        <v>5</v>
      </c>
      <c r="B147">
        <v>3</v>
      </c>
      <c r="C147">
        <v>2</v>
      </c>
      <c r="D147">
        <v>4</v>
      </c>
      <c r="E147">
        <v>3</v>
      </c>
      <c r="F147">
        <v>3</v>
      </c>
    </row>
    <row r="148" spans="1:6">
      <c r="A148">
        <v>6</v>
      </c>
      <c r="B148">
        <v>5</v>
      </c>
      <c r="C148">
        <v>5</v>
      </c>
      <c r="D148">
        <v>5</v>
      </c>
      <c r="E148">
        <v>5</v>
      </c>
      <c r="F148">
        <v>5</v>
      </c>
    </row>
    <row r="149" spans="1:6">
      <c r="A149">
        <v>7</v>
      </c>
      <c r="B149">
        <v>5</v>
      </c>
      <c r="C149">
        <v>5</v>
      </c>
      <c r="D149">
        <v>5</v>
      </c>
      <c r="E149">
        <v>5</v>
      </c>
      <c r="F149">
        <v>5</v>
      </c>
    </row>
    <row r="150" spans="1:6">
      <c r="A150">
        <v>6</v>
      </c>
      <c r="B150">
        <v>5</v>
      </c>
      <c r="C150">
        <v>5</v>
      </c>
      <c r="D150">
        <v>5</v>
      </c>
      <c r="E150">
        <v>3</v>
      </c>
      <c r="F150">
        <v>5</v>
      </c>
    </row>
    <row r="151" spans="1:6">
      <c r="A151">
        <v>5</v>
      </c>
      <c r="B151">
        <v>4</v>
      </c>
      <c r="C151">
        <v>4</v>
      </c>
      <c r="D151">
        <v>4</v>
      </c>
      <c r="E151">
        <v>4</v>
      </c>
      <c r="F151">
        <v>4</v>
      </c>
    </row>
    <row r="152" spans="1:6">
      <c r="A152">
        <v>5</v>
      </c>
      <c r="B152">
        <v>4</v>
      </c>
      <c r="C152">
        <v>3</v>
      </c>
      <c r="D152">
        <v>5</v>
      </c>
      <c r="E152">
        <v>4</v>
      </c>
      <c r="F152">
        <v>4</v>
      </c>
    </row>
    <row r="153" spans="1:6">
      <c r="A153">
        <v>3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>
      <c r="A154">
        <v>2</v>
      </c>
      <c r="B154">
        <v>3</v>
      </c>
      <c r="C154">
        <v>2</v>
      </c>
      <c r="D154">
        <v>2</v>
      </c>
      <c r="E154">
        <v>2</v>
      </c>
      <c r="F154">
        <v>2</v>
      </c>
    </row>
    <row r="155" spans="1:6">
      <c r="A155">
        <v>6</v>
      </c>
      <c r="B155">
        <v>5</v>
      </c>
      <c r="C155">
        <v>4</v>
      </c>
      <c r="D155">
        <v>4</v>
      </c>
      <c r="E155">
        <v>4</v>
      </c>
      <c r="F155">
        <v>5</v>
      </c>
    </row>
    <row r="156" spans="1:6">
      <c r="A156">
        <v>6</v>
      </c>
      <c r="B156">
        <v>5</v>
      </c>
      <c r="C156">
        <v>3</v>
      </c>
      <c r="D156">
        <v>5</v>
      </c>
      <c r="E156">
        <v>5</v>
      </c>
      <c r="F156">
        <v>4</v>
      </c>
    </row>
    <row r="157" spans="1:6">
      <c r="A157">
        <v>7</v>
      </c>
      <c r="B157">
        <v>3</v>
      </c>
      <c r="C157">
        <v>3</v>
      </c>
      <c r="D157">
        <v>4</v>
      </c>
      <c r="E157">
        <v>4</v>
      </c>
      <c r="F157">
        <v>5</v>
      </c>
    </row>
    <row r="158" spans="1:6">
      <c r="A158">
        <v>4</v>
      </c>
      <c r="B158">
        <v>3</v>
      </c>
      <c r="C158">
        <v>4</v>
      </c>
      <c r="D158">
        <v>2</v>
      </c>
      <c r="E158">
        <v>3</v>
      </c>
      <c r="F158">
        <v>1</v>
      </c>
    </row>
    <row r="159" spans="1:6">
      <c r="A159">
        <v>6</v>
      </c>
      <c r="B159">
        <v>3</v>
      </c>
      <c r="C159">
        <v>3</v>
      </c>
      <c r="D159">
        <v>4</v>
      </c>
      <c r="E159">
        <v>3</v>
      </c>
      <c r="F159">
        <v>4</v>
      </c>
    </row>
    <row r="160" spans="1:6">
      <c r="A160">
        <v>2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>
      <c r="A161">
        <v>4</v>
      </c>
      <c r="B161">
        <v>3</v>
      </c>
      <c r="C161">
        <v>3</v>
      </c>
      <c r="D161">
        <v>4</v>
      </c>
      <c r="E161">
        <v>1</v>
      </c>
      <c r="F161">
        <v>3</v>
      </c>
    </row>
    <row r="162" spans="1:6">
      <c r="A162">
        <v>6</v>
      </c>
      <c r="B162">
        <v>1</v>
      </c>
      <c r="C162">
        <v>4</v>
      </c>
      <c r="D162">
        <v>5</v>
      </c>
      <c r="E162">
        <v>4</v>
      </c>
      <c r="F162">
        <v>2</v>
      </c>
    </row>
    <row r="163" spans="1:6">
      <c r="A163">
        <v>4</v>
      </c>
      <c r="B163">
        <v>3</v>
      </c>
      <c r="C163">
        <v>4</v>
      </c>
      <c r="D163">
        <v>3</v>
      </c>
      <c r="E163">
        <v>3</v>
      </c>
      <c r="F163">
        <v>5</v>
      </c>
    </row>
    <row r="164" spans="1:6">
      <c r="A164">
        <v>5</v>
      </c>
      <c r="B164">
        <v>4</v>
      </c>
      <c r="C164">
        <v>3</v>
      </c>
      <c r="D164">
        <v>5</v>
      </c>
      <c r="E164">
        <v>4</v>
      </c>
      <c r="F164">
        <v>3</v>
      </c>
    </row>
    <row r="165" spans="1:6">
      <c r="A165">
        <v>7</v>
      </c>
      <c r="B165">
        <v>3</v>
      </c>
      <c r="C165">
        <v>1</v>
      </c>
      <c r="D165">
        <v>5</v>
      </c>
      <c r="E165">
        <v>5</v>
      </c>
      <c r="F165">
        <v>4</v>
      </c>
    </row>
    <row r="166" spans="1:6">
      <c r="A166">
        <v>5</v>
      </c>
      <c r="B166">
        <v>1</v>
      </c>
      <c r="C166">
        <v>2</v>
      </c>
      <c r="D166">
        <v>4</v>
      </c>
      <c r="E166">
        <v>2</v>
      </c>
      <c r="F166">
        <v>3</v>
      </c>
    </row>
    <row r="167" spans="1:6">
      <c r="A167">
        <v>3</v>
      </c>
      <c r="B167">
        <v>2</v>
      </c>
      <c r="C167">
        <v>4</v>
      </c>
      <c r="D167">
        <v>4</v>
      </c>
      <c r="E167">
        <v>2</v>
      </c>
      <c r="F167">
        <v>1</v>
      </c>
    </row>
    <row r="168" spans="1:6">
      <c r="A168">
        <v>4</v>
      </c>
      <c r="B168">
        <v>3</v>
      </c>
      <c r="C168">
        <v>3</v>
      </c>
      <c r="D168">
        <v>4</v>
      </c>
      <c r="E168">
        <v>4</v>
      </c>
      <c r="F168">
        <v>3</v>
      </c>
    </row>
    <row r="169" spans="1:6">
      <c r="A169">
        <v>1</v>
      </c>
      <c r="B169">
        <v>3</v>
      </c>
      <c r="C169">
        <v>3</v>
      </c>
      <c r="D169">
        <v>3</v>
      </c>
      <c r="E169">
        <v>3</v>
      </c>
      <c r="F169">
        <v>3</v>
      </c>
    </row>
    <row r="170" spans="1:6">
      <c r="A170">
        <v>3</v>
      </c>
      <c r="B170">
        <v>3</v>
      </c>
      <c r="C170">
        <v>3</v>
      </c>
      <c r="D170">
        <v>5</v>
      </c>
      <c r="E170">
        <v>1</v>
      </c>
      <c r="F170">
        <v>3</v>
      </c>
    </row>
    <row r="171" spans="1:6">
      <c r="A171">
        <v>4</v>
      </c>
      <c r="B171">
        <v>2</v>
      </c>
      <c r="C171">
        <v>2</v>
      </c>
      <c r="D171">
        <v>4</v>
      </c>
      <c r="E171">
        <v>2</v>
      </c>
      <c r="F171">
        <v>2</v>
      </c>
    </row>
    <row r="172" spans="1:6">
      <c r="A172">
        <v>3</v>
      </c>
      <c r="B172">
        <v>4</v>
      </c>
      <c r="C172">
        <v>4</v>
      </c>
      <c r="D172">
        <v>5</v>
      </c>
      <c r="E172">
        <v>3</v>
      </c>
      <c r="F172">
        <v>5</v>
      </c>
    </row>
    <row r="173" spans="1:6">
      <c r="A173">
        <v>1</v>
      </c>
      <c r="B173">
        <v>2</v>
      </c>
      <c r="C173">
        <v>2</v>
      </c>
      <c r="D173">
        <v>2</v>
      </c>
      <c r="E173">
        <v>2</v>
      </c>
      <c r="F173">
        <v>2</v>
      </c>
    </row>
    <row r="174" spans="1:6">
      <c r="A174">
        <v>6</v>
      </c>
      <c r="B174">
        <v>4</v>
      </c>
      <c r="C174">
        <v>3</v>
      </c>
      <c r="D174">
        <v>4</v>
      </c>
      <c r="E174">
        <v>4</v>
      </c>
      <c r="F174">
        <v>5</v>
      </c>
    </row>
    <row r="175" spans="1:6">
      <c r="A175">
        <v>6</v>
      </c>
      <c r="B175">
        <v>3</v>
      </c>
      <c r="C175">
        <v>3</v>
      </c>
      <c r="D175">
        <v>3</v>
      </c>
      <c r="E175">
        <v>3</v>
      </c>
      <c r="F175">
        <v>3</v>
      </c>
    </row>
    <row r="176" spans="1:6">
      <c r="A176">
        <v>6</v>
      </c>
      <c r="B176">
        <v>3</v>
      </c>
      <c r="C176">
        <v>4</v>
      </c>
      <c r="D176">
        <v>2</v>
      </c>
      <c r="E176">
        <v>5</v>
      </c>
      <c r="F176">
        <v>5</v>
      </c>
    </row>
    <row r="177" spans="1:6">
      <c r="A177">
        <v>4</v>
      </c>
      <c r="B177">
        <v>2</v>
      </c>
      <c r="C177">
        <v>5</v>
      </c>
      <c r="D177">
        <v>5</v>
      </c>
      <c r="E177">
        <v>4</v>
      </c>
      <c r="F177">
        <v>5</v>
      </c>
    </row>
    <row r="178" spans="1:6">
      <c r="A178">
        <v>7</v>
      </c>
      <c r="B178">
        <v>3</v>
      </c>
      <c r="C178">
        <v>4</v>
      </c>
      <c r="D178">
        <v>5</v>
      </c>
      <c r="E178">
        <v>4</v>
      </c>
      <c r="F178">
        <v>5</v>
      </c>
    </row>
    <row r="179" spans="1:6">
      <c r="A179">
        <v>4</v>
      </c>
      <c r="B179">
        <v>3</v>
      </c>
      <c r="C179">
        <v>2</v>
      </c>
      <c r="D179">
        <v>4</v>
      </c>
      <c r="E179">
        <v>3</v>
      </c>
      <c r="F179">
        <v>2</v>
      </c>
    </row>
    <row r="180" spans="1:6">
      <c r="A180">
        <v>5</v>
      </c>
      <c r="B180">
        <v>3</v>
      </c>
      <c r="C180">
        <v>3</v>
      </c>
      <c r="D180">
        <v>3</v>
      </c>
      <c r="E180">
        <v>3</v>
      </c>
      <c r="F180">
        <v>3</v>
      </c>
    </row>
    <row r="181" spans="1:6">
      <c r="A181">
        <v>7</v>
      </c>
      <c r="B181">
        <v>3</v>
      </c>
      <c r="C181">
        <v>3</v>
      </c>
      <c r="D181">
        <v>4</v>
      </c>
      <c r="E181">
        <v>3</v>
      </c>
      <c r="F181">
        <v>4</v>
      </c>
    </row>
    <row r="182" spans="1:6">
      <c r="A182">
        <v>7</v>
      </c>
      <c r="B182">
        <v>4</v>
      </c>
      <c r="C182">
        <v>5</v>
      </c>
      <c r="D182">
        <v>4</v>
      </c>
      <c r="E182">
        <v>5</v>
      </c>
      <c r="F182">
        <v>5</v>
      </c>
    </row>
    <row r="183" spans="1:6">
      <c r="A183">
        <v>4</v>
      </c>
      <c r="B183">
        <v>3</v>
      </c>
      <c r="C183">
        <v>3</v>
      </c>
      <c r="D183">
        <v>3</v>
      </c>
      <c r="E183">
        <v>3</v>
      </c>
      <c r="F183">
        <v>3</v>
      </c>
    </row>
    <row r="184" spans="1:6">
      <c r="A184">
        <v>7</v>
      </c>
      <c r="B184">
        <v>5</v>
      </c>
      <c r="C184">
        <v>5</v>
      </c>
      <c r="D184">
        <v>5</v>
      </c>
      <c r="E184">
        <v>5</v>
      </c>
      <c r="F184">
        <v>5</v>
      </c>
    </row>
    <row r="185" spans="1:6">
      <c r="A185">
        <v>7</v>
      </c>
      <c r="B185">
        <v>5</v>
      </c>
      <c r="C185">
        <v>5</v>
      </c>
      <c r="D185">
        <v>5</v>
      </c>
      <c r="E185">
        <v>5</v>
      </c>
      <c r="F185">
        <v>5</v>
      </c>
    </row>
    <row r="186" spans="1:6">
      <c r="A186">
        <v>4</v>
      </c>
      <c r="B186">
        <v>1</v>
      </c>
      <c r="C186">
        <v>2</v>
      </c>
      <c r="D186">
        <v>5</v>
      </c>
      <c r="E186">
        <v>4</v>
      </c>
      <c r="F186">
        <v>3</v>
      </c>
    </row>
    <row r="187" spans="1:6">
      <c r="A187">
        <v>4</v>
      </c>
      <c r="B187">
        <v>3</v>
      </c>
      <c r="C187">
        <v>1</v>
      </c>
      <c r="D187">
        <v>5</v>
      </c>
      <c r="E187">
        <v>4</v>
      </c>
      <c r="F187">
        <v>2</v>
      </c>
    </row>
    <row r="188" spans="1:6">
      <c r="A188">
        <v>4</v>
      </c>
      <c r="B188">
        <v>3</v>
      </c>
      <c r="C188">
        <v>3</v>
      </c>
      <c r="D188">
        <v>5</v>
      </c>
      <c r="E188">
        <v>3</v>
      </c>
      <c r="F188">
        <v>3</v>
      </c>
    </row>
    <row r="189" spans="1:6">
      <c r="A189">
        <v>7</v>
      </c>
      <c r="B189">
        <v>4</v>
      </c>
      <c r="C189">
        <v>4</v>
      </c>
      <c r="D189">
        <v>5</v>
      </c>
      <c r="E189">
        <v>4</v>
      </c>
      <c r="F189">
        <v>4</v>
      </c>
    </row>
    <row r="190" spans="1:6">
      <c r="A190">
        <v>7</v>
      </c>
      <c r="B190">
        <v>2</v>
      </c>
      <c r="C190">
        <v>4</v>
      </c>
      <c r="D190">
        <v>5</v>
      </c>
      <c r="E190">
        <v>4</v>
      </c>
      <c r="F190">
        <v>4</v>
      </c>
    </row>
    <row r="191" spans="1:6">
      <c r="A191">
        <v>6</v>
      </c>
      <c r="B191">
        <v>4</v>
      </c>
      <c r="C191">
        <v>5</v>
      </c>
      <c r="D191">
        <v>5</v>
      </c>
      <c r="E191">
        <v>5</v>
      </c>
      <c r="F191">
        <v>4</v>
      </c>
    </row>
    <row r="192" spans="1:6">
      <c r="A192">
        <v>4</v>
      </c>
      <c r="B192">
        <v>1</v>
      </c>
      <c r="C192">
        <v>4</v>
      </c>
      <c r="D192">
        <v>2</v>
      </c>
      <c r="E192">
        <v>5</v>
      </c>
      <c r="F192">
        <v>3</v>
      </c>
    </row>
    <row r="193" spans="1:6">
      <c r="A193">
        <v>5</v>
      </c>
      <c r="B193">
        <v>3</v>
      </c>
      <c r="C193">
        <v>3</v>
      </c>
      <c r="D193">
        <v>5</v>
      </c>
      <c r="E193">
        <v>4</v>
      </c>
      <c r="F193">
        <v>3</v>
      </c>
    </row>
    <row r="194" spans="1:6">
      <c r="A194">
        <v>4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>
      <c r="A195">
        <v>5</v>
      </c>
      <c r="B195">
        <v>4</v>
      </c>
      <c r="C195">
        <v>4</v>
      </c>
      <c r="D195">
        <v>5</v>
      </c>
      <c r="E195">
        <v>4</v>
      </c>
      <c r="F195">
        <v>4</v>
      </c>
    </row>
    <row r="196" spans="1:6">
      <c r="A196">
        <v>7</v>
      </c>
      <c r="B196">
        <v>4</v>
      </c>
      <c r="C196">
        <v>5</v>
      </c>
      <c r="D196">
        <v>5</v>
      </c>
      <c r="E196">
        <v>5</v>
      </c>
      <c r="F196">
        <v>4</v>
      </c>
    </row>
    <row r="197" spans="1:6">
      <c r="A197">
        <v>7</v>
      </c>
      <c r="B197">
        <v>5</v>
      </c>
      <c r="C197">
        <v>5</v>
      </c>
      <c r="D197">
        <v>5</v>
      </c>
      <c r="E197">
        <v>5</v>
      </c>
      <c r="F197">
        <v>5</v>
      </c>
    </row>
    <row r="198" spans="1:6">
      <c r="A198">
        <v>4</v>
      </c>
      <c r="B198">
        <v>3</v>
      </c>
      <c r="C198">
        <v>3</v>
      </c>
      <c r="D198">
        <v>3</v>
      </c>
      <c r="E198">
        <v>5</v>
      </c>
      <c r="F198">
        <v>3</v>
      </c>
    </row>
    <row r="199" spans="1:6">
      <c r="A199">
        <v>4</v>
      </c>
      <c r="B199">
        <v>3</v>
      </c>
      <c r="C199">
        <v>3</v>
      </c>
      <c r="D199">
        <v>3</v>
      </c>
      <c r="E199">
        <v>3</v>
      </c>
      <c r="F199">
        <v>3</v>
      </c>
    </row>
    <row r="200" spans="1:6">
      <c r="A200">
        <v>2</v>
      </c>
      <c r="B200">
        <v>2</v>
      </c>
      <c r="C200">
        <v>3</v>
      </c>
      <c r="D200">
        <v>1</v>
      </c>
      <c r="E200">
        <v>4</v>
      </c>
      <c r="F200">
        <v>3</v>
      </c>
    </row>
    <row r="201" spans="1:6">
      <c r="A201">
        <v>7</v>
      </c>
      <c r="B201">
        <v>3</v>
      </c>
      <c r="C201">
        <v>3</v>
      </c>
      <c r="D201">
        <v>3</v>
      </c>
      <c r="E201">
        <v>3</v>
      </c>
      <c r="F201">
        <v>3</v>
      </c>
    </row>
    <row r="202" spans="1:6">
      <c r="A202">
        <v>5</v>
      </c>
      <c r="B202">
        <v>4</v>
      </c>
      <c r="C202">
        <v>3</v>
      </c>
      <c r="D202">
        <v>4</v>
      </c>
      <c r="E202">
        <v>4</v>
      </c>
      <c r="F202">
        <v>3</v>
      </c>
    </row>
    <row r="203" spans="1:6">
      <c r="A203">
        <v>4</v>
      </c>
      <c r="B203">
        <v>3</v>
      </c>
      <c r="C203">
        <v>2</v>
      </c>
      <c r="D203">
        <v>4</v>
      </c>
      <c r="E203">
        <v>3</v>
      </c>
      <c r="F203">
        <v>3</v>
      </c>
    </row>
    <row r="204" spans="1:6">
      <c r="A204">
        <v>5</v>
      </c>
      <c r="B204">
        <v>4</v>
      </c>
      <c r="C204">
        <v>3</v>
      </c>
      <c r="D204">
        <v>5</v>
      </c>
      <c r="E204">
        <v>3</v>
      </c>
      <c r="F204">
        <v>3</v>
      </c>
    </row>
    <row r="205" spans="1:6">
      <c r="A205">
        <v>4</v>
      </c>
      <c r="B205">
        <v>3</v>
      </c>
      <c r="C205">
        <v>3</v>
      </c>
      <c r="D205">
        <v>3</v>
      </c>
      <c r="E205">
        <v>3</v>
      </c>
      <c r="F205">
        <v>3</v>
      </c>
    </row>
    <row r="206" spans="1:6">
      <c r="A206">
        <v>2</v>
      </c>
      <c r="B206">
        <v>3</v>
      </c>
      <c r="C206">
        <v>2</v>
      </c>
      <c r="D206">
        <v>4</v>
      </c>
      <c r="E206">
        <v>4</v>
      </c>
      <c r="F206">
        <v>3</v>
      </c>
    </row>
    <row r="207" spans="1:6">
      <c r="A207">
        <v>7</v>
      </c>
      <c r="B207">
        <v>2</v>
      </c>
      <c r="C207">
        <v>1</v>
      </c>
      <c r="D207">
        <v>3</v>
      </c>
      <c r="E207">
        <v>3</v>
      </c>
      <c r="F207">
        <v>2</v>
      </c>
    </row>
    <row r="208" spans="1:6">
      <c r="A208">
        <v>6</v>
      </c>
      <c r="B208">
        <v>4</v>
      </c>
      <c r="C208">
        <v>4</v>
      </c>
      <c r="D208">
        <v>5</v>
      </c>
      <c r="E208">
        <v>3</v>
      </c>
      <c r="F208">
        <v>3</v>
      </c>
    </row>
    <row r="209" spans="1:6">
      <c r="A209">
        <v>5</v>
      </c>
      <c r="B209">
        <v>4</v>
      </c>
      <c r="C209">
        <v>4</v>
      </c>
      <c r="D209">
        <v>5</v>
      </c>
      <c r="E209">
        <v>4</v>
      </c>
      <c r="F209">
        <v>4</v>
      </c>
    </row>
    <row r="210" spans="1:6">
      <c r="A210">
        <v>5</v>
      </c>
      <c r="B210">
        <v>4</v>
      </c>
      <c r="C210">
        <v>4</v>
      </c>
      <c r="D210">
        <v>4</v>
      </c>
      <c r="E210">
        <v>4</v>
      </c>
      <c r="F210">
        <v>4</v>
      </c>
    </row>
    <row r="211" spans="1:6">
      <c r="A211">
        <v>5</v>
      </c>
      <c r="B211">
        <v>3</v>
      </c>
      <c r="C211">
        <v>3</v>
      </c>
      <c r="D211">
        <v>3</v>
      </c>
      <c r="E211">
        <v>3</v>
      </c>
      <c r="F211">
        <v>3</v>
      </c>
    </row>
    <row r="212" spans="1:6">
      <c r="A212">
        <v>7</v>
      </c>
      <c r="B212">
        <v>5</v>
      </c>
      <c r="C212">
        <v>5</v>
      </c>
      <c r="D212">
        <v>5</v>
      </c>
      <c r="E212">
        <v>3</v>
      </c>
      <c r="F212">
        <v>5</v>
      </c>
    </row>
    <row r="213" spans="1:6">
      <c r="A213">
        <v>7</v>
      </c>
      <c r="B213">
        <v>5</v>
      </c>
      <c r="C213">
        <v>3</v>
      </c>
      <c r="D213">
        <v>4</v>
      </c>
      <c r="E213">
        <v>5</v>
      </c>
      <c r="F213">
        <v>5</v>
      </c>
    </row>
    <row r="214" spans="1:6">
      <c r="A214">
        <v>5</v>
      </c>
      <c r="B214">
        <v>4</v>
      </c>
      <c r="C214">
        <v>4</v>
      </c>
      <c r="D214">
        <v>4</v>
      </c>
      <c r="E214">
        <v>4</v>
      </c>
      <c r="F214">
        <v>5</v>
      </c>
    </row>
    <row r="215" spans="1:6">
      <c r="A215">
        <v>4</v>
      </c>
      <c r="B215">
        <v>3</v>
      </c>
      <c r="C215">
        <v>3</v>
      </c>
      <c r="D215">
        <v>4</v>
      </c>
      <c r="E215">
        <v>3</v>
      </c>
      <c r="F215">
        <v>3</v>
      </c>
    </row>
    <row r="216" spans="1:6">
      <c r="A216">
        <v>6</v>
      </c>
      <c r="B216">
        <v>4</v>
      </c>
      <c r="C216">
        <v>4</v>
      </c>
      <c r="D216">
        <v>2</v>
      </c>
      <c r="E216">
        <v>4</v>
      </c>
      <c r="F216">
        <v>3</v>
      </c>
    </row>
    <row r="217" spans="1:6">
      <c r="A217">
        <v>5</v>
      </c>
      <c r="B217">
        <v>3</v>
      </c>
      <c r="C217">
        <v>3</v>
      </c>
      <c r="D217">
        <v>5</v>
      </c>
      <c r="E217">
        <v>4</v>
      </c>
      <c r="F217">
        <v>4</v>
      </c>
    </row>
    <row r="218" spans="1:6">
      <c r="A218">
        <v>4</v>
      </c>
      <c r="B218">
        <v>3</v>
      </c>
      <c r="C218">
        <v>3</v>
      </c>
      <c r="D218">
        <v>4</v>
      </c>
      <c r="E218">
        <v>3</v>
      </c>
      <c r="F218">
        <v>3</v>
      </c>
    </row>
    <row r="219" spans="1:6">
      <c r="A219">
        <v>2</v>
      </c>
      <c r="B219">
        <v>3</v>
      </c>
      <c r="C219">
        <v>3</v>
      </c>
      <c r="D219">
        <v>3</v>
      </c>
      <c r="E219">
        <v>3</v>
      </c>
      <c r="F219">
        <v>1</v>
      </c>
    </row>
    <row r="220" spans="1:6">
      <c r="A220">
        <v>4</v>
      </c>
      <c r="B220">
        <v>1</v>
      </c>
      <c r="C220">
        <v>1</v>
      </c>
      <c r="D220">
        <v>4</v>
      </c>
      <c r="E220">
        <v>3</v>
      </c>
      <c r="F220">
        <v>3</v>
      </c>
    </row>
    <row r="221" spans="1:6">
      <c r="A221">
        <v>6</v>
      </c>
      <c r="B221">
        <v>4</v>
      </c>
      <c r="C221">
        <v>4</v>
      </c>
      <c r="D221">
        <v>4</v>
      </c>
      <c r="E221">
        <v>5</v>
      </c>
      <c r="F221">
        <v>5</v>
      </c>
    </row>
    <row r="222" spans="1:6">
      <c r="A222">
        <v>2</v>
      </c>
      <c r="B222">
        <v>4</v>
      </c>
      <c r="C222">
        <v>3</v>
      </c>
      <c r="D222">
        <v>5</v>
      </c>
      <c r="E222">
        <v>4</v>
      </c>
      <c r="F222">
        <v>3</v>
      </c>
    </row>
    <row r="223" spans="1:6">
      <c r="A223">
        <v>7</v>
      </c>
      <c r="B223">
        <v>4</v>
      </c>
      <c r="C223">
        <v>4</v>
      </c>
      <c r="D223">
        <v>5</v>
      </c>
      <c r="E223">
        <v>4</v>
      </c>
      <c r="F223">
        <v>4</v>
      </c>
    </row>
    <row r="224" spans="1:6">
      <c r="A224">
        <v>6</v>
      </c>
      <c r="B224">
        <v>2</v>
      </c>
      <c r="C224">
        <v>3</v>
      </c>
      <c r="D224">
        <v>5</v>
      </c>
      <c r="E224">
        <v>1</v>
      </c>
      <c r="F224">
        <v>4</v>
      </c>
    </row>
    <row r="225" spans="1:6">
      <c r="A225">
        <v>5</v>
      </c>
      <c r="B225">
        <v>4</v>
      </c>
      <c r="C225">
        <v>4</v>
      </c>
      <c r="D225">
        <v>4</v>
      </c>
      <c r="E225">
        <v>3</v>
      </c>
      <c r="F225">
        <v>5</v>
      </c>
    </row>
    <row r="226" spans="1:6">
      <c r="A226">
        <v>7</v>
      </c>
      <c r="B226">
        <v>5</v>
      </c>
      <c r="C226">
        <v>5</v>
      </c>
      <c r="D226">
        <v>5</v>
      </c>
      <c r="E226">
        <v>5</v>
      </c>
      <c r="F226">
        <v>5</v>
      </c>
    </row>
    <row r="227" spans="1:6">
      <c r="A227">
        <v>4</v>
      </c>
      <c r="B227">
        <v>3</v>
      </c>
      <c r="C227">
        <v>3</v>
      </c>
      <c r="D227">
        <v>5</v>
      </c>
      <c r="E227">
        <v>3</v>
      </c>
      <c r="F227">
        <v>3</v>
      </c>
    </row>
    <row r="228" spans="1:6">
      <c r="A228">
        <v>6</v>
      </c>
      <c r="B228">
        <v>2</v>
      </c>
      <c r="C228">
        <v>4</v>
      </c>
      <c r="D228">
        <v>4</v>
      </c>
      <c r="E228">
        <v>4</v>
      </c>
      <c r="F228">
        <v>3</v>
      </c>
    </row>
    <row r="229" spans="1:6">
      <c r="A229">
        <v>7</v>
      </c>
      <c r="B229">
        <v>3</v>
      </c>
      <c r="C229">
        <v>3</v>
      </c>
      <c r="D229">
        <v>4</v>
      </c>
      <c r="E229">
        <v>3</v>
      </c>
      <c r="F229">
        <v>3</v>
      </c>
    </row>
    <row r="230" spans="1:6">
      <c r="A230">
        <v>4</v>
      </c>
      <c r="B230">
        <v>3</v>
      </c>
      <c r="C230">
        <v>3</v>
      </c>
      <c r="D230">
        <v>4</v>
      </c>
      <c r="E230">
        <v>3</v>
      </c>
      <c r="F230">
        <v>3</v>
      </c>
    </row>
    <row r="231" spans="1:6">
      <c r="A231">
        <v>4</v>
      </c>
      <c r="B231">
        <v>2</v>
      </c>
      <c r="C231">
        <v>2</v>
      </c>
      <c r="D231">
        <v>2</v>
      </c>
      <c r="E231">
        <v>3</v>
      </c>
      <c r="F231">
        <v>2</v>
      </c>
    </row>
    <row r="232" spans="1:6">
      <c r="A232">
        <v>4</v>
      </c>
      <c r="B232">
        <v>3</v>
      </c>
      <c r="C232">
        <v>3</v>
      </c>
      <c r="D232">
        <v>3</v>
      </c>
      <c r="E232">
        <v>3</v>
      </c>
      <c r="F232">
        <v>3</v>
      </c>
    </row>
    <row r="233" spans="1:6">
      <c r="A233">
        <v>2</v>
      </c>
      <c r="B233">
        <v>3</v>
      </c>
      <c r="C233">
        <v>1</v>
      </c>
      <c r="D233">
        <v>5</v>
      </c>
      <c r="E233">
        <v>4</v>
      </c>
      <c r="F233">
        <v>3</v>
      </c>
    </row>
    <row r="234" spans="1:6">
      <c r="A234">
        <v>5</v>
      </c>
      <c r="B234">
        <v>1</v>
      </c>
      <c r="C234">
        <v>3</v>
      </c>
      <c r="D234">
        <v>5</v>
      </c>
      <c r="E234">
        <v>1</v>
      </c>
      <c r="F234">
        <v>3</v>
      </c>
    </row>
    <row r="235" spans="1:6">
      <c r="A235">
        <v>5</v>
      </c>
      <c r="B235">
        <v>4</v>
      </c>
      <c r="C235">
        <v>2</v>
      </c>
      <c r="D235">
        <v>3</v>
      </c>
      <c r="E235">
        <v>3</v>
      </c>
      <c r="F235">
        <v>4</v>
      </c>
    </row>
    <row r="236" spans="1:6">
      <c r="A236">
        <v>4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>
      <c r="A237">
        <v>6</v>
      </c>
      <c r="B237">
        <v>1</v>
      </c>
      <c r="C237">
        <v>1</v>
      </c>
      <c r="D237">
        <v>5</v>
      </c>
      <c r="E237">
        <v>1</v>
      </c>
      <c r="F237">
        <v>2</v>
      </c>
    </row>
    <row r="238" spans="1:6">
      <c r="A238">
        <v>4</v>
      </c>
      <c r="B238">
        <v>4</v>
      </c>
      <c r="C238">
        <v>3</v>
      </c>
      <c r="D238">
        <v>4</v>
      </c>
      <c r="E238">
        <v>4</v>
      </c>
      <c r="F238">
        <v>4</v>
      </c>
    </row>
    <row r="239" spans="1:6">
      <c r="A239">
        <v>4</v>
      </c>
      <c r="B239">
        <v>3</v>
      </c>
      <c r="C239">
        <v>3</v>
      </c>
      <c r="D239">
        <v>4</v>
      </c>
      <c r="E239">
        <v>3</v>
      </c>
      <c r="F239">
        <v>3</v>
      </c>
    </row>
    <row r="240" spans="1:6">
      <c r="A240">
        <v>5</v>
      </c>
      <c r="B240">
        <v>3</v>
      </c>
      <c r="C240">
        <v>3</v>
      </c>
      <c r="D240">
        <v>3</v>
      </c>
      <c r="E240">
        <v>2</v>
      </c>
      <c r="F240">
        <v>2</v>
      </c>
    </row>
    <row r="241" spans="1:6">
      <c r="A241">
        <v>4</v>
      </c>
      <c r="B241">
        <v>4</v>
      </c>
      <c r="C241">
        <v>4</v>
      </c>
      <c r="D241">
        <v>5</v>
      </c>
      <c r="E241">
        <v>4</v>
      </c>
      <c r="F241">
        <v>4</v>
      </c>
    </row>
    <row r="242" spans="1:6">
      <c r="A242">
        <v>4</v>
      </c>
      <c r="B242">
        <v>4</v>
      </c>
      <c r="C242">
        <v>4</v>
      </c>
      <c r="D242">
        <v>5</v>
      </c>
      <c r="E242">
        <v>4</v>
      </c>
      <c r="F242">
        <v>4</v>
      </c>
    </row>
    <row r="243" spans="1:6">
      <c r="A243">
        <v>7</v>
      </c>
      <c r="B243">
        <v>3</v>
      </c>
      <c r="C243">
        <v>3</v>
      </c>
      <c r="D243">
        <v>3</v>
      </c>
      <c r="E243">
        <v>4</v>
      </c>
      <c r="F243">
        <v>5</v>
      </c>
    </row>
    <row r="244" spans="1:6">
      <c r="A244">
        <v>4</v>
      </c>
      <c r="B244">
        <v>3</v>
      </c>
      <c r="C244">
        <v>3</v>
      </c>
      <c r="D244">
        <v>5</v>
      </c>
      <c r="E244">
        <v>3</v>
      </c>
      <c r="F244">
        <v>4</v>
      </c>
    </row>
    <row r="245" spans="1:6">
      <c r="A245">
        <v>3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>
      <c r="A246">
        <v>3</v>
      </c>
      <c r="B246">
        <v>3</v>
      </c>
      <c r="C246">
        <v>3</v>
      </c>
      <c r="D246">
        <v>4</v>
      </c>
      <c r="E246">
        <v>3</v>
      </c>
      <c r="F246">
        <v>3</v>
      </c>
    </row>
    <row r="247" spans="1:6">
      <c r="A247">
        <v>1</v>
      </c>
      <c r="B247">
        <v>3</v>
      </c>
      <c r="C247">
        <v>3</v>
      </c>
      <c r="D247">
        <v>3</v>
      </c>
      <c r="E247">
        <v>3</v>
      </c>
      <c r="F247">
        <v>3</v>
      </c>
    </row>
    <row r="248" spans="1:6">
      <c r="A248">
        <v>6</v>
      </c>
      <c r="B248">
        <v>2</v>
      </c>
      <c r="C248">
        <v>1</v>
      </c>
      <c r="D248">
        <v>4</v>
      </c>
      <c r="E248">
        <v>5</v>
      </c>
      <c r="F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Nabanita</dc:creator>
  <cp:keywords/>
  <dc:description/>
  <cp:lastModifiedBy/>
  <cp:revision/>
  <dcterms:created xsi:type="dcterms:W3CDTF">2021-05-21T23:41:56Z</dcterms:created>
  <dcterms:modified xsi:type="dcterms:W3CDTF">2024-10-25T00:24:16Z</dcterms:modified>
  <cp:category/>
  <cp:contentStatus/>
</cp:coreProperties>
</file>