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Users\mayur.v\Downloads\"/>
    </mc:Choice>
  </mc:AlternateContent>
  <bookViews>
    <workbookView xWindow="0" yWindow="0" windowWidth="20490" windowHeight="7620"/>
  </bookViews>
  <sheets>
    <sheet name="Sheet1" sheetId="1" r:id="rId1"/>
    <sheet name="Chart1" sheetId="3" r:id="rId2"/>
    <sheet name="Sheet2" sheetId="2" r:id="rId3"/>
  </sheets>
  <calcPr calcId="162913"/>
</workbook>
</file>

<file path=xl/calcChain.xml><?xml version="1.0" encoding="utf-8"?>
<calcChain xmlns="http://schemas.openxmlformats.org/spreadsheetml/2006/main">
  <c r="A5" i="2" l="1"/>
  <c r="J34" i="1"/>
  <c r="H34" i="1"/>
  <c r="J3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2" i="1"/>
  <c r="A2" i="2"/>
  <c r="H31" i="1"/>
  <c r="F31" i="1"/>
  <c r="H30" i="1"/>
  <c r="F30" i="1"/>
  <c r="H29" i="1"/>
  <c r="F29" i="1"/>
  <c r="H28" i="1"/>
  <c r="F28" i="1"/>
  <c r="H27" i="1"/>
  <c r="F27" i="1"/>
  <c r="H26" i="1"/>
  <c r="F26" i="1"/>
  <c r="H25" i="1"/>
  <c r="F25" i="1"/>
  <c r="H24" i="1"/>
  <c r="F24" i="1"/>
  <c r="H23" i="1"/>
  <c r="F23" i="1"/>
  <c r="H22" i="1"/>
  <c r="F22" i="1"/>
  <c r="H21" i="1"/>
  <c r="F21" i="1"/>
  <c r="H20" i="1"/>
  <c r="F20" i="1"/>
  <c r="H19" i="1"/>
  <c r="F19" i="1"/>
  <c r="H18" i="1"/>
  <c r="F18" i="1"/>
  <c r="H17" i="1"/>
  <c r="F17" i="1"/>
  <c r="H16" i="1"/>
  <c r="F16" i="1"/>
  <c r="H15" i="1"/>
  <c r="F15" i="1"/>
  <c r="H14" i="1"/>
  <c r="F14" i="1"/>
  <c r="H13" i="1"/>
  <c r="F13" i="1"/>
  <c r="H12" i="1"/>
  <c r="F12" i="1"/>
  <c r="H11" i="1"/>
  <c r="F11" i="1"/>
  <c r="H10" i="1"/>
  <c r="F10" i="1"/>
  <c r="H9" i="1"/>
  <c r="F9" i="1"/>
  <c r="H8" i="1"/>
  <c r="F8" i="1"/>
  <c r="H7" i="1"/>
  <c r="F7" i="1"/>
  <c r="H6" i="1"/>
  <c r="F6" i="1"/>
  <c r="K5" i="1"/>
  <c r="K6" i="1" s="1"/>
  <c r="H5" i="1"/>
  <c r="F5" i="1"/>
  <c r="H4" i="1"/>
  <c r="F4" i="1"/>
  <c r="F32" i="1" s="1"/>
  <c r="L3" i="1"/>
  <c r="H3" i="1"/>
  <c r="F3" i="1"/>
  <c r="H2" i="1"/>
  <c r="H32" i="1" s="1"/>
  <c r="F2" i="1"/>
  <c r="A4" i="2" l="1"/>
  <c r="A3" i="2"/>
  <c r="F34" i="1"/>
</calcChain>
</file>

<file path=xl/sharedStrings.xml><?xml version="1.0" encoding="utf-8"?>
<sst xmlns="http://schemas.openxmlformats.org/spreadsheetml/2006/main" count="42" uniqueCount="39">
  <si>
    <t>Units</t>
  </si>
  <si>
    <t>Coins</t>
  </si>
  <si>
    <t>Market Cap</t>
  </si>
  <si>
    <t>Bitcoin</t>
  </si>
  <si>
    <t>Ethereum</t>
  </si>
  <si>
    <t>Ripple</t>
  </si>
  <si>
    <t>Litecoin</t>
  </si>
  <si>
    <t>Cardano</t>
  </si>
  <si>
    <t>IOTA</t>
  </si>
  <si>
    <t>Dash</t>
  </si>
  <si>
    <t>NEM</t>
  </si>
  <si>
    <t>Monero</t>
  </si>
  <si>
    <t>Index</t>
  </si>
  <si>
    <t>Date</t>
  </si>
  <si>
    <t>EOS</t>
  </si>
  <si>
    <t>Stellar</t>
  </si>
  <si>
    <t>Qtum</t>
  </si>
  <si>
    <t>NEO</t>
  </si>
  <si>
    <t>Ethereum Classic</t>
  </si>
  <si>
    <t>22-12-2017</t>
  </si>
  <si>
    <t>23-12-2017</t>
  </si>
  <si>
    <t>24-12-2017</t>
  </si>
  <si>
    <t>Lisk</t>
  </si>
  <si>
    <t>TRON</t>
  </si>
  <si>
    <t>Verge</t>
  </si>
  <si>
    <t>Zcash</t>
  </si>
  <si>
    <t>Populous</t>
  </si>
  <si>
    <t>OmiseGO</t>
  </si>
  <si>
    <t>Nxt</t>
  </si>
  <si>
    <t>Waves</t>
  </si>
  <si>
    <t>Hshare</t>
  </si>
  <si>
    <t>Komodo</t>
  </si>
  <si>
    <t>Stratis</t>
  </si>
  <si>
    <t>Ardor</t>
  </si>
  <si>
    <t>Augur</t>
  </si>
  <si>
    <t>Monacoin</t>
  </si>
  <si>
    <t>Steem</t>
  </si>
  <si>
    <t>Ark</t>
  </si>
  <si>
    <t>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</si>
</sst>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color rgb="FF000000"/>
      <name val="Arial"/>
    </font>
    <font>
      <sz val="12"/>
      <color rgb="FF000000"/>
      <name val="Trebuchet MS"/>
      <family val="2"/>
    </font>
    <font>
      <sz val="10"/>
      <name val="Arial"/>
      <family val="2"/>
    </font>
    <font>
      <u/>
      <sz val="12"/>
      <color rgb="FF0563C1"/>
      <name val="Trebuchet MS"/>
      <family val="2"/>
    </font>
    <font>
      <u/>
      <sz val="12"/>
      <color rgb="FF0563C1"/>
      <name val="Trebuchet MS"/>
      <family val="2"/>
    </font>
    <font>
      <sz val="10"/>
      <name val="Arial"/>
      <family val="2"/>
    </font>
    <font>
      <b/>
      <sz val="9"/>
      <color rgb="FF70A8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 applyFont="1" applyAlignment="1"/>
    <xf numFmtId="0" fontId="1" fillId="0" borderId="1" xfId="0" applyFont="1" applyBorder="1" applyAlignment="1"/>
    <xf numFmtId="0" fontId="2" fillId="0" borderId="1" xfId="0" applyFont="1" applyBorder="1" applyAlignment="1"/>
    <xf numFmtId="0" fontId="2" fillId="0" borderId="0" xfId="0" applyFont="1" applyAlignment="1"/>
    <xf numFmtId="0" fontId="1" fillId="0" borderId="1" xfId="0" applyFont="1" applyBorder="1" applyAlignment="1">
      <alignment horizontal="right"/>
    </xf>
    <xf numFmtId="0" fontId="3" fillId="0" borderId="1" xfId="0" applyFont="1" applyBorder="1" applyAlignment="1"/>
    <xf numFmtId="4" fontId="1" fillId="0" borderId="1" xfId="0" applyNumberFormat="1" applyFont="1" applyBorder="1" applyAlignment="1">
      <alignment horizontal="right"/>
    </xf>
    <xf numFmtId="0" fontId="1" fillId="2" borderId="1" xfId="0" applyFont="1" applyFill="1" applyBorder="1" applyAlignment="1">
      <alignment horizontal="right"/>
    </xf>
    <xf numFmtId="0" fontId="1" fillId="3" borderId="1" xfId="0" applyFont="1" applyFill="1" applyBorder="1" applyAlignment="1">
      <alignment horizontal="right"/>
    </xf>
    <xf numFmtId="4" fontId="2" fillId="0" borderId="0" xfId="0" applyNumberFormat="1" applyFont="1"/>
    <xf numFmtId="0" fontId="4" fillId="2" borderId="1" xfId="0" applyFont="1" applyFill="1" applyBorder="1" applyAlignment="1"/>
    <xf numFmtId="0" fontId="2" fillId="0" borderId="1" xfId="0" applyFont="1" applyBorder="1" applyAlignment="1"/>
    <xf numFmtId="0" fontId="2" fillId="3" borderId="1" xfId="0" applyFont="1" applyFill="1" applyBorder="1"/>
    <xf numFmtId="0" fontId="5" fillId="0" borderId="0" xfId="0" applyFont="1" applyAlignment="1"/>
    <xf numFmtId="0" fontId="6" fillId="0" borderId="0" xfId="0" applyFont="1" applyAlignment="1"/>
    <xf numFmtId="14" fontId="2" fillId="0" borderId="0" xfId="0" applyNumberFormat="1" applyFont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CriC30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Sheet2!$B$2:$B$5</c:f>
              <c:strCache>
                <c:ptCount val="4"/>
                <c:pt idx="0">
                  <c:v>22-12-2017</c:v>
                </c:pt>
                <c:pt idx="1">
                  <c:v>23-12-2017</c:v>
                </c:pt>
                <c:pt idx="2">
                  <c:v>24-12-2017</c:v>
                </c:pt>
                <c:pt idx="3">
                  <c:v>25-12-2017</c:v>
                </c:pt>
              </c:strCache>
            </c:strRef>
          </c:cat>
          <c:val>
            <c:numRef>
              <c:f>Sheet2!$A$2:$A$5</c:f>
              <c:numCache>
                <c:formatCode>General</c:formatCode>
                <c:ptCount val="4"/>
                <c:pt idx="0" formatCode="#,##0.00">
                  <c:v>1050.47</c:v>
                </c:pt>
                <c:pt idx="1">
                  <c:v>1324.5528972228001</c:v>
                </c:pt>
                <c:pt idx="2">
                  <c:v>1143.7004600000002</c:v>
                </c:pt>
                <c:pt idx="3">
                  <c:v>1177.6834080000001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41-455F-839A-268DE7D666A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261715824"/>
        <c:axId val="1261712496"/>
      </c:lineChart>
      <c:catAx>
        <c:axId val="126171582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1712496"/>
        <c:crosses val="autoZero"/>
        <c:auto val="1"/>
        <c:lblAlgn val="ctr"/>
        <c:lblOffset val="100"/>
        <c:noMultiLvlLbl val="0"/>
      </c:catAx>
      <c:valAx>
        <c:axId val="126171249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1715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abSelected="1" topLeftCell="A20" workbookViewId="0">
      <selection activeCell="J32" sqref="J32"/>
    </sheetView>
  </sheetViews>
  <sheetFormatPr defaultColWidth="14.42578125" defaultRowHeight="15.75" customHeight="1" x14ac:dyDescent="0.2"/>
  <sheetData>
    <row r="1" spans="1:12" ht="15.75" customHeight="1" x14ac:dyDescent="0.35">
      <c r="A1" s="1" t="s">
        <v>0</v>
      </c>
      <c r="B1" s="1" t="s">
        <v>1</v>
      </c>
      <c r="C1" s="2">
        <v>22</v>
      </c>
      <c r="D1" s="2" t="s">
        <v>2</v>
      </c>
      <c r="E1" s="3">
        <v>23</v>
      </c>
      <c r="F1" s="3" t="s">
        <v>2</v>
      </c>
      <c r="G1" s="3">
        <v>24</v>
      </c>
      <c r="H1" s="3" t="s">
        <v>2</v>
      </c>
      <c r="I1" s="3">
        <v>25</v>
      </c>
      <c r="J1" s="3" t="s">
        <v>2</v>
      </c>
    </row>
    <row r="2" spans="1:12" ht="15.75" customHeight="1" x14ac:dyDescent="0.35">
      <c r="A2" s="4">
        <v>6.0000000000000001E-3</v>
      </c>
      <c r="B2" s="5" t="s">
        <v>3</v>
      </c>
      <c r="C2" s="6">
        <v>13138.1</v>
      </c>
      <c r="D2" s="4">
        <v>78.83</v>
      </c>
      <c r="E2" s="3">
        <v>14560</v>
      </c>
      <c r="F2">
        <f t="shared" ref="F2:F31" si="0">A2*E2</f>
        <v>87.36</v>
      </c>
      <c r="G2" s="3">
        <v>12880</v>
      </c>
      <c r="H2">
        <f t="shared" ref="H2:H31" si="1">A2*G2</f>
        <v>77.28</v>
      </c>
      <c r="I2" s="3">
        <v>13667</v>
      </c>
      <c r="J2">
        <f>I2*A2</f>
        <v>82.001999999999995</v>
      </c>
      <c r="K2" s="3">
        <v>13367</v>
      </c>
      <c r="L2" s="3">
        <v>1</v>
      </c>
    </row>
    <row r="3" spans="1:12" ht="15.75" customHeight="1" x14ac:dyDescent="0.35">
      <c r="A3" s="4">
        <v>0.13</v>
      </c>
      <c r="B3" s="5" t="s">
        <v>4</v>
      </c>
      <c r="C3" s="7">
        <v>640.47</v>
      </c>
      <c r="D3" s="4">
        <v>83.261099999999999</v>
      </c>
      <c r="E3" s="3">
        <v>745</v>
      </c>
      <c r="F3">
        <f t="shared" si="0"/>
        <v>96.850000000000009</v>
      </c>
      <c r="G3" s="3">
        <v>649.99</v>
      </c>
      <c r="H3">
        <f t="shared" si="1"/>
        <v>84.498699999999999</v>
      </c>
      <c r="I3" s="3">
        <v>696.53</v>
      </c>
      <c r="J3">
        <f t="shared" ref="J3:J31" si="2">I3*A3</f>
        <v>90.548900000000003</v>
      </c>
      <c r="L3">
        <f>I2/65</f>
        <v>210.26153846153846</v>
      </c>
    </row>
    <row r="4" spans="1:12" ht="15.75" customHeight="1" x14ac:dyDescent="0.35">
      <c r="A4" s="4">
        <v>82.54</v>
      </c>
      <c r="B4" s="5" t="s">
        <v>5</v>
      </c>
      <c r="C4" s="4">
        <v>0.97354200000000002</v>
      </c>
      <c r="D4" s="4">
        <v>80.356156679999998</v>
      </c>
      <c r="E4" s="3">
        <v>1.08</v>
      </c>
      <c r="F4">
        <f t="shared" si="0"/>
        <v>89.143200000000007</v>
      </c>
      <c r="G4" s="3">
        <v>0.999</v>
      </c>
      <c r="H4">
        <f t="shared" si="1"/>
        <v>82.457460000000012</v>
      </c>
      <c r="I4" s="3">
        <v>0.96020000000000005</v>
      </c>
      <c r="J4">
        <f t="shared" si="2"/>
        <v>79.254908000000015</v>
      </c>
      <c r="L4" s="14">
        <v>5.9770000000000005E-4</v>
      </c>
    </row>
    <row r="5" spans="1:12" ht="15.75" customHeight="1" x14ac:dyDescent="0.35">
      <c r="A5" s="4">
        <v>0.28000000000000003</v>
      </c>
      <c r="B5" s="5" t="s">
        <v>6</v>
      </c>
      <c r="C5" s="4">
        <v>245.66</v>
      </c>
      <c r="D5" s="4">
        <v>68.784800000000004</v>
      </c>
      <c r="E5" s="3">
        <v>301.14999999999998</v>
      </c>
      <c r="F5">
        <f t="shared" si="0"/>
        <v>84.322000000000003</v>
      </c>
      <c r="G5" s="3">
        <v>260.76</v>
      </c>
      <c r="H5">
        <f t="shared" si="1"/>
        <v>73.012799999999999</v>
      </c>
      <c r="I5" s="3">
        <v>260</v>
      </c>
      <c r="J5">
        <f t="shared" si="2"/>
        <v>72.800000000000011</v>
      </c>
      <c r="K5">
        <f>K2*L4</f>
        <v>7.9894559000000012</v>
      </c>
    </row>
    <row r="6" spans="1:12" ht="15.75" customHeight="1" x14ac:dyDescent="0.35">
      <c r="A6" s="4">
        <v>130.80000000000001</v>
      </c>
      <c r="B6" s="5" t="s">
        <v>7</v>
      </c>
      <c r="C6" s="7">
        <v>0.38329600000000003</v>
      </c>
      <c r="D6" s="4">
        <v>50.135116799999999</v>
      </c>
      <c r="E6" s="3">
        <v>0.44</v>
      </c>
      <c r="F6">
        <f t="shared" si="0"/>
        <v>57.552000000000007</v>
      </c>
      <c r="G6" s="3">
        <v>0.37</v>
      </c>
      <c r="H6">
        <f t="shared" si="1"/>
        <v>48.396000000000001</v>
      </c>
      <c r="I6" s="3">
        <v>0.40200000000000002</v>
      </c>
      <c r="J6">
        <f t="shared" si="2"/>
        <v>52.581600000000009</v>
      </c>
      <c r="K6">
        <f>K5/L2</f>
        <v>7.9894559000000012</v>
      </c>
    </row>
    <row r="7" spans="1:12" ht="15.75" customHeight="1" x14ac:dyDescent="0.35">
      <c r="A7" s="4">
        <v>18</v>
      </c>
      <c r="B7" s="5" t="s">
        <v>8</v>
      </c>
      <c r="C7" s="8">
        <v>3.2</v>
      </c>
      <c r="D7" s="4">
        <v>57.6</v>
      </c>
      <c r="E7" s="3">
        <v>4.22</v>
      </c>
      <c r="F7">
        <f t="shared" si="0"/>
        <v>75.959999999999994</v>
      </c>
      <c r="G7" s="3">
        <v>3.46</v>
      </c>
      <c r="H7">
        <f t="shared" si="1"/>
        <v>62.28</v>
      </c>
      <c r="I7" s="3">
        <v>3.528</v>
      </c>
      <c r="J7">
        <f t="shared" si="2"/>
        <v>63.503999999999998</v>
      </c>
    </row>
    <row r="8" spans="1:12" ht="15.75" customHeight="1" x14ac:dyDescent="0.35">
      <c r="A8" s="4">
        <v>4.1000000000000002E-2</v>
      </c>
      <c r="B8" s="5" t="s">
        <v>9</v>
      </c>
      <c r="C8" s="6">
        <v>1025.55</v>
      </c>
      <c r="D8" s="4">
        <v>42.05</v>
      </c>
      <c r="E8" s="3">
        <v>1298.1199999999999</v>
      </c>
      <c r="F8">
        <f t="shared" si="0"/>
        <v>53.222919999999995</v>
      </c>
      <c r="G8" s="3">
        <v>1100</v>
      </c>
      <c r="H8">
        <f t="shared" si="1"/>
        <v>45.1</v>
      </c>
      <c r="I8" s="3">
        <v>1099</v>
      </c>
      <c r="J8">
        <f t="shared" si="2"/>
        <v>45.059000000000005</v>
      </c>
    </row>
    <row r="9" spans="1:12" ht="15.75" customHeight="1" x14ac:dyDescent="0.35">
      <c r="A9" s="4">
        <v>54</v>
      </c>
      <c r="B9" s="5" t="s">
        <v>10</v>
      </c>
      <c r="C9" s="4">
        <v>0.82810300000000003</v>
      </c>
      <c r="D9" s="4">
        <v>44.717562000000001</v>
      </c>
      <c r="E9" s="3">
        <v>0.97</v>
      </c>
      <c r="F9">
        <f t="shared" si="0"/>
        <v>52.379999999999995</v>
      </c>
      <c r="G9" s="3">
        <v>0.877</v>
      </c>
      <c r="H9">
        <f t="shared" si="1"/>
        <v>47.357999999999997</v>
      </c>
      <c r="I9" s="3">
        <v>0.95099999999999996</v>
      </c>
      <c r="J9">
        <f t="shared" si="2"/>
        <v>51.353999999999999</v>
      </c>
    </row>
    <row r="10" spans="1:12" ht="15.75" customHeight="1" x14ac:dyDescent="0.35">
      <c r="A10" s="4">
        <v>0.17399999999999999</v>
      </c>
      <c r="B10" s="5" t="s">
        <v>11</v>
      </c>
      <c r="C10" s="7">
        <v>293.89999999999998</v>
      </c>
      <c r="D10" s="4">
        <v>51.138599999999997</v>
      </c>
      <c r="E10" s="3">
        <v>390.87</v>
      </c>
      <c r="F10">
        <f t="shared" si="0"/>
        <v>68.011380000000003</v>
      </c>
      <c r="G10" s="3">
        <v>321</v>
      </c>
      <c r="H10">
        <f t="shared" si="1"/>
        <v>55.853999999999999</v>
      </c>
      <c r="I10" s="3">
        <v>326.55</v>
      </c>
      <c r="J10">
        <f t="shared" si="2"/>
        <v>56.819699999999997</v>
      </c>
    </row>
    <row r="11" spans="1:12" ht="15.75" customHeight="1" x14ac:dyDescent="0.35">
      <c r="A11" s="4">
        <v>6</v>
      </c>
      <c r="B11" s="5" t="s">
        <v>14</v>
      </c>
      <c r="C11" s="8">
        <v>7.98</v>
      </c>
      <c r="D11" s="4">
        <v>47.88</v>
      </c>
      <c r="E11" s="3">
        <v>9.4600000000000009</v>
      </c>
      <c r="F11">
        <f t="shared" si="0"/>
        <v>56.760000000000005</v>
      </c>
      <c r="G11" s="3">
        <v>7.84</v>
      </c>
      <c r="H11">
        <f t="shared" si="1"/>
        <v>47.04</v>
      </c>
      <c r="I11" s="13">
        <v>7.98</v>
      </c>
      <c r="J11">
        <f t="shared" si="2"/>
        <v>47.88</v>
      </c>
    </row>
    <row r="12" spans="1:12" ht="15.75" customHeight="1" x14ac:dyDescent="0.35">
      <c r="A12" s="4">
        <v>220</v>
      </c>
      <c r="B12" s="5" t="s">
        <v>15</v>
      </c>
      <c r="C12" s="4">
        <v>0.216695</v>
      </c>
      <c r="D12" s="4">
        <v>47.672899999999998</v>
      </c>
      <c r="E12" s="3">
        <v>0.24</v>
      </c>
      <c r="F12">
        <f t="shared" si="0"/>
        <v>52.8</v>
      </c>
      <c r="G12" s="3">
        <v>0.20499999999999999</v>
      </c>
      <c r="H12">
        <f t="shared" si="1"/>
        <v>45.099999999999994</v>
      </c>
      <c r="I12" s="3">
        <v>0.217</v>
      </c>
      <c r="J12">
        <f t="shared" si="2"/>
        <v>47.74</v>
      </c>
    </row>
    <row r="13" spans="1:12" ht="15.75" customHeight="1" x14ac:dyDescent="0.35">
      <c r="A13" s="4">
        <v>0.88</v>
      </c>
      <c r="B13" s="5" t="s">
        <v>16</v>
      </c>
      <c r="C13" s="4">
        <v>46.03</v>
      </c>
      <c r="D13" s="4">
        <v>40.506399999999999</v>
      </c>
      <c r="E13" s="3">
        <v>49.79</v>
      </c>
      <c r="F13">
        <f t="shared" si="0"/>
        <v>43.815199999999997</v>
      </c>
      <c r="G13" s="3">
        <v>42.77</v>
      </c>
      <c r="H13">
        <f t="shared" si="1"/>
        <v>37.637600000000006</v>
      </c>
      <c r="I13" s="13">
        <v>46.06</v>
      </c>
      <c r="J13">
        <f t="shared" si="2"/>
        <v>40.532800000000002</v>
      </c>
    </row>
    <row r="14" spans="1:12" ht="15.75" customHeight="1" x14ac:dyDescent="0.35">
      <c r="A14" s="4">
        <v>0.75</v>
      </c>
      <c r="B14" s="5" t="s">
        <v>17</v>
      </c>
      <c r="C14" s="7">
        <v>51.73</v>
      </c>
      <c r="D14" s="4">
        <v>38.797499999999999</v>
      </c>
      <c r="E14" s="3">
        <v>67.16</v>
      </c>
      <c r="F14">
        <f t="shared" si="0"/>
        <v>50.37</v>
      </c>
      <c r="G14" s="3">
        <v>57.29</v>
      </c>
      <c r="H14">
        <f t="shared" si="1"/>
        <v>42.967500000000001</v>
      </c>
      <c r="I14" s="13">
        <v>58.6</v>
      </c>
      <c r="J14">
        <f t="shared" si="2"/>
        <v>43.95</v>
      </c>
    </row>
    <row r="15" spans="1:12" ht="15.75" customHeight="1" x14ac:dyDescent="0.35">
      <c r="A15" s="4">
        <v>1.4</v>
      </c>
      <c r="B15" s="10" t="s">
        <v>18</v>
      </c>
      <c r="C15" s="7">
        <v>28.63</v>
      </c>
      <c r="D15" s="4">
        <v>40.082000000000001</v>
      </c>
      <c r="E15" s="3">
        <v>31.744938813000001</v>
      </c>
      <c r="F15">
        <f t="shared" si="0"/>
        <v>44.442914338199998</v>
      </c>
      <c r="G15" s="3">
        <v>27.31</v>
      </c>
      <c r="H15">
        <f t="shared" si="1"/>
        <v>38.233999999999995</v>
      </c>
      <c r="I15" s="13">
        <v>27.88</v>
      </c>
      <c r="J15">
        <f t="shared" si="2"/>
        <v>39.031999999999996</v>
      </c>
    </row>
    <row r="16" spans="1:12" ht="15.75" customHeight="1" x14ac:dyDescent="0.35">
      <c r="A16" s="4">
        <v>1.6</v>
      </c>
      <c r="B16" s="5" t="s">
        <v>22</v>
      </c>
      <c r="C16" s="7">
        <v>18.989999999999998</v>
      </c>
      <c r="D16" s="4">
        <v>30.384</v>
      </c>
      <c r="E16" s="3">
        <v>22.229121326000001</v>
      </c>
      <c r="F16">
        <f t="shared" si="0"/>
        <v>35.566594121600005</v>
      </c>
      <c r="G16" s="3">
        <v>18.440000000000001</v>
      </c>
      <c r="H16">
        <f t="shared" si="1"/>
        <v>29.504000000000005</v>
      </c>
      <c r="I16" s="13">
        <v>22.79</v>
      </c>
      <c r="J16">
        <f t="shared" si="2"/>
        <v>36.463999999999999</v>
      </c>
    </row>
    <row r="17" spans="1:10" ht="15.75" customHeight="1" x14ac:dyDescent="0.35">
      <c r="A17" s="4">
        <v>570</v>
      </c>
      <c r="B17" s="5" t="s">
        <v>23</v>
      </c>
      <c r="C17" s="8">
        <v>3.3196999999999997E-2</v>
      </c>
      <c r="D17" s="4">
        <v>18.92229</v>
      </c>
      <c r="E17" s="3">
        <v>4.6138225900000003E-2</v>
      </c>
      <c r="F17">
        <f t="shared" si="0"/>
        <v>26.298788763000001</v>
      </c>
      <c r="G17" s="3">
        <v>3.5000000000000003E-2</v>
      </c>
      <c r="H17">
        <f t="shared" si="1"/>
        <v>19.950000000000003</v>
      </c>
      <c r="I17" s="13">
        <v>3.4000000000000002E-2</v>
      </c>
      <c r="J17">
        <f t="shared" si="2"/>
        <v>19.380000000000003</v>
      </c>
    </row>
    <row r="18" spans="1:10" ht="15.75" customHeight="1" x14ac:dyDescent="0.35">
      <c r="A18" s="4">
        <v>378</v>
      </c>
      <c r="B18" s="5" t="s">
        <v>24</v>
      </c>
      <c r="C18" s="7">
        <v>9.5961000000000005E-2</v>
      </c>
      <c r="D18" s="4">
        <v>36.273257999999998</v>
      </c>
      <c r="E18" s="3">
        <v>0.25</v>
      </c>
      <c r="F18">
        <f t="shared" si="0"/>
        <v>94.5</v>
      </c>
      <c r="G18" s="3">
        <v>0.22700000000000001</v>
      </c>
      <c r="H18">
        <f t="shared" si="1"/>
        <v>85.805999999999997</v>
      </c>
      <c r="I18" s="13">
        <v>0.20330000000000001</v>
      </c>
      <c r="J18">
        <f t="shared" si="2"/>
        <v>76.847400000000007</v>
      </c>
    </row>
    <row r="19" spans="1:10" ht="15.75" customHeight="1" x14ac:dyDescent="0.35">
      <c r="A19" s="4">
        <v>3.4000000000000002E-2</v>
      </c>
      <c r="B19" s="5" t="s">
        <v>25</v>
      </c>
      <c r="C19" s="7">
        <v>462.8</v>
      </c>
      <c r="D19" s="4">
        <v>15.735200000000001</v>
      </c>
      <c r="E19" s="3">
        <v>562</v>
      </c>
      <c r="F19">
        <f t="shared" si="0"/>
        <v>19.108000000000001</v>
      </c>
      <c r="G19" s="3">
        <v>522</v>
      </c>
      <c r="H19">
        <f t="shared" si="1"/>
        <v>17.748000000000001</v>
      </c>
      <c r="I19" s="13">
        <v>516</v>
      </c>
      <c r="J19">
        <f t="shared" si="2"/>
        <v>17.544</v>
      </c>
    </row>
    <row r="20" spans="1:10" ht="15.75" customHeight="1" x14ac:dyDescent="0.35">
      <c r="A20" s="4">
        <v>0.39</v>
      </c>
      <c r="B20" s="5" t="s">
        <v>26</v>
      </c>
      <c r="C20" s="4">
        <v>30.04</v>
      </c>
      <c r="D20" s="4">
        <v>11.7156</v>
      </c>
      <c r="E20" s="3">
        <v>40.159999999999997</v>
      </c>
      <c r="F20">
        <f t="shared" si="0"/>
        <v>15.6624</v>
      </c>
      <c r="G20" s="3">
        <v>36.19</v>
      </c>
      <c r="H20">
        <f t="shared" si="1"/>
        <v>14.114099999999999</v>
      </c>
      <c r="I20" s="13">
        <v>36.99</v>
      </c>
      <c r="J20">
        <f t="shared" si="2"/>
        <v>14.426100000000002</v>
      </c>
    </row>
    <row r="21" spans="1:10" ht="15.75" customHeight="1" x14ac:dyDescent="0.35">
      <c r="A21" s="4">
        <v>1.25</v>
      </c>
      <c r="B21" s="5" t="s">
        <v>27</v>
      </c>
      <c r="C21" s="7">
        <v>11.97</v>
      </c>
      <c r="D21" s="4">
        <v>14.9625</v>
      </c>
      <c r="E21" s="3">
        <v>16.149999999999999</v>
      </c>
      <c r="F21">
        <f t="shared" si="0"/>
        <v>20.1875</v>
      </c>
      <c r="G21" s="3">
        <v>13.11</v>
      </c>
      <c r="H21">
        <f t="shared" si="1"/>
        <v>16.387499999999999</v>
      </c>
      <c r="I21" s="13">
        <v>14.87</v>
      </c>
      <c r="J21">
        <f t="shared" si="2"/>
        <v>18.587499999999999</v>
      </c>
    </row>
    <row r="22" spans="1:10" ht="15.75" customHeight="1" x14ac:dyDescent="0.35">
      <c r="A22" s="4">
        <v>12</v>
      </c>
      <c r="B22" s="1" t="s">
        <v>28</v>
      </c>
      <c r="C22" s="7">
        <v>1.39</v>
      </c>
      <c r="D22" s="4">
        <v>16.68</v>
      </c>
      <c r="E22" s="3">
        <v>2.15</v>
      </c>
      <c r="F22">
        <f t="shared" si="0"/>
        <v>25.799999999999997</v>
      </c>
      <c r="G22" s="3">
        <v>1.6839999999999999</v>
      </c>
      <c r="H22">
        <f t="shared" si="1"/>
        <v>20.207999999999998</v>
      </c>
      <c r="I22" s="13">
        <v>1.6839999999999999</v>
      </c>
      <c r="J22">
        <f t="shared" si="2"/>
        <v>20.207999999999998</v>
      </c>
    </row>
    <row r="23" spans="1:10" ht="15.75" customHeight="1" x14ac:dyDescent="0.35">
      <c r="A23" s="4">
        <v>1.83</v>
      </c>
      <c r="B23" s="5" t="s">
        <v>29</v>
      </c>
      <c r="C23" s="7">
        <v>12.59</v>
      </c>
      <c r="D23" s="4">
        <v>23.0397</v>
      </c>
      <c r="E23" s="3">
        <v>15.79</v>
      </c>
      <c r="F23">
        <f t="shared" si="0"/>
        <v>28.895699999999998</v>
      </c>
      <c r="G23" s="3">
        <v>13.07</v>
      </c>
      <c r="H23">
        <f t="shared" si="1"/>
        <v>23.918100000000003</v>
      </c>
      <c r="I23" s="13">
        <v>14.02</v>
      </c>
      <c r="J23">
        <f t="shared" si="2"/>
        <v>25.656600000000001</v>
      </c>
    </row>
    <row r="24" spans="1:10" ht="18" x14ac:dyDescent="0.35">
      <c r="A24" s="4">
        <v>0.51</v>
      </c>
      <c r="B24" s="5" t="s">
        <v>30</v>
      </c>
      <c r="C24" s="8">
        <v>27.19</v>
      </c>
      <c r="D24" s="4">
        <v>13.866899999999999</v>
      </c>
      <c r="E24" s="3">
        <v>30.49</v>
      </c>
      <c r="F24">
        <f t="shared" si="0"/>
        <v>15.549899999999999</v>
      </c>
      <c r="G24" s="3">
        <v>25.36</v>
      </c>
      <c r="H24">
        <f t="shared" si="1"/>
        <v>12.9336</v>
      </c>
      <c r="I24" s="13">
        <v>26.65</v>
      </c>
      <c r="J24">
        <f t="shared" si="2"/>
        <v>13.5915</v>
      </c>
    </row>
    <row r="25" spans="1:10" ht="18" x14ac:dyDescent="0.35">
      <c r="A25" s="4">
        <v>1.19</v>
      </c>
      <c r="B25" s="1" t="s">
        <v>31</v>
      </c>
      <c r="C25" s="8">
        <v>10.74</v>
      </c>
      <c r="D25" s="4">
        <v>15.12</v>
      </c>
      <c r="E25" s="3">
        <v>11.91</v>
      </c>
      <c r="F25">
        <f t="shared" si="0"/>
        <v>14.1729</v>
      </c>
      <c r="G25" s="3">
        <v>10.039999999999999</v>
      </c>
      <c r="H25">
        <f t="shared" si="1"/>
        <v>11.947599999999998</v>
      </c>
      <c r="I25" s="13">
        <v>10.06</v>
      </c>
      <c r="J25">
        <f t="shared" si="2"/>
        <v>11.971400000000001</v>
      </c>
    </row>
    <row r="26" spans="1:10" ht="18" x14ac:dyDescent="0.35">
      <c r="A26" s="4">
        <v>2.4</v>
      </c>
      <c r="B26" s="5" t="s">
        <v>32</v>
      </c>
      <c r="C26" s="7">
        <v>9.9149999999999991</v>
      </c>
      <c r="D26" s="4">
        <v>23.795999999999999</v>
      </c>
      <c r="E26" s="3">
        <v>14.41</v>
      </c>
      <c r="F26">
        <f t="shared" si="0"/>
        <v>34.583999999999996</v>
      </c>
      <c r="G26" s="3">
        <v>13.9</v>
      </c>
      <c r="H26">
        <f t="shared" si="1"/>
        <v>33.36</v>
      </c>
      <c r="I26" s="13">
        <v>15.42</v>
      </c>
      <c r="J26">
        <f t="shared" si="2"/>
        <v>37.007999999999996</v>
      </c>
    </row>
    <row r="27" spans="1:10" ht="18" x14ac:dyDescent="0.35">
      <c r="A27" s="4">
        <v>10</v>
      </c>
      <c r="B27" s="5" t="s">
        <v>33</v>
      </c>
      <c r="C27" s="7">
        <v>0.88628399999999996</v>
      </c>
      <c r="D27" s="4">
        <v>8.8628400000000003</v>
      </c>
      <c r="E27" s="3">
        <v>1.71</v>
      </c>
      <c r="F27">
        <f t="shared" si="0"/>
        <v>17.100000000000001</v>
      </c>
      <c r="G27" s="3">
        <v>1.61</v>
      </c>
      <c r="H27">
        <f t="shared" si="1"/>
        <v>16.100000000000001</v>
      </c>
      <c r="I27" s="13">
        <v>1.57</v>
      </c>
      <c r="J27">
        <f t="shared" si="2"/>
        <v>15.700000000000001</v>
      </c>
    </row>
    <row r="28" spans="1:10" ht="18" x14ac:dyDescent="0.35">
      <c r="A28" s="4">
        <v>0.25</v>
      </c>
      <c r="B28" s="5" t="s">
        <v>34</v>
      </c>
      <c r="C28" s="7">
        <v>57.33</v>
      </c>
      <c r="D28" s="4">
        <v>14.3325</v>
      </c>
      <c r="E28" s="3">
        <v>80.47</v>
      </c>
      <c r="F28">
        <f t="shared" si="0"/>
        <v>20.1175</v>
      </c>
      <c r="G28" s="3">
        <v>66.89</v>
      </c>
      <c r="H28">
        <f t="shared" si="1"/>
        <v>16.7225</v>
      </c>
      <c r="I28" s="13">
        <v>67.400000000000006</v>
      </c>
      <c r="J28">
        <f t="shared" si="2"/>
        <v>16.850000000000001</v>
      </c>
    </row>
    <row r="29" spans="1:10" ht="18" x14ac:dyDescent="0.35">
      <c r="A29" s="4">
        <v>1</v>
      </c>
      <c r="B29" s="1" t="s">
        <v>35</v>
      </c>
      <c r="C29" s="7">
        <v>11.4</v>
      </c>
      <c r="D29" s="4">
        <v>11.4</v>
      </c>
      <c r="E29" s="3">
        <v>11.98</v>
      </c>
      <c r="F29">
        <f t="shared" si="0"/>
        <v>11.98</v>
      </c>
      <c r="G29" s="3">
        <v>9.9499999999999993</v>
      </c>
      <c r="H29">
        <f t="shared" si="1"/>
        <v>9.9499999999999993</v>
      </c>
      <c r="I29" s="13">
        <v>10.59</v>
      </c>
      <c r="J29">
        <f t="shared" si="2"/>
        <v>10.59</v>
      </c>
    </row>
    <row r="30" spans="1:10" ht="18" x14ac:dyDescent="0.35">
      <c r="A30" s="4">
        <v>5</v>
      </c>
      <c r="B30" s="5" t="s">
        <v>36</v>
      </c>
      <c r="C30" s="7">
        <v>2.5299999999999998</v>
      </c>
      <c r="D30" s="4">
        <v>12.65</v>
      </c>
      <c r="E30" s="3">
        <v>3.48</v>
      </c>
      <c r="F30">
        <f t="shared" si="0"/>
        <v>17.399999999999999</v>
      </c>
      <c r="G30" s="3">
        <v>3.1389999999999998</v>
      </c>
      <c r="H30">
        <f t="shared" si="1"/>
        <v>15.694999999999999</v>
      </c>
      <c r="I30" s="13">
        <v>3.18</v>
      </c>
      <c r="J30">
        <f t="shared" si="2"/>
        <v>15.9</v>
      </c>
    </row>
    <row r="31" spans="1:10" ht="18" x14ac:dyDescent="0.35">
      <c r="A31" s="4">
        <v>2</v>
      </c>
      <c r="B31" s="5" t="s">
        <v>37</v>
      </c>
      <c r="C31" s="7">
        <v>5.46</v>
      </c>
      <c r="D31" s="4">
        <v>10.92</v>
      </c>
      <c r="E31" s="3">
        <v>7.32</v>
      </c>
      <c r="F31">
        <f t="shared" si="0"/>
        <v>14.64</v>
      </c>
      <c r="G31" s="3">
        <v>6.07</v>
      </c>
      <c r="H31">
        <f t="shared" si="1"/>
        <v>12.14</v>
      </c>
      <c r="I31" s="13">
        <v>6.95</v>
      </c>
      <c r="J31">
        <f t="shared" si="2"/>
        <v>13.9</v>
      </c>
    </row>
    <row r="32" spans="1:10" ht="18" x14ac:dyDescent="0.35">
      <c r="A32" s="11"/>
      <c r="B32" s="11"/>
      <c r="C32" s="12"/>
      <c r="D32" s="6">
        <v>1050.47</v>
      </c>
      <c r="F32">
        <f>SUM(F2:F31)</f>
        <v>1324.5528972228001</v>
      </c>
      <c r="H32">
        <f>SUM(H2:H31)</f>
        <v>1143.7004600000002</v>
      </c>
      <c r="J32">
        <f>SUM(J2:J31)</f>
        <v>1177.6834080000001</v>
      </c>
    </row>
    <row r="34" spans="2:10" ht="12.75" x14ac:dyDescent="0.2">
      <c r="B34" s="3" t="s">
        <v>38</v>
      </c>
      <c r="F34">
        <f>((F32-D32)/D32)*100</f>
        <v>26.091454037031049</v>
      </c>
      <c r="H34">
        <f>(H32-$D$32)/$D$32*100</f>
        <v>8.8751187563662182</v>
      </c>
      <c r="J34">
        <f>(J32-$D$32)/$D$32*100</f>
        <v>12.11014193646654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G19" sqref="G19"/>
    </sheetView>
  </sheetViews>
  <sheetFormatPr defaultColWidth="14.42578125" defaultRowHeight="15.75" customHeight="1" x14ac:dyDescent="0.2"/>
  <sheetData>
    <row r="1" spans="1:2" ht="15.75" customHeight="1" x14ac:dyDescent="0.2">
      <c r="A1" s="3" t="s">
        <v>12</v>
      </c>
      <c r="B1" s="3" t="s">
        <v>13</v>
      </c>
    </row>
    <row r="2" spans="1:2" ht="15.75" customHeight="1" x14ac:dyDescent="0.2">
      <c r="A2" s="9">
        <f>Sheet1!D32</f>
        <v>1050.47</v>
      </c>
      <c r="B2" s="3" t="s">
        <v>19</v>
      </c>
    </row>
    <row r="3" spans="1:2" ht="15.75" customHeight="1" x14ac:dyDescent="0.2">
      <c r="A3">
        <f>Sheet1!F32</f>
        <v>1324.5528972228001</v>
      </c>
      <c r="B3" s="3" t="s">
        <v>20</v>
      </c>
    </row>
    <row r="4" spans="1:2" ht="15.75" customHeight="1" x14ac:dyDescent="0.2">
      <c r="A4">
        <f>Sheet1!H32</f>
        <v>1143.7004600000002</v>
      </c>
      <c r="B4" s="3" t="s">
        <v>21</v>
      </c>
    </row>
    <row r="5" spans="1:2" ht="15.75" customHeight="1" x14ac:dyDescent="0.2">
      <c r="A5">
        <f>Sheet1!J32</f>
        <v>1177.6834080000001</v>
      </c>
      <c r="B5" s="15">
        <v>43094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Sheet1</vt:lpstr>
      <vt:lpstr>Sheet2</vt:lpstr>
      <vt:lpstr>Chart1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Mayur Vishwasrao</dc:creator>
  <cp:lastModifiedBy>Mayur Vishwasrao</cp:lastModifiedBy>
  <dcterms:created xsi:type="dcterms:W3CDTF">2017-12-26T08:39:16Z</dcterms:created>
  <dcterms:modified xsi:type="dcterms:W3CDTF">2017-12-26T08:39:16Z</dcterms:modified>
</cp:coreProperties>
</file>