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yur.v\Documents\NB\"/>
    </mc:Choice>
  </mc:AlternateContent>
  <bookViews>
    <workbookView xWindow="0" yWindow="0" windowWidth="20490" windowHeight="7620" activeTab="2"/>
  </bookViews>
  <sheets>
    <sheet name="Sheet1" sheetId="1" r:id="rId1"/>
    <sheet name="Sheet2" sheetId="2" r:id="rId2"/>
    <sheet name="Sheet3" sheetId="3" r:id="rId3"/>
  </sheets>
  <definedNames>
    <definedName name="solver_adj" localSheetId="2" hidden="1">Sheet3!$P$2:$P$20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Sheet3!$P$2:$P$20</definedName>
    <definedName name="solver_lhs2" localSheetId="2" hidden="1">Sheet3!$P$2:$P$20</definedName>
    <definedName name="solver_lhs3" localSheetId="2" hidden="1">Sheet3!$W$4</definedName>
    <definedName name="solver_lhs4" localSheetId="2" hidden="1">Sheet3!$W$5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4</definedName>
    <definedName name="solver_nwt" localSheetId="2" hidden="1">1</definedName>
    <definedName name="solver_opt" localSheetId="2" hidden="1">Sheet3!$W$3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4</definedName>
    <definedName name="solver_rel3" localSheetId="2" hidden="1">1</definedName>
    <definedName name="solver_rel4" localSheetId="2" hidden="1">2</definedName>
    <definedName name="solver_rhs1" localSheetId="2" hidden="1">1</definedName>
    <definedName name="solver_rhs2" localSheetId="2" hidden="1">integer</definedName>
    <definedName name="solver_rhs3" localSheetId="2" hidden="1">100</definedName>
    <definedName name="solver_rhs4" localSheetId="2" hidden="1">8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3" l="1"/>
  <c r="W4" i="3"/>
  <c r="W3" i="3"/>
  <c r="Q3" i="3"/>
  <c r="R3" i="3"/>
  <c r="Q4" i="3"/>
  <c r="R4" i="3"/>
  <c r="Q5" i="3"/>
  <c r="R5" i="3"/>
  <c r="Q6" i="3"/>
  <c r="R6" i="3"/>
  <c r="Q7" i="3"/>
  <c r="R7" i="3"/>
  <c r="Q8" i="3"/>
  <c r="R8" i="3"/>
  <c r="Q9" i="3"/>
  <c r="R9" i="3"/>
  <c r="Q10" i="3"/>
  <c r="R10" i="3"/>
  <c r="Q11" i="3"/>
  <c r="R11" i="3"/>
  <c r="Q12" i="3"/>
  <c r="R12" i="3"/>
  <c r="Q13" i="3"/>
  <c r="R13" i="3"/>
  <c r="Q14" i="3"/>
  <c r="R14" i="3"/>
  <c r="Q15" i="3"/>
  <c r="R15" i="3"/>
  <c r="Q16" i="3"/>
  <c r="R16" i="3"/>
  <c r="Q17" i="3"/>
  <c r="R17" i="3"/>
  <c r="Q18" i="3"/>
  <c r="R18" i="3"/>
  <c r="Q19" i="3"/>
  <c r="R19" i="3"/>
  <c r="Q20" i="3"/>
  <c r="R20" i="3"/>
  <c r="R2" i="3"/>
  <c r="Q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" i="3"/>
  <c r="O6" i="3"/>
  <c r="O10" i="3"/>
  <c r="O14" i="3"/>
  <c r="O18" i="3"/>
  <c r="O2" i="3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N3" i="3"/>
  <c r="O3" i="3" s="1"/>
  <c r="N4" i="3"/>
  <c r="O4" i="3" s="1"/>
  <c r="N5" i="3"/>
  <c r="O5" i="3" s="1"/>
  <c r="N6" i="3"/>
  <c r="N7" i="3"/>
  <c r="O7" i="3" s="1"/>
  <c r="N8" i="3"/>
  <c r="O8" i="3" s="1"/>
  <c r="N9" i="3"/>
  <c r="O9" i="3" s="1"/>
  <c r="N10" i="3"/>
  <c r="N11" i="3"/>
  <c r="O11" i="3" s="1"/>
  <c r="N12" i="3"/>
  <c r="O12" i="3" s="1"/>
  <c r="N13" i="3"/>
  <c r="O13" i="3" s="1"/>
  <c r="N14" i="3"/>
  <c r="N15" i="3"/>
  <c r="O15" i="3" s="1"/>
  <c r="N16" i="3"/>
  <c r="O16" i="3" s="1"/>
  <c r="N17" i="3"/>
  <c r="O17" i="3" s="1"/>
  <c r="N18" i="3"/>
  <c r="N19" i="3"/>
  <c r="O19" i="3" s="1"/>
  <c r="N20" i="3"/>
  <c r="O20" i="3" s="1"/>
  <c r="N2" i="3"/>
</calcChain>
</file>

<file path=xl/sharedStrings.xml><?xml version="1.0" encoding="utf-8"?>
<sst xmlns="http://schemas.openxmlformats.org/spreadsheetml/2006/main" count="285" uniqueCount="63">
  <si>
    <t>Position</t>
  </si>
  <si>
    <t>Team</t>
  </si>
  <si>
    <t>Points</t>
  </si>
  <si>
    <t>Salary</t>
  </si>
  <si>
    <t>PLAYER</t>
  </si>
  <si>
    <t>GP</t>
  </si>
  <si>
    <t>GS</t>
  </si>
  <si>
    <t>MIN</t>
  </si>
  <si>
    <t>PPG</t>
  </si>
  <si>
    <t>OFFR</t>
  </si>
  <si>
    <t>DEFR</t>
  </si>
  <si>
    <t>RPG</t>
  </si>
  <si>
    <t>APG</t>
  </si>
  <si>
    <t>SPG</t>
  </si>
  <si>
    <t>BPG</t>
  </si>
  <si>
    <t>Jimmy Butler, SG</t>
  </si>
  <si>
    <t>Karl-Anthony Towns, C</t>
  </si>
  <si>
    <t>Derrick Rose, PG</t>
  </si>
  <si>
    <t>Andrew Wiggins, SF</t>
  </si>
  <si>
    <t>Jeff Teague, PG</t>
  </si>
  <si>
    <t>Taj Gibson, PF</t>
  </si>
  <si>
    <t>Josh Okogie, SG</t>
  </si>
  <si>
    <t>Gorgui Dieng, C</t>
  </si>
  <si>
    <t>Anthony Tolliver, PF</t>
  </si>
  <si>
    <t>Tyus Jones, PG</t>
  </si>
  <si>
    <t>Jared Terrell, SG</t>
  </si>
  <si>
    <t>James Nunnally, SF</t>
  </si>
  <si>
    <t>Luol Deng, SF</t>
  </si>
  <si>
    <t>Keita Bates-Diop, SF</t>
  </si>
  <si>
    <t>C.J. Williams, SG</t>
  </si>
  <si>
    <t>Totals</t>
  </si>
  <si>
    <t>--</t>
  </si>
  <si>
    <t>Minnesota Timberwolves Stats - 2018-19</t>
  </si>
  <si>
    <t>Anthony Davis, PF</t>
  </si>
  <si>
    <t>Jrue Holiday, PG</t>
  </si>
  <si>
    <t>Julius Randle, PF</t>
  </si>
  <si>
    <t>Nikola Mirotic, PF</t>
  </si>
  <si>
    <t>E'Twaun Moore, G</t>
  </si>
  <si>
    <t>Darius Miller, SF</t>
  </si>
  <si>
    <t>Wesley Johnson, SF</t>
  </si>
  <si>
    <t>Ian Clark, SG</t>
  </si>
  <si>
    <t>Cheick Diallo, PF</t>
  </si>
  <si>
    <t>Jahlil Okafor, C</t>
  </si>
  <si>
    <t>Kenrich Williams, NA</t>
  </si>
  <si>
    <t>Frank Jackson, PG</t>
  </si>
  <si>
    <t>Tim Frazier, PG</t>
  </si>
  <si>
    <t>Solomon Hill, SF</t>
  </si>
  <si>
    <t>New Orleans Pelicans Stats - 2018-19</t>
  </si>
  <si>
    <t>New Ore</t>
  </si>
  <si>
    <t>Minnesota</t>
  </si>
  <si>
    <t>C</t>
  </si>
  <si>
    <t>PG</t>
  </si>
  <si>
    <t>SG</t>
  </si>
  <si>
    <t>PF</t>
  </si>
  <si>
    <t>SF</t>
  </si>
  <si>
    <t>Dario Saric</t>
  </si>
  <si>
    <t>Robert Covington</t>
  </si>
  <si>
    <t>FPE</t>
  </si>
  <si>
    <t>Fpoints</t>
  </si>
  <si>
    <t>Diff</t>
  </si>
  <si>
    <t>IN</t>
  </si>
  <si>
    <t>Teamm</t>
  </si>
  <si>
    <t>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</si>
</sst>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3333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1F1F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3" borderId="0" xfId="0" applyFill="1"/>
    <xf numFmtId="0" fontId="2" fillId="2" borderId="0" xfId="0" applyFont="1" applyFill="1" applyAlignment="1">
      <alignment horizontal="right" vertical="top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zoomScale="80" zoomScaleNormal="80" workbookViewId="0">
      <selection activeCell="A32" sqref="A32:XFD32"/>
    </sheetView>
  </sheetViews>
  <sheetFormatPr defaultRowHeight="15" x14ac:dyDescent="0.25"/>
  <cols>
    <col min="1" max="1" width="19.42578125" customWidth="1"/>
  </cols>
  <sheetData>
    <row r="1" spans="1:11" x14ac:dyDescent="0.25">
      <c r="A1" s="1" t="s">
        <v>32</v>
      </c>
    </row>
    <row r="2" spans="1:11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</row>
    <row r="3" spans="1:11" s="2" customFormat="1" x14ac:dyDescent="0.25">
      <c r="A3" s="2" t="s">
        <v>19</v>
      </c>
      <c r="B3" s="2">
        <v>1</v>
      </c>
      <c r="C3" s="2">
        <v>1</v>
      </c>
      <c r="D3" s="2">
        <v>35</v>
      </c>
      <c r="E3" s="2">
        <v>24</v>
      </c>
      <c r="F3" s="2">
        <v>0</v>
      </c>
      <c r="G3" s="2">
        <v>1</v>
      </c>
      <c r="H3" s="2">
        <v>1</v>
      </c>
      <c r="I3" s="2">
        <v>11</v>
      </c>
      <c r="J3" s="2">
        <v>3</v>
      </c>
      <c r="K3" s="2">
        <v>0</v>
      </c>
    </row>
    <row r="4" spans="1:11" x14ac:dyDescent="0.25">
      <c r="A4" t="s">
        <v>16</v>
      </c>
      <c r="B4">
        <v>6</v>
      </c>
      <c r="C4">
        <v>6</v>
      </c>
      <c r="D4">
        <v>35.299999999999997</v>
      </c>
      <c r="E4">
        <v>22.2</v>
      </c>
      <c r="F4">
        <v>2.8</v>
      </c>
      <c r="G4">
        <v>10</v>
      </c>
      <c r="H4">
        <v>12.8</v>
      </c>
      <c r="I4">
        <v>1.8</v>
      </c>
      <c r="J4">
        <v>1.17</v>
      </c>
      <c r="K4">
        <v>1.83</v>
      </c>
    </row>
    <row r="5" spans="1:11" x14ac:dyDescent="0.25">
      <c r="A5" t="s">
        <v>17</v>
      </c>
      <c r="B5">
        <v>5</v>
      </c>
      <c r="C5">
        <v>4</v>
      </c>
      <c r="D5">
        <v>30</v>
      </c>
      <c r="E5">
        <v>19.8</v>
      </c>
      <c r="F5">
        <v>0.4</v>
      </c>
      <c r="G5">
        <v>2.4</v>
      </c>
      <c r="H5">
        <v>2.8</v>
      </c>
      <c r="I5">
        <v>4.4000000000000004</v>
      </c>
      <c r="J5">
        <v>0.4</v>
      </c>
      <c r="K5">
        <v>0.2</v>
      </c>
    </row>
    <row r="6" spans="1:11" x14ac:dyDescent="0.25">
      <c r="A6" t="s">
        <v>15</v>
      </c>
      <c r="B6">
        <v>4</v>
      </c>
      <c r="C6">
        <v>4</v>
      </c>
      <c r="D6">
        <v>39.799999999999997</v>
      </c>
      <c r="E6">
        <v>19.5</v>
      </c>
      <c r="F6">
        <v>1.5</v>
      </c>
      <c r="G6">
        <v>3.5</v>
      </c>
      <c r="H6">
        <v>5</v>
      </c>
      <c r="I6">
        <v>5.8</v>
      </c>
      <c r="J6">
        <v>1.5</v>
      </c>
      <c r="K6">
        <v>0.5</v>
      </c>
    </row>
    <row r="7" spans="1:11" s="2" customFormat="1" x14ac:dyDescent="0.25">
      <c r="A7" s="2" t="s">
        <v>18</v>
      </c>
      <c r="B7" s="2">
        <v>5</v>
      </c>
      <c r="C7" s="2">
        <v>5</v>
      </c>
      <c r="D7" s="2">
        <v>36.200000000000003</v>
      </c>
      <c r="E7" s="2">
        <v>16.8</v>
      </c>
      <c r="F7" s="2">
        <v>0.4</v>
      </c>
      <c r="G7" s="2">
        <v>3.8</v>
      </c>
      <c r="H7" s="2">
        <v>4.2</v>
      </c>
      <c r="I7" s="2">
        <v>2.2000000000000002</v>
      </c>
      <c r="J7" s="2">
        <v>2</v>
      </c>
      <c r="K7" s="2">
        <v>1</v>
      </c>
    </row>
    <row r="8" spans="1:11" x14ac:dyDescent="0.25">
      <c r="A8" t="s">
        <v>20</v>
      </c>
      <c r="B8">
        <v>6</v>
      </c>
      <c r="C8">
        <v>6</v>
      </c>
      <c r="D8">
        <v>29.8</v>
      </c>
      <c r="E8">
        <v>12.8</v>
      </c>
      <c r="F8">
        <v>3.5</v>
      </c>
      <c r="G8">
        <v>4.7</v>
      </c>
      <c r="H8">
        <v>8.1999999999999993</v>
      </c>
      <c r="I8">
        <v>2</v>
      </c>
      <c r="J8">
        <v>1.33</v>
      </c>
      <c r="K8">
        <v>0.5</v>
      </c>
    </row>
    <row r="9" spans="1:11" x14ac:dyDescent="0.25">
      <c r="A9" t="s">
        <v>21</v>
      </c>
      <c r="B9">
        <v>6</v>
      </c>
      <c r="C9">
        <v>2</v>
      </c>
      <c r="D9">
        <v>22.2</v>
      </c>
      <c r="E9">
        <v>7</v>
      </c>
      <c r="F9">
        <v>0.2</v>
      </c>
      <c r="G9">
        <v>2.7</v>
      </c>
      <c r="H9">
        <v>2.8</v>
      </c>
      <c r="I9">
        <v>1</v>
      </c>
      <c r="J9">
        <v>0.17</v>
      </c>
      <c r="K9">
        <v>0.17</v>
      </c>
    </row>
    <row r="10" spans="1:11" x14ac:dyDescent="0.25">
      <c r="A10" t="s">
        <v>24</v>
      </c>
      <c r="B10">
        <v>6</v>
      </c>
      <c r="C10">
        <v>2</v>
      </c>
      <c r="D10">
        <v>22.3</v>
      </c>
      <c r="E10">
        <v>4.2</v>
      </c>
      <c r="F10">
        <v>0.5</v>
      </c>
      <c r="G10">
        <v>1.7</v>
      </c>
      <c r="H10">
        <v>2.2000000000000002</v>
      </c>
      <c r="I10">
        <v>3.7</v>
      </c>
      <c r="J10">
        <v>1</v>
      </c>
      <c r="K10">
        <v>0</v>
      </c>
    </row>
    <row r="11" spans="1:11" x14ac:dyDescent="0.25">
      <c r="A11" t="s">
        <v>25</v>
      </c>
      <c r="B11">
        <v>1</v>
      </c>
      <c r="C11">
        <v>0</v>
      </c>
      <c r="D11">
        <v>21</v>
      </c>
      <c r="E11">
        <v>4</v>
      </c>
      <c r="F11">
        <v>0</v>
      </c>
      <c r="G11">
        <v>1</v>
      </c>
      <c r="H11">
        <v>1</v>
      </c>
      <c r="I11">
        <v>1</v>
      </c>
      <c r="J11">
        <v>2</v>
      </c>
      <c r="K11">
        <v>1</v>
      </c>
    </row>
    <row r="12" spans="1:11" x14ac:dyDescent="0.25">
      <c r="A12" t="s">
        <v>28</v>
      </c>
      <c r="B12">
        <v>1</v>
      </c>
      <c r="C12">
        <v>0</v>
      </c>
      <c r="D12">
        <v>12</v>
      </c>
      <c r="E12">
        <v>4</v>
      </c>
      <c r="F12">
        <v>0</v>
      </c>
      <c r="G12">
        <v>2</v>
      </c>
      <c r="H12">
        <v>2</v>
      </c>
      <c r="I12">
        <v>0</v>
      </c>
      <c r="J12">
        <v>0</v>
      </c>
      <c r="K12">
        <v>1</v>
      </c>
    </row>
    <row r="13" spans="1:11" x14ac:dyDescent="0.25">
      <c r="A13" t="s">
        <v>23</v>
      </c>
      <c r="B13">
        <v>6</v>
      </c>
      <c r="C13">
        <v>0</v>
      </c>
      <c r="D13">
        <v>16.7</v>
      </c>
      <c r="E13">
        <v>3.8</v>
      </c>
      <c r="F13">
        <v>0.7</v>
      </c>
      <c r="G13">
        <v>1.7</v>
      </c>
      <c r="H13">
        <v>2.2999999999999998</v>
      </c>
      <c r="I13">
        <v>1</v>
      </c>
      <c r="J13">
        <v>0.33</v>
      </c>
      <c r="K13">
        <v>0.17</v>
      </c>
    </row>
    <row r="14" spans="1:11" x14ac:dyDescent="0.25">
      <c r="A14" t="s">
        <v>22</v>
      </c>
      <c r="B14">
        <v>6</v>
      </c>
      <c r="C14">
        <v>0</v>
      </c>
      <c r="D14">
        <v>11.5</v>
      </c>
      <c r="E14">
        <v>3.7</v>
      </c>
      <c r="F14">
        <v>1</v>
      </c>
      <c r="G14">
        <v>2.8</v>
      </c>
      <c r="H14">
        <v>3.8</v>
      </c>
      <c r="I14">
        <v>0.5</v>
      </c>
      <c r="J14">
        <v>0.17</v>
      </c>
      <c r="K14">
        <v>0.33</v>
      </c>
    </row>
    <row r="15" spans="1:11" x14ac:dyDescent="0.25">
      <c r="A15" t="s">
        <v>29</v>
      </c>
      <c r="B15">
        <v>3</v>
      </c>
      <c r="C15">
        <v>0</v>
      </c>
      <c r="D15">
        <v>11.7</v>
      </c>
      <c r="E15">
        <v>2.7</v>
      </c>
      <c r="F15">
        <v>0</v>
      </c>
      <c r="G15">
        <v>0.7</v>
      </c>
      <c r="H15">
        <v>0.7</v>
      </c>
      <c r="I15">
        <v>1</v>
      </c>
      <c r="J15">
        <v>0.33</v>
      </c>
      <c r="K15">
        <v>0</v>
      </c>
    </row>
    <row r="16" spans="1:11" x14ac:dyDescent="0.25">
      <c r="A16" t="s">
        <v>26</v>
      </c>
      <c r="B16">
        <v>3</v>
      </c>
      <c r="C16">
        <v>0</v>
      </c>
      <c r="D16">
        <v>4.7</v>
      </c>
      <c r="E16">
        <v>1.7</v>
      </c>
      <c r="F16">
        <v>0</v>
      </c>
      <c r="G16">
        <v>0</v>
      </c>
      <c r="H16">
        <v>0</v>
      </c>
      <c r="I16">
        <v>0</v>
      </c>
      <c r="J16">
        <v>0.33</v>
      </c>
      <c r="K16">
        <v>0</v>
      </c>
    </row>
    <row r="17" spans="1:11" x14ac:dyDescent="0.25">
      <c r="A17" t="s">
        <v>27</v>
      </c>
      <c r="B17">
        <v>1</v>
      </c>
      <c r="C17">
        <v>0</v>
      </c>
      <c r="D17">
        <v>7</v>
      </c>
      <c r="E17">
        <v>1</v>
      </c>
      <c r="F17">
        <v>2</v>
      </c>
      <c r="G17">
        <v>3</v>
      </c>
      <c r="H17">
        <v>5</v>
      </c>
      <c r="I17">
        <v>0</v>
      </c>
      <c r="J17">
        <v>0</v>
      </c>
      <c r="K17">
        <v>0</v>
      </c>
    </row>
    <row r="18" spans="1:11" x14ac:dyDescent="0.25">
      <c r="A18" t="s">
        <v>30</v>
      </c>
      <c r="B18">
        <v>6</v>
      </c>
      <c r="C18" t="s">
        <v>31</v>
      </c>
      <c r="D18" t="s">
        <v>31</v>
      </c>
      <c r="E18">
        <v>104.8</v>
      </c>
      <c r="F18">
        <v>10.7</v>
      </c>
      <c r="G18">
        <v>32.5</v>
      </c>
      <c r="H18">
        <v>43.2</v>
      </c>
      <c r="I18">
        <v>21.8</v>
      </c>
      <c r="J18">
        <v>8.33</v>
      </c>
      <c r="K18">
        <v>4.67</v>
      </c>
    </row>
    <row r="21" spans="1:11" x14ac:dyDescent="0.25">
      <c r="A21" s="1" t="s">
        <v>47</v>
      </c>
    </row>
    <row r="22" spans="1:11" x14ac:dyDescent="0.25">
      <c r="A22" t="s">
        <v>33</v>
      </c>
      <c r="B22">
        <v>5</v>
      </c>
      <c r="C22">
        <v>5</v>
      </c>
      <c r="D22">
        <v>38.200000000000003</v>
      </c>
      <c r="E22">
        <v>24</v>
      </c>
      <c r="F22">
        <v>3.6</v>
      </c>
      <c r="G22">
        <v>9.1999999999999993</v>
      </c>
      <c r="H22">
        <v>12.8</v>
      </c>
      <c r="I22">
        <v>4.5999999999999996</v>
      </c>
      <c r="J22">
        <v>0.8</v>
      </c>
      <c r="K22">
        <v>2.8</v>
      </c>
    </row>
    <row r="23" spans="1:11" x14ac:dyDescent="0.25">
      <c r="A23" t="s">
        <v>34</v>
      </c>
      <c r="B23">
        <v>6</v>
      </c>
      <c r="C23">
        <v>6</v>
      </c>
      <c r="D23">
        <v>37.700000000000003</v>
      </c>
      <c r="E23">
        <v>22.2</v>
      </c>
      <c r="F23">
        <v>1.2</v>
      </c>
      <c r="G23">
        <v>3.7</v>
      </c>
      <c r="H23">
        <v>4.8</v>
      </c>
      <c r="I23">
        <v>10.7</v>
      </c>
      <c r="J23">
        <v>1.5</v>
      </c>
      <c r="K23">
        <v>0.67</v>
      </c>
    </row>
    <row r="24" spans="1:11" x14ac:dyDescent="0.25">
      <c r="A24" t="s">
        <v>35</v>
      </c>
      <c r="B24">
        <v>6</v>
      </c>
      <c r="C24">
        <v>2</v>
      </c>
      <c r="D24">
        <v>29.5</v>
      </c>
      <c r="E24">
        <v>19.3</v>
      </c>
      <c r="F24">
        <v>2.2999999999999998</v>
      </c>
      <c r="G24">
        <v>6.3</v>
      </c>
      <c r="H24">
        <v>8.6999999999999993</v>
      </c>
      <c r="I24">
        <v>3</v>
      </c>
      <c r="J24">
        <v>0.5</v>
      </c>
      <c r="K24">
        <v>0.83</v>
      </c>
    </row>
    <row r="25" spans="1:11" s="2" customFormat="1" x14ac:dyDescent="0.25">
      <c r="A25" s="2" t="s">
        <v>36</v>
      </c>
      <c r="B25" s="2">
        <v>4</v>
      </c>
      <c r="C25" s="2">
        <v>4</v>
      </c>
      <c r="D25" s="2">
        <v>33.299999999999997</v>
      </c>
      <c r="E25" s="2">
        <v>16.3</v>
      </c>
      <c r="F25" s="2">
        <v>2.5</v>
      </c>
      <c r="G25" s="2">
        <v>12.5</v>
      </c>
      <c r="H25" s="2">
        <v>15</v>
      </c>
      <c r="I25" s="2">
        <v>1.3</v>
      </c>
      <c r="J25" s="2">
        <v>0.75</v>
      </c>
      <c r="K25" s="2">
        <v>0.75</v>
      </c>
    </row>
    <row r="26" spans="1:11" x14ac:dyDescent="0.25">
      <c r="A26" t="s">
        <v>37</v>
      </c>
      <c r="B26">
        <v>6</v>
      </c>
      <c r="C26">
        <v>6</v>
      </c>
      <c r="D26">
        <v>29.3</v>
      </c>
      <c r="E26">
        <v>14.8</v>
      </c>
      <c r="F26">
        <v>0.5</v>
      </c>
      <c r="G26">
        <v>1</v>
      </c>
      <c r="H26">
        <v>1.5</v>
      </c>
      <c r="I26">
        <v>2.8</v>
      </c>
      <c r="J26">
        <v>0.33</v>
      </c>
      <c r="K26">
        <v>0.33</v>
      </c>
    </row>
    <row r="27" spans="1:11" x14ac:dyDescent="0.25">
      <c r="A27" t="s">
        <v>38</v>
      </c>
      <c r="B27">
        <v>5</v>
      </c>
      <c r="C27">
        <v>0</v>
      </c>
      <c r="D27">
        <v>19</v>
      </c>
      <c r="E27">
        <v>7</v>
      </c>
      <c r="F27">
        <v>0.2</v>
      </c>
      <c r="G27">
        <v>1</v>
      </c>
      <c r="H27">
        <v>1.2</v>
      </c>
      <c r="I27">
        <v>1</v>
      </c>
      <c r="J27">
        <v>0.6</v>
      </c>
      <c r="K27">
        <v>0.2</v>
      </c>
    </row>
    <row r="28" spans="1:11" x14ac:dyDescent="0.25">
      <c r="A28" t="s">
        <v>39</v>
      </c>
      <c r="B28">
        <v>5</v>
      </c>
      <c r="C28">
        <v>5</v>
      </c>
      <c r="D28">
        <v>22.6</v>
      </c>
      <c r="E28">
        <v>6.8</v>
      </c>
      <c r="F28">
        <v>0.6</v>
      </c>
      <c r="G28">
        <v>2</v>
      </c>
      <c r="H28">
        <v>2.6</v>
      </c>
      <c r="I28">
        <v>0.8</v>
      </c>
      <c r="J28">
        <v>0.6</v>
      </c>
      <c r="K28">
        <v>0.4</v>
      </c>
    </row>
    <row r="29" spans="1:11" x14ac:dyDescent="0.25">
      <c r="A29" t="s">
        <v>40</v>
      </c>
      <c r="B29">
        <v>6</v>
      </c>
      <c r="C29">
        <v>0</v>
      </c>
      <c r="D29">
        <v>21.5</v>
      </c>
      <c r="E29">
        <v>6.3</v>
      </c>
      <c r="F29">
        <v>0.3</v>
      </c>
      <c r="G29">
        <v>2.2999999999999998</v>
      </c>
      <c r="H29">
        <v>2.7</v>
      </c>
      <c r="I29">
        <v>1.5</v>
      </c>
      <c r="J29">
        <v>0.5</v>
      </c>
      <c r="K29">
        <v>0.17</v>
      </c>
    </row>
    <row r="30" spans="1:11" x14ac:dyDescent="0.25">
      <c r="A30" t="s">
        <v>41</v>
      </c>
      <c r="B30">
        <v>6</v>
      </c>
      <c r="C30">
        <v>0</v>
      </c>
      <c r="D30">
        <v>12.5</v>
      </c>
      <c r="E30">
        <v>4.7</v>
      </c>
      <c r="F30">
        <v>1.3</v>
      </c>
      <c r="G30">
        <v>3.8</v>
      </c>
      <c r="H30">
        <v>5.2</v>
      </c>
      <c r="I30">
        <v>0.3</v>
      </c>
      <c r="J30">
        <v>0.33</v>
      </c>
      <c r="K30">
        <v>0.83</v>
      </c>
    </row>
    <row r="31" spans="1:11" x14ac:dyDescent="0.25">
      <c r="A31" t="s">
        <v>42</v>
      </c>
      <c r="B31">
        <v>3</v>
      </c>
      <c r="C31">
        <v>1</v>
      </c>
      <c r="D31">
        <v>5.7</v>
      </c>
      <c r="E31">
        <v>2</v>
      </c>
      <c r="F31">
        <v>1.3</v>
      </c>
      <c r="G31">
        <v>0.7</v>
      </c>
      <c r="H31">
        <v>2</v>
      </c>
      <c r="I31">
        <v>0</v>
      </c>
      <c r="J31">
        <v>0</v>
      </c>
      <c r="K31">
        <v>0</v>
      </c>
    </row>
    <row r="32" spans="1:11" x14ac:dyDescent="0.25">
      <c r="A32" t="s">
        <v>43</v>
      </c>
      <c r="B32">
        <v>3</v>
      </c>
      <c r="C32">
        <v>0</v>
      </c>
      <c r="D32">
        <v>4.3</v>
      </c>
      <c r="E32">
        <v>1.7</v>
      </c>
      <c r="F32">
        <v>0</v>
      </c>
      <c r="G32">
        <v>1</v>
      </c>
      <c r="H32">
        <v>1</v>
      </c>
      <c r="I32">
        <v>0</v>
      </c>
      <c r="J32">
        <v>0</v>
      </c>
      <c r="K32">
        <v>0</v>
      </c>
    </row>
    <row r="33" spans="1:11" x14ac:dyDescent="0.25">
      <c r="A33" t="s">
        <v>44</v>
      </c>
      <c r="B33">
        <v>3</v>
      </c>
      <c r="C33">
        <v>0</v>
      </c>
      <c r="D33">
        <v>5</v>
      </c>
      <c r="E33">
        <v>1.7</v>
      </c>
      <c r="F33">
        <v>0</v>
      </c>
      <c r="G33">
        <v>0.7</v>
      </c>
      <c r="H33">
        <v>0.7</v>
      </c>
      <c r="I33">
        <v>0</v>
      </c>
      <c r="J33">
        <v>0</v>
      </c>
      <c r="K33">
        <v>0</v>
      </c>
    </row>
    <row r="34" spans="1:11" x14ac:dyDescent="0.25">
      <c r="A34" t="s">
        <v>45</v>
      </c>
      <c r="B34">
        <v>6</v>
      </c>
      <c r="C34">
        <v>1</v>
      </c>
      <c r="D34">
        <v>12</v>
      </c>
      <c r="E34">
        <v>1.3</v>
      </c>
      <c r="F34">
        <v>0.3</v>
      </c>
      <c r="G34">
        <v>0.8</v>
      </c>
      <c r="H34">
        <v>1.2</v>
      </c>
      <c r="I34">
        <v>2.5</v>
      </c>
      <c r="J34">
        <v>0</v>
      </c>
      <c r="K34">
        <v>0</v>
      </c>
    </row>
    <row r="35" spans="1:11" x14ac:dyDescent="0.25">
      <c r="A35" t="s">
        <v>46</v>
      </c>
      <c r="B35">
        <v>1</v>
      </c>
      <c r="C35">
        <v>0</v>
      </c>
      <c r="D35">
        <v>10</v>
      </c>
      <c r="E35">
        <v>0</v>
      </c>
      <c r="F35">
        <v>0</v>
      </c>
      <c r="G35">
        <v>2</v>
      </c>
      <c r="H35">
        <v>2</v>
      </c>
      <c r="I35">
        <v>0</v>
      </c>
      <c r="J35">
        <v>0</v>
      </c>
      <c r="K35">
        <v>0</v>
      </c>
    </row>
    <row r="36" spans="1:11" x14ac:dyDescent="0.25">
      <c r="A36" t="s">
        <v>30</v>
      </c>
      <c r="B36">
        <v>6</v>
      </c>
      <c r="C36" t="s">
        <v>31</v>
      </c>
      <c r="D36" t="s">
        <v>31</v>
      </c>
      <c r="E36">
        <v>113.7</v>
      </c>
      <c r="F36">
        <v>12</v>
      </c>
      <c r="G36">
        <v>38</v>
      </c>
      <c r="H36">
        <v>50</v>
      </c>
      <c r="I36">
        <v>27</v>
      </c>
      <c r="J36">
        <v>5.33</v>
      </c>
      <c r="K36">
        <v>6.17</v>
      </c>
    </row>
  </sheetData>
  <conditionalFormatting sqref="E3:E1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I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:E3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:I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K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opLeftCell="A19" zoomScale="90" zoomScaleNormal="90" workbookViewId="0">
      <selection activeCell="F38" sqref="F38"/>
    </sheetView>
  </sheetViews>
  <sheetFormatPr defaultRowHeight="15" x14ac:dyDescent="0.25"/>
  <cols>
    <col min="1" max="1" width="21.85546875" customWidth="1"/>
    <col min="6" max="7" width="7.42578125" customWidth="1"/>
  </cols>
  <sheetData>
    <row r="1" spans="1:12" x14ac:dyDescent="0.25">
      <c r="A1" t="s">
        <v>4</v>
      </c>
      <c r="B1" t="s">
        <v>1</v>
      </c>
      <c r="C1" t="s">
        <v>0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K1" t="s">
        <v>12</v>
      </c>
      <c r="L1" t="s">
        <v>14</v>
      </c>
    </row>
    <row r="2" spans="1:12" x14ac:dyDescent="0.25">
      <c r="A2" t="s">
        <v>16</v>
      </c>
      <c r="B2" t="s">
        <v>49</v>
      </c>
      <c r="C2" t="s">
        <v>50</v>
      </c>
      <c r="D2">
        <v>31.7</v>
      </c>
      <c r="E2">
        <v>19</v>
      </c>
      <c r="F2">
        <v>6</v>
      </c>
      <c r="G2">
        <v>6</v>
      </c>
      <c r="H2">
        <v>35.299999999999997</v>
      </c>
      <c r="I2">
        <v>22.2</v>
      </c>
      <c r="J2">
        <v>12.8</v>
      </c>
      <c r="K2">
        <v>1.8</v>
      </c>
      <c r="L2">
        <v>1.83</v>
      </c>
    </row>
    <row r="3" spans="1:12" x14ac:dyDescent="0.25">
      <c r="A3" t="s">
        <v>17</v>
      </c>
      <c r="B3" t="s">
        <v>49</v>
      </c>
      <c r="C3" t="s">
        <v>51</v>
      </c>
      <c r="D3">
        <v>38.1</v>
      </c>
      <c r="E3">
        <v>13</v>
      </c>
      <c r="F3">
        <v>5</v>
      </c>
      <c r="G3">
        <v>4</v>
      </c>
      <c r="H3">
        <v>30</v>
      </c>
      <c r="I3">
        <v>19.8</v>
      </c>
      <c r="J3">
        <v>2.8</v>
      </c>
      <c r="K3">
        <v>4.4000000000000004</v>
      </c>
      <c r="L3">
        <v>0.2</v>
      </c>
    </row>
    <row r="4" spans="1:12" x14ac:dyDescent="0.25">
      <c r="A4" t="s">
        <v>15</v>
      </c>
      <c r="B4" t="s">
        <v>49</v>
      </c>
      <c r="C4" t="s">
        <v>52</v>
      </c>
      <c r="F4">
        <v>4</v>
      </c>
      <c r="G4">
        <v>4</v>
      </c>
      <c r="H4">
        <v>39.799999999999997</v>
      </c>
      <c r="I4">
        <v>19.5</v>
      </c>
      <c r="J4">
        <v>5</v>
      </c>
      <c r="K4">
        <v>5.8</v>
      </c>
      <c r="L4">
        <v>0.5</v>
      </c>
    </row>
    <row r="5" spans="1:12" x14ac:dyDescent="0.25">
      <c r="A5" t="s">
        <v>20</v>
      </c>
      <c r="B5" t="s">
        <v>49</v>
      </c>
      <c r="C5" t="s">
        <v>53</v>
      </c>
      <c r="D5">
        <v>42.7</v>
      </c>
      <c r="E5">
        <v>11</v>
      </c>
      <c r="F5">
        <v>6</v>
      </c>
      <c r="G5">
        <v>6</v>
      </c>
      <c r="H5">
        <v>29.8</v>
      </c>
      <c r="I5">
        <v>12.8</v>
      </c>
      <c r="J5">
        <v>8.1999999999999993</v>
      </c>
      <c r="K5">
        <v>2</v>
      </c>
      <c r="L5">
        <v>0.5</v>
      </c>
    </row>
    <row r="6" spans="1:12" x14ac:dyDescent="0.25">
      <c r="A6" t="s">
        <v>21</v>
      </c>
      <c r="B6" t="s">
        <v>49</v>
      </c>
      <c r="C6" t="s">
        <v>52</v>
      </c>
      <c r="D6">
        <v>1.4</v>
      </c>
      <c r="E6">
        <v>7.5</v>
      </c>
      <c r="F6">
        <v>6</v>
      </c>
      <c r="G6">
        <v>2</v>
      </c>
      <c r="H6">
        <v>22.2</v>
      </c>
      <c r="I6">
        <v>7</v>
      </c>
      <c r="J6">
        <v>2.8</v>
      </c>
      <c r="K6">
        <v>1</v>
      </c>
      <c r="L6">
        <v>0.17</v>
      </c>
    </row>
    <row r="7" spans="1:12" x14ac:dyDescent="0.25">
      <c r="A7" t="s">
        <v>24</v>
      </c>
      <c r="B7" t="s">
        <v>49</v>
      </c>
      <c r="C7" t="s">
        <v>51</v>
      </c>
      <c r="D7">
        <v>4.7</v>
      </c>
      <c r="E7">
        <v>7</v>
      </c>
      <c r="F7">
        <v>6</v>
      </c>
      <c r="G7">
        <v>2</v>
      </c>
      <c r="H7">
        <v>22.3</v>
      </c>
      <c r="I7">
        <v>4.2</v>
      </c>
      <c r="J7">
        <v>2.2000000000000002</v>
      </c>
      <c r="K7">
        <v>3.7</v>
      </c>
      <c r="L7">
        <v>0</v>
      </c>
    </row>
    <row r="8" spans="1:12" x14ac:dyDescent="0.25">
      <c r="A8" t="s">
        <v>28</v>
      </c>
      <c r="B8" t="s">
        <v>49</v>
      </c>
      <c r="C8" t="s">
        <v>54</v>
      </c>
      <c r="D8">
        <v>0</v>
      </c>
      <c r="E8">
        <v>4</v>
      </c>
      <c r="F8">
        <v>1</v>
      </c>
      <c r="G8">
        <v>0</v>
      </c>
      <c r="H8">
        <v>12</v>
      </c>
      <c r="I8">
        <v>4</v>
      </c>
      <c r="J8">
        <v>2</v>
      </c>
      <c r="K8">
        <v>0</v>
      </c>
      <c r="L8">
        <v>1</v>
      </c>
    </row>
    <row r="9" spans="1:12" x14ac:dyDescent="0.25">
      <c r="A9" t="s">
        <v>23</v>
      </c>
      <c r="B9" t="s">
        <v>49</v>
      </c>
      <c r="C9" t="s">
        <v>53</v>
      </c>
      <c r="D9">
        <v>3.2</v>
      </c>
      <c r="E9">
        <v>6.5</v>
      </c>
      <c r="F9">
        <v>6</v>
      </c>
      <c r="G9">
        <v>0</v>
      </c>
      <c r="H9">
        <v>16.7</v>
      </c>
      <c r="I9">
        <v>3.8</v>
      </c>
      <c r="J9">
        <v>2.2999999999999998</v>
      </c>
      <c r="K9">
        <v>1</v>
      </c>
      <c r="L9">
        <v>0.17</v>
      </c>
    </row>
    <row r="10" spans="1:12" x14ac:dyDescent="0.25">
      <c r="A10" t="s">
        <v>22</v>
      </c>
      <c r="B10" t="s">
        <v>49</v>
      </c>
      <c r="C10" t="s">
        <v>50</v>
      </c>
      <c r="D10">
        <v>7.8</v>
      </c>
      <c r="E10">
        <v>7.5</v>
      </c>
      <c r="F10">
        <v>6</v>
      </c>
      <c r="G10">
        <v>0</v>
      </c>
      <c r="H10">
        <v>11.5</v>
      </c>
      <c r="I10">
        <v>3.7</v>
      </c>
      <c r="J10">
        <v>3.8</v>
      </c>
      <c r="K10">
        <v>0.5</v>
      </c>
      <c r="L10">
        <v>0.33</v>
      </c>
    </row>
    <row r="11" spans="1:12" x14ac:dyDescent="0.25">
      <c r="A11" t="s">
        <v>56</v>
      </c>
      <c r="B11" t="s">
        <v>49</v>
      </c>
      <c r="C11" t="s">
        <v>52</v>
      </c>
      <c r="D11">
        <v>25</v>
      </c>
      <c r="E11">
        <v>12.5</v>
      </c>
    </row>
    <row r="12" spans="1:12" x14ac:dyDescent="0.25">
      <c r="A12" t="s">
        <v>26</v>
      </c>
      <c r="B12" t="s">
        <v>49</v>
      </c>
      <c r="C12" t="s">
        <v>54</v>
      </c>
      <c r="D12">
        <v>0</v>
      </c>
      <c r="E12">
        <v>4</v>
      </c>
      <c r="F12">
        <v>3</v>
      </c>
      <c r="G12">
        <v>0</v>
      </c>
      <c r="H12">
        <v>4.7</v>
      </c>
      <c r="I12">
        <v>1.7</v>
      </c>
      <c r="J12">
        <v>0</v>
      </c>
      <c r="K12">
        <v>0</v>
      </c>
      <c r="L12">
        <v>0</v>
      </c>
    </row>
    <row r="13" spans="1:12" x14ac:dyDescent="0.25">
      <c r="A13" t="s">
        <v>55</v>
      </c>
      <c r="B13" t="s">
        <v>49</v>
      </c>
      <c r="C13" t="s">
        <v>53</v>
      </c>
      <c r="D13">
        <v>25</v>
      </c>
      <c r="E13">
        <v>10</v>
      </c>
      <c r="F13">
        <v>6</v>
      </c>
      <c r="G13">
        <v>1</v>
      </c>
    </row>
    <row r="14" spans="1:12" x14ac:dyDescent="0.25">
      <c r="A14" t="s">
        <v>27</v>
      </c>
      <c r="B14" t="s">
        <v>49</v>
      </c>
      <c r="C14" t="s">
        <v>54</v>
      </c>
      <c r="D14">
        <v>0</v>
      </c>
      <c r="E14">
        <v>4.5</v>
      </c>
      <c r="F14">
        <v>1</v>
      </c>
      <c r="G14">
        <v>0</v>
      </c>
      <c r="H14">
        <v>7</v>
      </c>
      <c r="I14">
        <v>1</v>
      </c>
      <c r="J14">
        <v>5</v>
      </c>
      <c r="K14">
        <v>0</v>
      </c>
      <c r="L14">
        <v>0</v>
      </c>
    </row>
    <row r="15" spans="1:12" x14ac:dyDescent="0.25">
      <c r="A15" t="s">
        <v>33</v>
      </c>
      <c r="B15" t="s">
        <v>48</v>
      </c>
      <c r="C15" t="s">
        <v>53</v>
      </c>
      <c r="D15">
        <v>58.6</v>
      </c>
      <c r="E15">
        <v>26</v>
      </c>
      <c r="F15">
        <v>5</v>
      </c>
      <c r="G15">
        <v>5</v>
      </c>
      <c r="H15">
        <v>38.200000000000003</v>
      </c>
      <c r="I15">
        <v>24</v>
      </c>
      <c r="J15">
        <v>12.8</v>
      </c>
      <c r="K15">
        <v>4.5999999999999996</v>
      </c>
      <c r="L15">
        <v>2.8</v>
      </c>
    </row>
    <row r="16" spans="1:12" x14ac:dyDescent="0.25">
      <c r="A16" t="s">
        <v>34</v>
      </c>
      <c r="B16" t="s">
        <v>48</v>
      </c>
      <c r="C16" t="s">
        <v>51</v>
      </c>
      <c r="D16">
        <v>45.7</v>
      </c>
      <c r="E16">
        <v>16</v>
      </c>
      <c r="F16">
        <v>6</v>
      </c>
      <c r="G16">
        <v>6</v>
      </c>
      <c r="H16">
        <v>37.700000000000003</v>
      </c>
      <c r="I16">
        <v>22.2</v>
      </c>
      <c r="J16">
        <v>4.8</v>
      </c>
      <c r="K16">
        <v>10.7</v>
      </c>
      <c r="L16">
        <v>0.67</v>
      </c>
    </row>
    <row r="17" spans="1:13" x14ac:dyDescent="0.25">
      <c r="A17" t="s">
        <v>35</v>
      </c>
      <c r="B17" t="s">
        <v>48</v>
      </c>
      <c r="C17" t="s">
        <v>53</v>
      </c>
      <c r="D17">
        <v>45.5</v>
      </c>
      <c r="E17">
        <v>13</v>
      </c>
      <c r="F17">
        <v>6</v>
      </c>
      <c r="G17">
        <v>2</v>
      </c>
      <c r="H17">
        <v>29.5</v>
      </c>
      <c r="I17">
        <v>19.3</v>
      </c>
      <c r="J17">
        <v>8.6999999999999993</v>
      </c>
      <c r="K17">
        <v>3</v>
      </c>
      <c r="L17">
        <v>0.83</v>
      </c>
    </row>
    <row r="18" spans="1:13" x14ac:dyDescent="0.25">
      <c r="A18" t="s">
        <v>37</v>
      </c>
      <c r="B18" t="s">
        <v>48</v>
      </c>
      <c r="C18" t="s">
        <v>54</v>
      </c>
      <c r="D18">
        <v>25.4</v>
      </c>
      <c r="E18">
        <v>9</v>
      </c>
      <c r="F18">
        <v>6</v>
      </c>
      <c r="G18">
        <v>6</v>
      </c>
      <c r="H18">
        <v>29.3</v>
      </c>
      <c r="I18">
        <v>14.8</v>
      </c>
      <c r="J18">
        <v>1.5</v>
      </c>
      <c r="K18">
        <v>2.8</v>
      </c>
      <c r="L18">
        <v>0.33</v>
      </c>
    </row>
    <row r="19" spans="1:13" x14ac:dyDescent="0.25">
      <c r="A19" t="s">
        <v>38</v>
      </c>
      <c r="B19" t="s">
        <v>48</v>
      </c>
      <c r="C19" t="s">
        <v>54</v>
      </c>
      <c r="D19">
        <v>16.5</v>
      </c>
      <c r="E19">
        <v>4.5</v>
      </c>
      <c r="F19">
        <v>5</v>
      </c>
      <c r="G19">
        <v>0</v>
      </c>
      <c r="H19">
        <v>19</v>
      </c>
      <c r="I19">
        <v>7</v>
      </c>
      <c r="J19">
        <v>1.2</v>
      </c>
      <c r="K19">
        <v>1</v>
      </c>
      <c r="L19">
        <v>0.2</v>
      </c>
    </row>
    <row r="20" spans="1:13" x14ac:dyDescent="0.25">
      <c r="A20" t="s">
        <v>39</v>
      </c>
      <c r="B20" t="s">
        <v>48</v>
      </c>
      <c r="C20" t="s">
        <v>54</v>
      </c>
      <c r="D20">
        <v>14.7</v>
      </c>
      <c r="E20">
        <v>4.5</v>
      </c>
      <c r="F20">
        <v>5</v>
      </c>
      <c r="G20">
        <v>5</v>
      </c>
      <c r="H20">
        <v>22.6</v>
      </c>
      <c r="I20">
        <v>6.8</v>
      </c>
      <c r="J20">
        <v>2.6</v>
      </c>
      <c r="K20">
        <v>0.8</v>
      </c>
      <c r="L20">
        <v>0.4</v>
      </c>
    </row>
    <row r="21" spans="1:13" x14ac:dyDescent="0.25">
      <c r="A21" t="s">
        <v>40</v>
      </c>
      <c r="B21" t="s">
        <v>48</v>
      </c>
      <c r="C21" t="s">
        <v>52</v>
      </c>
      <c r="D21">
        <v>12.8</v>
      </c>
      <c r="E21">
        <v>5</v>
      </c>
      <c r="F21">
        <v>6</v>
      </c>
      <c r="G21">
        <v>0</v>
      </c>
      <c r="H21">
        <v>21.5</v>
      </c>
      <c r="I21">
        <v>6.3</v>
      </c>
      <c r="J21">
        <v>2.7</v>
      </c>
      <c r="K21">
        <v>1.5</v>
      </c>
      <c r="L21">
        <v>0.17</v>
      </c>
    </row>
    <row r="22" spans="1:13" x14ac:dyDescent="0.25">
      <c r="A22" t="s">
        <v>41</v>
      </c>
      <c r="B22" t="s">
        <v>48</v>
      </c>
      <c r="C22" t="s">
        <v>53</v>
      </c>
      <c r="D22">
        <v>22.5</v>
      </c>
      <c r="E22">
        <v>6</v>
      </c>
      <c r="F22">
        <v>6</v>
      </c>
      <c r="G22">
        <v>0</v>
      </c>
      <c r="H22">
        <v>12.5</v>
      </c>
      <c r="I22">
        <v>4.7</v>
      </c>
      <c r="J22">
        <v>5.2</v>
      </c>
      <c r="K22">
        <v>0.3</v>
      </c>
      <c r="L22">
        <v>0.83</v>
      </c>
    </row>
    <row r="23" spans="1:13" x14ac:dyDescent="0.25">
      <c r="A23" t="s">
        <v>42</v>
      </c>
      <c r="B23" t="s">
        <v>48</v>
      </c>
      <c r="C23" t="s">
        <v>50</v>
      </c>
      <c r="D23">
        <v>0</v>
      </c>
      <c r="E23">
        <v>5.5</v>
      </c>
      <c r="F23">
        <v>3</v>
      </c>
      <c r="G23">
        <v>1</v>
      </c>
      <c r="H23">
        <v>5.7</v>
      </c>
      <c r="I23">
        <v>2</v>
      </c>
      <c r="J23">
        <v>2</v>
      </c>
      <c r="K23">
        <v>0</v>
      </c>
      <c r="L23">
        <v>0</v>
      </c>
    </row>
    <row r="24" spans="1:13" x14ac:dyDescent="0.25">
      <c r="A24" t="s">
        <v>45</v>
      </c>
      <c r="B24" t="s">
        <v>48</v>
      </c>
      <c r="D24">
        <v>4.7</v>
      </c>
      <c r="E24">
        <v>6</v>
      </c>
      <c r="F24">
        <v>6</v>
      </c>
      <c r="G24">
        <v>1</v>
      </c>
      <c r="H24">
        <v>12</v>
      </c>
      <c r="I24">
        <v>1.3</v>
      </c>
      <c r="J24">
        <v>1.2</v>
      </c>
      <c r="K24">
        <v>2.5</v>
      </c>
      <c r="L24">
        <v>0</v>
      </c>
    </row>
    <row r="25" spans="1:13" x14ac:dyDescent="0.25">
      <c r="A25" t="s">
        <v>46</v>
      </c>
      <c r="B25" t="s">
        <v>48</v>
      </c>
      <c r="D25">
        <v>0</v>
      </c>
      <c r="E25">
        <v>5</v>
      </c>
      <c r="F25">
        <v>1</v>
      </c>
      <c r="G25">
        <v>0</v>
      </c>
      <c r="H25">
        <v>10</v>
      </c>
      <c r="I25">
        <v>0</v>
      </c>
      <c r="J25">
        <v>2</v>
      </c>
      <c r="K25">
        <v>0</v>
      </c>
      <c r="L25">
        <v>0</v>
      </c>
    </row>
    <row r="28" spans="1:13" x14ac:dyDescent="0.25">
      <c r="A28" t="s">
        <v>4</v>
      </c>
      <c r="B28" t="s">
        <v>1</v>
      </c>
      <c r="C28" t="s">
        <v>0</v>
      </c>
      <c r="D28" t="s">
        <v>2</v>
      </c>
      <c r="E28" t="s">
        <v>3</v>
      </c>
      <c r="F28" t="s">
        <v>5</v>
      </c>
      <c r="G28" t="s">
        <v>6</v>
      </c>
      <c r="H28" t="s">
        <v>7</v>
      </c>
      <c r="I28" t="s">
        <v>8</v>
      </c>
      <c r="J28" t="s">
        <v>11</v>
      </c>
      <c r="K28" t="s">
        <v>12</v>
      </c>
      <c r="L28" t="s">
        <v>14</v>
      </c>
      <c r="M28" t="s">
        <v>57</v>
      </c>
    </row>
    <row r="29" spans="1:13" x14ac:dyDescent="0.25">
      <c r="A29" t="s">
        <v>16</v>
      </c>
      <c r="B29" t="s">
        <v>49</v>
      </c>
      <c r="C29" t="s">
        <v>50</v>
      </c>
      <c r="D29">
        <v>31.7</v>
      </c>
      <c r="E29">
        <v>19</v>
      </c>
      <c r="F29">
        <v>6</v>
      </c>
      <c r="G29">
        <v>6</v>
      </c>
      <c r="H29">
        <v>35.299999999999997</v>
      </c>
      <c r="I29">
        <v>22.2</v>
      </c>
      <c r="J29">
        <v>12.8</v>
      </c>
      <c r="K29">
        <v>1.8</v>
      </c>
      <c r="L29">
        <v>1.83</v>
      </c>
      <c r="M29">
        <f>SUM(I29:L29)</f>
        <v>38.629999999999995</v>
      </c>
    </row>
    <row r="30" spans="1:13" x14ac:dyDescent="0.25">
      <c r="A30" t="s">
        <v>17</v>
      </c>
      <c r="B30" t="s">
        <v>49</v>
      </c>
      <c r="C30" t="s">
        <v>51</v>
      </c>
      <c r="D30">
        <v>38.1</v>
      </c>
      <c r="E30">
        <v>13</v>
      </c>
      <c r="F30">
        <v>5</v>
      </c>
      <c r="G30">
        <v>4</v>
      </c>
      <c r="H30">
        <v>30</v>
      </c>
      <c r="I30">
        <v>19.8</v>
      </c>
      <c r="J30">
        <v>2.8</v>
      </c>
      <c r="K30">
        <v>4.4000000000000004</v>
      </c>
      <c r="L30">
        <v>0.2</v>
      </c>
      <c r="M30">
        <f t="shared" ref="M30:M50" si="0">SUM(I30:L30)</f>
        <v>27.2</v>
      </c>
    </row>
    <row r="31" spans="1:13" x14ac:dyDescent="0.25">
      <c r="A31" t="s">
        <v>20</v>
      </c>
      <c r="B31" t="s">
        <v>49</v>
      </c>
      <c r="C31" t="s">
        <v>53</v>
      </c>
      <c r="D31">
        <v>42.7</v>
      </c>
      <c r="E31">
        <v>11</v>
      </c>
      <c r="F31">
        <v>6</v>
      </c>
      <c r="G31">
        <v>6</v>
      </c>
      <c r="H31">
        <v>29.8</v>
      </c>
      <c r="I31">
        <v>12.8</v>
      </c>
      <c r="J31">
        <v>8.1999999999999993</v>
      </c>
      <c r="K31">
        <v>2</v>
      </c>
      <c r="L31">
        <v>0.5</v>
      </c>
      <c r="M31">
        <f t="shared" si="0"/>
        <v>23.5</v>
      </c>
    </row>
    <row r="32" spans="1:13" x14ac:dyDescent="0.25">
      <c r="A32" t="s">
        <v>21</v>
      </c>
      <c r="B32" t="s">
        <v>49</v>
      </c>
      <c r="C32" t="s">
        <v>52</v>
      </c>
      <c r="D32">
        <v>1.4</v>
      </c>
      <c r="E32">
        <v>7.5</v>
      </c>
      <c r="F32">
        <v>6</v>
      </c>
      <c r="G32">
        <v>2</v>
      </c>
      <c r="H32">
        <v>22.2</v>
      </c>
      <c r="I32">
        <v>7</v>
      </c>
      <c r="J32">
        <v>2.8</v>
      </c>
      <c r="K32">
        <v>1</v>
      </c>
      <c r="L32">
        <v>0.17</v>
      </c>
      <c r="M32">
        <f t="shared" si="0"/>
        <v>10.97</v>
      </c>
    </row>
    <row r="33" spans="1:13" x14ac:dyDescent="0.25">
      <c r="A33" t="s">
        <v>24</v>
      </c>
      <c r="B33" t="s">
        <v>49</v>
      </c>
      <c r="C33" t="s">
        <v>51</v>
      </c>
      <c r="D33">
        <v>4.7</v>
      </c>
      <c r="E33">
        <v>7</v>
      </c>
      <c r="F33">
        <v>6</v>
      </c>
      <c r="G33">
        <v>2</v>
      </c>
      <c r="H33">
        <v>22.3</v>
      </c>
      <c r="I33">
        <v>4.2</v>
      </c>
      <c r="J33">
        <v>2.2000000000000002</v>
      </c>
      <c r="K33">
        <v>3.7</v>
      </c>
      <c r="L33">
        <v>0</v>
      </c>
      <c r="M33">
        <f t="shared" si="0"/>
        <v>10.100000000000001</v>
      </c>
    </row>
    <row r="34" spans="1:13" x14ac:dyDescent="0.25">
      <c r="A34" t="s">
        <v>28</v>
      </c>
      <c r="B34" t="s">
        <v>49</v>
      </c>
      <c r="C34" t="s">
        <v>54</v>
      </c>
      <c r="D34">
        <v>0</v>
      </c>
      <c r="E34">
        <v>4</v>
      </c>
      <c r="F34">
        <v>1</v>
      </c>
      <c r="G34">
        <v>0</v>
      </c>
      <c r="H34">
        <v>12</v>
      </c>
      <c r="I34">
        <v>4</v>
      </c>
      <c r="J34">
        <v>2</v>
      </c>
      <c r="K34">
        <v>0</v>
      </c>
      <c r="L34">
        <v>1</v>
      </c>
      <c r="M34">
        <f t="shared" si="0"/>
        <v>7</v>
      </c>
    </row>
    <row r="35" spans="1:13" x14ac:dyDescent="0.25">
      <c r="A35" t="s">
        <v>23</v>
      </c>
      <c r="B35" t="s">
        <v>49</v>
      </c>
      <c r="C35" t="s">
        <v>53</v>
      </c>
      <c r="D35">
        <v>3.2</v>
      </c>
      <c r="E35">
        <v>6.5</v>
      </c>
      <c r="F35">
        <v>6</v>
      </c>
      <c r="G35">
        <v>0</v>
      </c>
      <c r="H35">
        <v>16.7</v>
      </c>
      <c r="I35">
        <v>3.8</v>
      </c>
      <c r="J35">
        <v>2.2999999999999998</v>
      </c>
      <c r="K35">
        <v>1</v>
      </c>
      <c r="L35">
        <v>0.17</v>
      </c>
      <c r="M35">
        <f t="shared" si="0"/>
        <v>7.27</v>
      </c>
    </row>
    <row r="36" spans="1:13" x14ac:dyDescent="0.25">
      <c r="A36" t="s">
        <v>22</v>
      </c>
      <c r="B36" t="s">
        <v>49</v>
      </c>
      <c r="C36" t="s">
        <v>50</v>
      </c>
      <c r="D36">
        <v>7.8</v>
      </c>
      <c r="E36">
        <v>7.5</v>
      </c>
      <c r="F36">
        <v>6</v>
      </c>
      <c r="G36">
        <v>0</v>
      </c>
      <c r="H36">
        <v>11.5</v>
      </c>
      <c r="I36">
        <v>3.7</v>
      </c>
      <c r="J36">
        <v>3.8</v>
      </c>
      <c r="K36">
        <v>0.5</v>
      </c>
      <c r="L36">
        <v>0.33</v>
      </c>
      <c r="M36">
        <f t="shared" si="0"/>
        <v>8.33</v>
      </c>
    </row>
    <row r="37" spans="1:13" x14ac:dyDescent="0.25">
      <c r="A37" t="s">
        <v>56</v>
      </c>
      <c r="B37" t="s">
        <v>49</v>
      </c>
      <c r="C37" t="s">
        <v>52</v>
      </c>
      <c r="D37">
        <v>25</v>
      </c>
      <c r="E37">
        <v>12.5</v>
      </c>
      <c r="F37">
        <v>5</v>
      </c>
      <c r="G37">
        <v>3</v>
      </c>
      <c r="H37">
        <v>30</v>
      </c>
      <c r="I37">
        <v>6</v>
      </c>
      <c r="J37" s="3">
        <v>4.4000000000000004</v>
      </c>
      <c r="K37" s="3">
        <v>1.2</v>
      </c>
      <c r="L37" s="4">
        <v>1.8</v>
      </c>
      <c r="M37">
        <f t="shared" si="0"/>
        <v>13.4</v>
      </c>
    </row>
    <row r="38" spans="1:13" x14ac:dyDescent="0.25">
      <c r="A38" t="s">
        <v>26</v>
      </c>
      <c r="B38" t="s">
        <v>49</v>
      </c>
      <c r="C38" t="s">
        <v>54</v>
      </c>
      <c r="D38">
        <v>0</v>
      </c>
      <c r="E38">
        <v>4</v>
      </c>
      <c r="F38">
        <v>3</v>
      </c>
      <c r="G38">
        <v>0</v>
      </c>
      <c r="H38">
        <v>4.7</v>
      </c>
      <c r="I38">
        <v>1.7</v>
      </c>
      <c r="J38">
        <v>0</v>
      </c>
      <c r="K38">
        <v>0</v>
      </c>
      <c r="L38">
        <v>0</v>
      </c>
      <c r="M38">
        <f t="shared" si="0"/>
        <v>1.7</v>
      </c>
    </row>
    <row r="39" spans="1:13" x14ac:dyDescent="0.25">
      <c r="A39" t="s">
        <v>55</v>
      </c>
      <c r="B39" t="s">
        <v>49</v>
      </c>
      <c r="C39" t="s">
        <v>53</v>
      </c>
      <c r="D39">
        <v>25</v>
      </c>
      <c r="E39">
        <v>10</v>
      </c>
      <c r="F39">
        <v>6</v>
      </c>
      <c r="G39">
        <v>1</v>
      </c>
      <c r="I39">
        <v>11.1</v>
      </c>
      <c r="J39" s="3">
        <v>5.2</v>
      </c>
      <c r="K39" s="3">
        <v>1.6</v>
      </c>
      <c r="L39">
        <v>0.2</v>
      </c>
      <c r="M39">
        <f t="shared" si="0"/>
        <v>18.100000000000001</v>
      </c>
    </row>
    <row r="40" spans="1:13" x14ac:dyDescent="0.25">
      <c r="A40" t="s">
        <v>27</v>
      </c>
      <c r="B40" t="s">
        <v>49</v>
      </c>
      <c r="C40" t="s">
        <v>54</v>
      </c>
      <c r="D40">
        <v>0</v>
      </c>
      <c r="E40">
        <v>4.5</v>
      </c>
      <c r="F40">
        <v>1</v>
      </c>
      <c r="G40">
        <v>0</v>
      </c>
      <c r="H40">
        <v>7</v>
      </c>
      <c r="I40">
        <v>1</v>
      </c>
      <c r="J40">
        <v>5</v>
      </c>
      <c r="K40">
        <v>0</v>
      </c>
      <c r="L40">
        <v>0</v>
      </c>
      <c r="M40">
        <f t="shared" si="0"/>
        <v>6</v>
      </c>
    </row>
    <row r="41" spans="1:13" x14ac:dyDescent="0.25">
      <c r="A41" t="s">
        <v>33</v>
      </c>
      <c r="B41" t="s">
        <v>48</v>
      </c>
      <c r="C41" t="s">
        <v>53</v>
      </c>
      <c r="D41">
        <v>58.6</v>
      </c>
      <c r="E41">
        <v>26</v>
      </c>
      <c r="F41">
        <v>5</v>
      </c>
      <c r="G41">
        <v>5</v>
      </c>
      <c r="H41">
        <v>38.200000000000003</v>
      </c>
      <c r="I41">
        <v>24</v>
      </c>
      <c r="J41">
        <v>12.8</v>
      </c>
      <c r="K41">
        <v>4.5999999999999996</v>
      </c>
      <c r="L41">
        <v>2.8</v>
      </c>
      <c r="M41">
        <f t="shared" si="0"/>
        <v>44.199999999999996</v>
      </c>
    </row>
    <row r="42" spans="1:13" x14ac:dyDescent="0.25">
      <c r="A42" t="s">
        <v>34</v>
      </c>
      <c r="B42" t="s">
        <v>48</v>
      </c>
      <c r="C42" t="s">
        <v>51</v>
      </c>
      <c r="D42">
        <v>45.7</v>
      </c>
      <c r="E42">
        <v>16</v>
      </c>
      <c r="F42">
        <v>6</v>
      </c>
      <c r="G42">
        <v>6</v>
      </c>
      <c r="H42">
        <v>37.700000000000003</v>
      </c>
      <c r="I42">
        <v>22.2</v>
      </c>
      <c r="J42">
        <v>4.8</v>
      </c>
      <c r="K42">
        <v>10.7</v>
      </c>
      <c r="L42">
        <v>0.67</v>
      </c>
      <c r="M42">
        <f t="shared" si="0"/>
        <v>38.370000000000005</v>
      </c>
    </row>
    <row r="43" spans="1:13" x14ac:dyDescent="0.25">
      <c r="A43" t="s">
        <v>35</v>
      </c>
      <c r="B43" t="s">
        <v>48</v>
      </c>
      <c r="C43" t="s">
        <v>53</v>
      </c>
      <c r="D43">
        <v>45.5</v>
      </c>
      <c r="E43">
        <v>13</v>
      </c>
      <c r="F43">
        <v>6</v>
      </c>
      <c r="G43">
        <v>2</v>
      </c>
      <c r="H43">
        <v>29.5</v>
      </c>
      <c r="I43">
        <v>19.3</v>
      </c>
      <c r="J43">
        <v>8.6999999999999993</v>
      </c>
      <c r="K43">
        <v>3</v>
      </c>
      <c r="L43">
        <v>0.83</v>
      </c>
      <c r="M43">
        <f t="shared" si="0"/>
        <v>31.83</v>
      </c>
    </row>
    <row r="44" spans="1:13" x14ac:dyDescent="0.25">
      <c r="A44" t="s">
        <v>37</v>
      </c>
      <c r="B44" t="s">
        <v>48</v>
      </c>
      <c r="C44" t="s">
        <v>54</v>
      </c>
      <c r="D44">
        <v>25.4</v>
      </c>
      <c r="E44">
        <v>9</v>
      </c>
      <c r="F44">
        <v>6</v>
      </c>
      <c r="G44">
        <v>6</v>
      </c>
      <c r="H44">
        <v>29.3</v>
      </c>
      <c r="I44">
        <v>14.8</v>
      </c>
      <c r="J44">
        <v>1.5</v>
      </c>
      <c r="K44">
        <v>2.8</v>
      </c>
      <c r="L44">
        <v>0.33</v>
      </c>
      <c r="M44">
        <f t="shared" si="0"/>
        <v>19.43</v>
      </c>
    </row>
    <row r="45" spans="1:13" x14ac:dyDescent="0.25">
      <c r="A45" t="s">
        <v>38</v>
      </c>
      <c r="B45" t="s">
        <v>48</v>
      </c>
      <c r="C45" t="s">
        <v>54</v>
      </c>
      <c r="D45">
        <v>16.5</v>
      </c>
      <c r="E45">
        <v>4.5</v>
      </c>
      <c r="F45">
        <v>5</v>
      </c>
      <c r="G45">
        <v>0</v>
      </c>
      <c r="H45">
        <v>19</v>
      </c>
      <c r="I45">
        <v>7</v>
      </c>
      <c r="J45">
        <v>1.2</v>
      </c>
      <c r="K45">
        <v>1</v>
      </c>
      <c r="L45">
        <v>0.2</v>
      </c>
      <c r="M45">
        <f t="shared" si="0"/>
        <v>9.3999999999999986</v>
      </c>
    </row>
    <row r="46" spans="1:13" x14ac:dyDescent="0.25">
      <c r="A46" t="s">
        <v>39</v>
      </c>
      <c r="B46" t="s">
        <v>48</v>
      </c>
      <c r="C46" t="s">
        <v>54</v>
      </c>
      <c r="D46">
        <v>14.7</v>
      </c>
      <c r="E46">
        <v>4.5</v>
      </c>
      <c r="F46">
        <v>5</v>
      </c>
      <c r="G46">
        <v>5</v>
      </c>
      <c r="H46">
        <v>22.6</v>
      </c>
      <c r="I46">
        <v>6.8</v>
      </c>
      <c r="J46">
        <v>2.6</v>
      </c>
      <c r="K46">
        <v>0.8</v>
      </c>
      <c r="L46">
        <v>0.4</v>
      </c>
      <c r="M46">
        <f t="shared" si="0"/>
        <v>10.600000000000001</v>
      </c>
    </row>
    <row r="47" spans="1:13" x14ac:dyDescent="0.25">
      <c r="A47" t="s">
        <v>40</v>
      </c>
      <c r="B47" t="s">
        <v>48</v>
      </c>
      <c r="C47" t="s">
        <v>52</v>
      </c>
      <c r="D47">
        <v>12.8</v>
      </c>
      <c r="E47">
        <v>5</v>
      </c>
      <c r="F47">
        <v>6</v>
      </c>
      <c r="G47">
        <v>0</v>
      </c>
      <c r="H47">
        <v>21.5</v>
      </c>
      <c r="I47">
        <v>6.3</v>
      </c>
      <c r="J47">
        <v>2.7</v>
      </c>
      <c r="K47">
        <v>1.5</v>
      </c>
      <c r="L47">
        <v>0.17</v>
      </c>
      <c r="M47">
        <f t="shared" si="0"/>
        <v>10.67</v>
      </c>
    </row>
    <row r="48" spans="1:13" x14ac:dyDescent="0.25">
      <c r="A48" t="s">
        <v>41</v>
      </c>
      <c r="B48" t="s">
        <v>48</v>
      </c>
      <c r="C48" t="s">
        <v>53</v>
      </c>
      <c r="D48">
        <v>22.5</v>
      </c>
      <c r="E48">
        <v>6</v>
      </c>
      <c r="F48">
        <v>6</v>
      </c>
      <c r="G48">
        <v>0</v>
      </c>
      <c r="H48">
        <v>12.5</v>
      </c>
      <c r="I48">
        <v>4.7</v>
      </c>
      <c r="J48">
        <v>5.2</v>
      </c>
      <c r="K48">
        <v>0.3</v>
      </c>
      <c r="L48">
        <v>0.83</v>
      </c>
      <c r="M48">
        <f t="shared" si="0"/>
        <v>11.030000000000001</v>
      </c>
    </row>
    <row r="49" spans="1:13" x14ac:dyDescent="0.25">
      <c r="A49" t="s">
        <v>42</v>
      </c>
      <c r="B49" t="s">
        <v>48</v>
      </c>
      <c r="C49" t="s">
        <v>50</v>
      </c>
      <c r="D49">
        <v>0</v>
      </c>
      <c r="E49">
        <v>5.5</v>
      </c>
      <c r="F49">
        <v>3</v>
      </c>
      <c r="G49">
        <v>1</v>
      </c>
      <c r="H49">
        <v>5.7</v>
      </c>
      <c r="I49">
        <v>2</v>
      </c>
      <c r="J49">
        <v>2</v>
      </c>
      <c r="K49">
        <v>0</v>
      </c>
      <c r="L49">
        <v>0</v>
      </c>
      <c r="M49">
        <f t="shared" si="0"/>
        <v>4</v>
      </c>
    </row>
    <row r="50" spans="1:13" x14ac:dyDescent="0.25">
      <c r="A50" t="s">
        <v>45</v>
      </c>
      <c r="B50" t="s">
        <v>48</v>
      </c>
      <c r="D50">
        <v>4.7</v>
      </c>
      <c r="E50">
        <v>6</v>
      </c>
      <c r="F50">
        <v>6</v>
      </c>
      <c r="G50">
        <v>1</v>
      </c>
      <c r="H50">
        <v>12</v>
      </c>
      <c r="I50">
        <v>1.3</v>
      </c>
      <c r="J50">
        <v>1.2</v>
      </c>
      <c r="K50">
        <v>2.5</v>
      </c>
      <c r="L50">
        <v>0</v>
      </c>
      <c r="M50">
        <f t="shared" si="0"/>
        <v>5</v>
      </c>
    </row>
  </sheetData>
  <conditionalFormatting sqref="I15: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:K1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:L1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I2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:K2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:L2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1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1:I4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1:K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1:L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:I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9:K36 J38:K38 J40:K4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:L36 L38:L4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4:I5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4:K5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4:L5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abSelected="1" zoomScale="80" zoomScaleNormal="80" workbookViewId="0">
      <selection activeCell="R22" sqref="R22"/>
    </sheetView>
  </sheetViews>
  <sheetFormatPr defaultRowHeight="15" x14ac:dyDescent="0.25"/>
  <cols>
    <col min="1" max="1" width="21.85546875" customWidth="1"/>
    <col min="6" max="7" width="7.42578125" customWidth="1"/>
  </cols>
  <sheetData>
    <row r="1" spans="1:23" x14ac:dyDescent="0.25">
      <c r="A1" t="s">
        <v>4</v>
      </c>
      <c r="B1" t="s">
        <v>1</v>
      </c>
      <c r="C1" t="s">
        <v>0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K1" t="s">
        <v>12</v>
      </c>
      <c r="L1" t="s">
        <v>14</v>
      </c>
      <c r="M1" t="s">
        <v>59</v>
      </c>
      <c r="N1" t="s">
        <v>57</v>
      </c>
      <c r="O1" t="s">
        <v>58</v>
      </c>
      <c r="P1" t="s">
        <v>60</v>
      </c>
      <c r="Q1" t="s">
        <v>61</v>
      </c>
      <c r="R1" t="s">
        <v>62</v>
      </c>
    </row>
    <row r="2" spans="1:23" x14ac:dyDescent="0.25">
      <c r="A2" t="s">
        <v>16</v>
      </c>
      <c r="B2" t="s">
        <v>49</v>
      </c>
      <c r="C2" t="s">
        <v>50</v>
      </c>
      <c r="D2">
        <v>31.7</v>
      </c>
      <c r="E2">
        <v>19</v>
      </c>
      <c r="F2">
        <v>6</v>
      </c>
      <c r="G2">
        <v>6</v>
      </c>
      <c r="H2">
        <v>35.299999999999997</v>
      </c>
      <c r="I2">
        <v>22.2</v>
      </c>
      <c r="J2">
        <v>12.8</v>
      </c>
      <c r="K2">
        <v>1.8</v>
      </c>
      <c r="L2">
        <v>1.83</v>
      </c>
      <c r="M2">
        <f>D2-N2</f>
        <v>-6.9299999999999962</v>
      </c>
      <c r="N2">
        <f>SUM(I2:L2)</f>
        <v>38.629999999999995</v>
      </c>
      <c r="O2">
        <f>AVERAGE(D2,N2)</f>
        <v>35.164999999999999</v>
      </c>
      <c r="P2">
        <v>1</v>
      </c>
      <c r="Q2" t="str">
        <f>IF(P2=1,B2,"")</f>
        <v>Minnesota</v>
      </c>
      <c r="R2" t="str">
        <f>IF(P2=1,A2,"")</f>
        <v>Karl-Anthony Towns, C</v>
      </c>
    </row>
    <row r="3" spans="1:23" x14ac:dyDescent="0.25">
      <c r="A3" t="s">
        <v>17</v>
      </c>
      <c r="B3" t="s">
        <v>49</v>
      </c>
      <c r="C3" t="s">
        <v>51</v>
      </c>
      <c r="D3">
        <v>38.1</v>
      </c>
      <c r="E3">
        <v>13</v>
      </c>
      <c r="F3">
        <v>5</v>
      </c>
      <c r="G3">
        <v>4</v>
      </c>
      <c r="H3">
        <v>30</v>
      </c>
      <c r="I3">
        <v>19.8</v>
      </c>
      <c r="J3">
        <v>2.8</v>
      </c>
      <c r="K3">
        <v>4.4000000000000004</v>
      </c>
      <c r="L3">
        <v>0.2</v>
      </c>
      <c r="M3">
        <f t="shared" ref="M3:M20" si="0">D3-N3</f>
        <v>10.900000000000002</v>
      </c>
      <c r="N3">
        <f>SUM(I3:L3)</f>
        <v>27.2</v>
      </c>
      <c r="O3">
        <f t="shared" ref="O3:O20" si="1">AVERAGE(D3,N3)</f>
        <v>32.65</v>
      </c>
      <c r="P3">
        <v>1</v>
      </c>
      <c r="Q3" t="str">
        <f t="shared" ref="Q3:Q20" si="2">IF(P3=1,B3,"")</f>
        <v>Minnesota</v>
      </c>
      <c r="R3" t="str">
        <f t="shared" ref="R3:R20" si="3">IF(P3=1,A3,"")</f>
        <v>Derrick Rose, PG</v>
      </c>
      <c r="V3" t="s">
        <v>2</v>
      </c>
      <c r="W3">
        <f>SUMPRODUCT(P2:P20,O2:O20)</f>
        <v>385.51500000000004</v>
      </c>
    </row>
    <row r="4" spans="1:23" x14ac:dyDescent="0.25">
      <c r="A4" t="s">
        <v>20</v>
      </c>
      <c r="B4" t="s">
        <v>49</v>
      </c>
      <c r="C4" t="s">
        <v>53</v>
      </c>
      <c r="D4">
        <v>42.7</v>
      </c>
      <c r="E4">
        <v>11</v>
      </c>
      <c r="F4">
        <v>6</v>
      </c>
      <c r="G4">
        <v>6</v>
      </c>
      <c r="H4">
        <v>29.8</v>
      </c>
      <c r="I4">
        <v>12.8</v>
      </c>
      <c r="J4">
        <v>8.1999999999999993</v>
      </c>
      <c r="K4">
        <v>2</v>
      </c>
      <c r="L4">
        <v>0.5</v>
      </c>
      <c r="M4">
        <f t="shared" si="0"/>
        <v>19.200000000000003</v>
      </c>
      <c r="N4">
        <f>SUM(I4:L4)</f>
        <v>23.5</v>
      </c>
      <c r="O4">
        <f t="shared" si="1"/>
        <v>33.1</v>
      </c>
      <c r="P4">
        <v>1</v>
      </c>
      <c r="Q4" t="str">
        <f t="shared" si="2"/>
        <v>Minnesota</v>
      </c>
      <c r="R4" t="str">
        <f t="shared" si="3"/>
        <v>Taj Gibson, PF</v>
      </c>
      <c r="V4" t="s">
        <v>3</v>
      </c>
      <c r="W4">
        <f>SUMPRODUCT(P2:P20,E2:E20)</f>
        <v>188</v>
      </c>
    </row>
    <row r="5" spans="1:23" x14ac:dyDescent="0.25">
      <c r="A5" t="s">
        <v>21</v>
      </c>
      <c r="B5" t="s">
        <v>49</v>
      </c>
      <c r="C5" t="s">
        <v>52</v>
      </c>
      <c r="D5">
        <v>1.4</v>
      </c>
      <c r="E5">
        <v>7.5</v>
      </c>
      <c r="F5">
        <v>6</v>
      </c>
      <c r="G5">
        <v>2</v>
      </c>
      <c r="H5">
        <v>22.2</v>
      </c>
      <c r="I5">
        <v>7</v>
      </c>
      <c r="J5">
        <v>2.8</v>
      </c>
      <c r="K5">
        <v>1</v>
      </c>
      <c r="L5">
        <v>0.17</v>
      </c>
      <c r="M5">
        <f t="shared" si="0"/>
        <v>-9.57</v>
      </c>
      <c r="N5">
        <f>SUM(I5:L5)</f>
        <v>10.97</v>
      </c>
      <c r="O5">
        <f t="shared" si="1"/>
        <v>6.1850000000000005</v>
      </c>
      <c r="P5">
        <v>1</v>
      </c>
      <c r="Q5" t="str">
        <f t="shared" si="2"/>
        <v>Minnesota</v>
      </c>
      <c r="R5" t="str">
        <f t="shared" si="3"/>
        <v>Josh Okogie, SG</v>
      </c>
      <c r="V5" t="s">
        <v>62</v>
      </c>
      <c r="W5">
        <f>SUM(P2:P20)</f>
        <v>19</v>
      </c>
    </row>
    <row r="6" spans="1:23" x14ac:dyDescent="0.25">
      <c r="A6" t="s">
        <v>24</v>
      </c>
      <c r="B6" t="s">
        <v>49</v>
      </c>
      <c r="C6" t="s">
        <v>51</v>
      </c>
      <c r="D6">
        <v>4.7</v>
      </c>
      <c r="E6">
        <v>7</v>
      </c>
      <c r="F6">
        <v>6</v>
      </c>
      <c r="G6">
        <v>2</v>
      </c>
      <c r="H6">
        <v>22.3</v>
      </c>
      <c r="I6">
        <v>4.2</v>
      </c>
      <c r="J6">
        <v>2.2000000000000002</v>
      </c>
      <c r="K6">
        <v>3.7</v>
      </c>
      <c r="L6">
        <v>0</v>
      </c>
      <c r="M6">
        <f t="shared" si="0"/>
        <v>-5.4000000000000012</v>
      </c>
      <c r="N6">
        <f>SUM(I6:L6)</f>
        <v>10.100000000000001</v>
      </c>
      <c r="O6">
        <f t="shared" si="1"/>
        <v>7.4</v>
      </c>
      <c r="P6">
        <v>1</v>
      </c>
      <c r="Q6" t="str">
        <f t="shared" si="2"/>
        <v>Minnesota</v>
      </c>
      <c r="R6" t="str">
        <f t="shared" si="3"/>
        <v>Tyus Jones, PG</v>
      </c>
    </row>
    <row r="7" spans="1:23" x14ac:dyDescent="0.25">
      <c r="A7" t="s">
        <v>28</v>
      </c>
      <c r="B7" t="s">
        <v>49</v>
      </c>
      <c r="C7" t="s">
        <v>54</v>
      </c>
      <c r="D7">
        <v>0</v>
      </c>
      <c r="E7">
        <v>4</v>
      </c>
      <c r="F7">
        <v>1</v>
      </c>
      <c r="G7">
        <v>0</v>
      </c>
      <c r="H7">
        <v>12</v>
      </c>
      <c r="I7">
        <v>4</v>
      </c>
      <c r="J7">
        <v>2</v>
      </c>
      <c r="K7">
        <v>0</v>
      </c>
      <c r="L7">
        <v>1</v>
      </c>
      <c r="M7">
        <f t="shared" si="0"/>
        <v>-7</v>
      </c>
      <c r="N7">
        <f>SUM(I7:L7)</f>
        <v>7</v>
      </c>
      <c r="O7">
        <f t="shared" si="1"/>
        <v>3.5</v>
      </c>
      <c r="P7">
        <v>1</v>
      </c>
      <c r="Q7" t="str">
        <f t="shared" si="2"/>
        <v>Minnesota</v>
      </c>
      <c r="R7" t="str">
        <f t="shared" si="3"/>
        <v>Keita Bates-Diop, SF</v>
      </c>
    </row>
    <row r="8" spans="1:23" x14ac:dyDescent="0.25">
      <c r="A8" t="s">
        <v>23</v>
      </c>
      <c r="B8" t="s">
        <v>49</v>
      </c>
      <c r="C8" t="s">
        <v>53</v>
      </c>
      <c r="D8">
        <v>3.2</v>
      </c>
      <c r="E8">
        <v>6.5</v>
      </c>
      <c r="F8">
        <v>6</v>
      </c>
      <c r="G8">
        <v>0</v>
      </c>
      <c r="H8">
        <v>16.7</v>
      </c>
      <c r="I8">
        <v>3.8</v>
      </c>
      <c r="J8">
        <v>2.2999999999999998</v>
      </c>
      <c r="K8">
        <v>1</v>
      </c>
      <c r="L8">
        <v>0.17</v>
      </c>
      <c r="M8">
        <f t="shared" si="0"/>
        <v>-4.0699999999999994</v>
      </c>
      <c r="N8">
        <f>SUM(I8:L8)</f>
        <v>7.27</v>
      </c>
      <c r="O8">
        <f t="shared" si="1"/>
        <v>5.2349999999999994</v>
      </c>
      <c r="P8">
        <v>1</v>
      </c>
      <c r="Q8" t="str">
        <f t="shared" si="2"/>
        <v>Minnesota</v>
      </c>
      <c r="R8" t="str">
        <f t="shared" si="3"/>
        <v>Anthony Tolliver, PF</v>
      </c>
    </row>
    <row r="9" spans="1:23" x14ac:dyDescent="0.25">
      <c r="A9" t="s">
        <v>22</v>
      </c>
      <c r="B9" t="s">
        <v>49</v>
      </c>
      <c r="C9" t="s">
        <v>50</v>
      </c>
      <c r="D9">
        <v>7.8</v>
      </c>
      <c r="E9">
        <v>7.5</v>
      </c>
      <c r="F9">
        <v>6</v>
      </c>
      <c r="G9">
        <v>0</v>
      </c>
      <c r="H9">
        <v>11.5</v>
      </c>
      <c r="I9">
        <v>3.7</v>
      </c>
      <c r="J9">
        <v>3.8</v>
      </c>
      <c r="K9">
        <v>0.5</v>
      </c>
      <c r="L9">
        <v>0.33</v>
      </c>
      <c r="M9">
        <f t="shared" si="0"/>
        <v>-0.53000000000000025</v>
      </c>
      <c r="N9">
        <f>SUM(I9:L9)</f>
        <v>8.33</v>
      </c>
      <c r="O9">
        <f t="shared" si="1"/>
        <v>8.0649999999999995</v>
      </c>
      <c r="P9">
        <v>1</v>
      </c>
      <c r="Q9" t="str">
        <f t="shared" si="2"/>
        <v>Minnesota</v>
      </c>
      <c r="R9" t="str">
        <f t="shared" si="3"/>
        <v>Gorgui Dieng, C</v>
      </c>
    </row>
    <row r="10" spans="1:23" x14ac:dyDescent="0.25">
      <c r="A10" t="s">
        <v>56</v>
      </c>
      <c r="B10" t="s">
        <v>49</v>
      </c>
      <c r="C10" t="s">
        <v>52</v>
      </c>
      <c r="D10">
        <v>25</v>
      </c>
      <c r="E10">
        <v>12.5</v>
      </c>
      <c r="F10">
        <v>5</v>
      </c>
      <c r="G10">
        <v>3</v>
      </c>
      <c r="H10">
        <v>30</v>
      </c>
      <c r="I10">
        <v>6</v>
      </c>
      <c r="J10" s="3">
        <v>4.4000000000000004</v>
      </c>
      <c r="K10" s="3">
        <v>1.2</v>
      </c>
      <c r="L10" s="4">
        <v>1.8</v>
      </c>
      <c r="M10">
        <f t="shared" si="0"/>
        <v>11.6</v>
      </c>
      <c r="N10">
        <f>SUM(I10:L10)</f>
        <v>13.4</v>
      </c>
      <c r="O10">
        <f t="shared" si="1"/>
        <v>19.2</v>
      </c>
      <c r="P10">
        <v>1</v>
      </c>
      <c r="Q10" t="str">
        <f t="shared" si="2"/>
        <v>Minnesota</v>
      </c>
      <c r="R10" t="str">
        <f t="shared" si="3"/>
        <v>Robert Covington</v>
      </c>
    </row>
    <row r="11" spans="1:23" x14ac:dyDescent="0.25">
      <c r="A11" t="s">
        <v>55</v>
      </c>
      <c r="B11" t="s">
        <v>49</v>
      </c>
      <c r="C11" t="s">
        <v>53</v>
      </c>
      <c r="D11">
        <v>25</v>
      </c>
      <c r="E11">
        <v>10</v>
      </c>
      <c r="F11">
        <v>6</v>
      </c>
      <c r="G11">
        <v>1</v>
      </c>
      <c r="H11">
        <v>30</v>
      </c>
      <c r="I11">
        <v>11.1</v>
      </c>
      <c r="J11" s="3">
        <v>5.2</v>
      </c>
      <c r="K11" s="3">
        <v>1.6</v>
      </c>
      <c r="L11">
        <v>0.2</v>
      </c>
      <c r="M11">
        <f t="shared" si="0"/>
        <v>6.8999999999999986</v>
      </c>
      <c r="N11">
        <f>SUM(I11:L11)</f>
        <v>18.100000000000001</v>
      </c>
      <c r="O11">
        <f t="shared" si="1"/>
        <v>21.55</v>
      </c>
      <c r="P11">
        <v>1</v>
      </c>
      <c r="Q11" t="str">
        <f t="shared" si="2"/>
        <v>Minnesota</v>
      </c>
      <c r="R11" t="str">
        <f t="shared" si="3"/>
        <v>Dario Saric</v>
      </c>
    </row>
    <row r="12" spans="1:23" x14ac:dyDescent="0.25">
      <c r="A12" t="s">
        <v>33</v>
      </c>
      <c r="B12" t="s">
        <v>48</v>
      </c>
      <c r="C12" t="s">
        <v>53</v>
      </c>
      <c r="D12">
        <v>58.6</v>
      </c>
      <c r="E12">
        <v>26</v>
      </c>
      <c r="F12">
        <v>5</v>
      </c>
      <c r="G12">
        <v>5</v>
      </c>
      <c r="H12">
        <v>38.200000000000003</v>
      </c>
      <c r="I12">
        <v>24</v>
      </c>
      <c r="J12">
        <v>12.8</v>
      </c>
      <c r="K12">
        <v>4.5999999999999996</v>
      </c>
      <c r="L12">
        <v>2.8</v>
      </c>
      <c r="M12">
        <f t="shared" si="0"/>
        <v>14.400000000000006</v>
      </c>
      <c r="N12">
        <f>SUM(I12:L12)</f>
        <v>44.199999999999996</v>
      </c>
      <c r="O12">
        <f t="shared" si="1"/>
        <v>51.4</v>
      </c>
      <c r="P12">
        <v>1</v>
      </c>
      <c r="Q12" t="str">
        <f t="shared" si="2"/>
        <v>New Ore</v>
      </c>
      <c r="R12" t="str">
        <f t="shared" si="3"/>
        <v>Anthony Davis, PF</v>
      </c>
    </row>
    <row r="13" spans="1:23" x14ac:dyDescent="0.25">
      <c r="A13" t="s">
        <v>34</v>
      </c>
      <c r="B13" t="s">
        <v>48</v>
      </c>
      <c r="C13" t="s">
        <v>51</v>
      </c>
      <c r="D13">
        <v>45.7</v>
      </c>
      <c r="E13">
        <v>16</v>
      </c>
      <c r="F13">
        <v>6</v>
      </c>
      <c r="G13">
        <v>6</v>
      </c>
      <c r="H13">
        <v>37.700000000000003</v>
      </c>
      <c r="I13">
        <v>22.2</v>
      </c>
      <c r="J13">
        <v>4.8</v>
      </c>
      <c r="K13">
        <v>10.7</v>
      </c>
      <c r="L13">
        <v>0.67</v>
      </c>
      <c r="M13">
        <f t="shared" si="0"/>
        <v>7.3299999999999983</v>
      </c>
      <c r="N13">
        <f>SUM(I13:L13)</f>
        <v>38.370000000000005</v>
      </c>
      <c r="O13">
        <f t="shared" si="1"/>
        <v>42.035000000000004</v>
      </c>
      <c r="P13">
        <v>1</v>
      </c>
      <c r="Q13" t="str">
        <f t="shared" si="2"/>
        <v>New Ore</v>
      </c>
      <c r="R13" t="str">
        <f t="shared" si="3"/>
        <v>Jrue Holiday, PG</v>
      </c>
    </row>
    <row r="14" spans="1:23" x14ac:dyDescent="0.25">
      <c r="A14" t="s">
        <v>35</v>
      </c>
      <c r="B14" t="s">
        <v>48</v>
      </c>
      <c r="C14" t="s">
        <v>53</v>
      </c>
      <c r="D14">
        <v>45.5</v>
      </c>
      <c r="E14">
        <v>13</v>
      </c>
      <c r="F14">
        <v>6</v>
      </c>
      <c r="G14">
        <v>2</v>
      </c>
      <c r="H14">
        <v>29.5</v>
      </c>
      <c r="I14">
        <v>19.3</v>
      </c>
      <c r="J14">
        <v>8.6999999999999993</v>
      </c>
      <c r="K14">
        <v>3</v>
      </c>
      <c r="L14">
        <v>0.83</v>
      </c>
      <c r="M14">
        <f t="shared" si="0"/>
        <v>13.670000000000002</v>
      </c>
      <c r="N14">
        <f>SUM(I14:L14)</f>
        <v>31.83</v>
      </c>
      <c r="O14">
        <f t="shared" si="1"/>
        <v>38.664999999999999</v>
      </c>
      <c r="P14">
        <v>1</v>
      </c>
      <c r="Q14" t="str">
        <f t="shared" si="2"/>
        <v>New Ore</v>
      </c>
      <c r="R14" t="str">
        <f t="shared" si="3"/>
        <v>Julius Randle, PF</v>
      </c>
    </row>
    <row r="15" spans="1:23" x14ac:dyDescent="0.25">
      <c r="A15" t="s">
        <v>37</v>
      </c>
      <c r="B15" t="s">
        <v>48</v>
      </c>
      <c r="C15" t="s">
        <v>54</v>
      </c>
      <c r="D15">
        <v>25.4</v>
      </c>
      <c r="E15">
        <v>9</v>
      </c>
      <c r="F15">
        <v>6</v>
      </c>
      <c r="G15">
        <v>6</v>
      </c>
      <c r="H15">
        <v>29.3</v>
      </c>
      <c r="I15">
        <v>14.8</v>
      </c>
      <c r="J15">
        <v>1.5</v>
      </c>
      <c r="K15">
        <v>2.8</v>
      </c>
      <c r="L15">
        <v>0.33</v>
      </c>
      <c r="M15">
        <f t="shared" si="0"/>
        <v>5.9699999999999989</v>
      </c>
      <c r="N15">
        <f>SUM(I15:L15)</f>
        <v>19.43</v>
      </c>
      <c r="O15">
        <f t="shared" si="1"/>
        <v>22.414999999999999</v>
      </c>
      <c r="P15">
        <v>1</v>
      </c>
      <c r="Q15" t="str">
        <f t="shared" si="2"/>
        <v>New Ore</v>
      </c>
      <c r="R15" t="str">
        <f t="shared" si="3"/>
        <v>E'Twaun Moore, G</v>
      </c>
    </row>
    <row r="16" spans="1:23" x14ac:dyDescent="0.25">
      <c r="A16" t="s">
        <v>38</v>
      </c>
      <c r="B16" t="s">
        <v>48</v>
      </c>
      <c r="C16" t="s">
        <v>54</v>
      </c>
      <c r="D16">
        <v>16.5</v>
      </c>
      <c r="E16">
        <v>4.5</v>
      </c>
      <c r="F16">
        <v>5</v>
      </c>
      <c r="G16">
        <v>0</v>
      </c>
      <c r="H16">
        <v>19</v>
      </c>
      <c r="I16">
        <v>7</v>
      </c>
      <c r="J16">
        <v>1.2</v>
      </c>
      <c r="K16">
        <v>1</v>
      </c>
      <c r="L16">
        <v>0.2</v>
      </c>
      <c r="M16">
        <f t="shared" si="0"/>
        <v>7.1000000000000014</v>
      </c>
      <c r="N16">
        <f>SUM(I16:L16)</f>
        <v>9.3999999999999986</v>
      </c>
      <c r="O16">
        <f t="shared" si="1"/>
        <v>12.95</v>
      </c>
      <c r="P16">
        <v>1</v>
      </c>
      <c r="Q16" t="str">
        <f t="shared" si="2"/>
        <v>New Ore</v>
      </c>
      <c r="R16" t="str">
        <f t="shared" si="3"/>
        <v>Darius Miller, SF</v>
      </c>
    </row>
    <row r="17" spans="1:18" x14ac:dyDescent="0.25">
      <c r="A17" t="s">
        <v>39</v>
      </c>
      <c r="B17" t="s">
        <v>48</v>
      </c>
      <c r="C17" t="s">
        <v>54</v>
      </c>
      <c r="D17">
        <v>14.7</v>
      </c>
      <c r="E17">
        <v>4.5</v>
      </c>
      <c r="F17">
        <v>5</v>
      </c>
      <c r="G17">
        <v>5</v>
      </c>
      <c r="H17">
        <v>22.6</v>
      </c>
      <c r="I17">
        <v>6.8</v>
      </c>
      <c r="J17">
        <v>2.6</v>
      </c>
      <c r="K17">
        <v>0.8</v>
      </c>
      <c r="L17">
        <v>0.4</v>
      </c>
      <c r="M17">
        <f t="shared" si="0"/>
        <v>4.0999999999999979</v>
      </c>
      <c r="N17">
        <f>SUM(I17:L17)</f>
        <v>10.600000000000001</v>
      </c>
      <c r="O17">
        <f t="shared" si="1"/>
        <v>12.65</v>
      </c>
      <c r="P17">
        <v>1</v>
      </c>
      <c r="Q17" t="str">
        <f t="shared" si="2"/>
        <v>New Ore</v>
      </c>
      <c r="R17" t="str">
        <f t="shared" si="3"/>
        <v>Wesley Johnson, SF</v>
      </c>
    </row>
    <row r="18" spans="1:18" x14ac:dyDescent="0.25">
      <c r="A18" t="s">
        <v>40</v>
      </c>
      <c r="B18" t="s">
        <v>48</v>
      </c>
      <c r="C18" t="s">
        <v>52</v>
      </c>
      <c r="D18">
        <v>12.8</v>
      </c>
      <c r="E18">
        <v>5</v>
      </c>
      <c r="F18">
        <v>6</v>
      </c>
      <c r="G18">
        <v>0</v>
      </c>
      <c r="H18">
        <v>21.5</v>
      </c>
      <c r="I18">
        <v>6.3</v>
      </c>
      <c r="J18">
        <v>2.7</v>
      </c>
      <c r="K18">
        <v>1.5</v>
      </c>
      <c r="L18">
        <v>0.17</v>
      </c>
      <c r="M18">
        <f t="shared" si="0"/>
        <v>2.1300000000000008</v>
      </c>
      <c r="N18">
        <f>SUM(I18:L18)</f>
        <v>10.67</v>
      </c>
      <c r="O18">
        <f t="shared" si="1"/>
        <v>11.734999999999999</v>
      </c>
      <c r="P18">
        <v>1</v>
      </c>
      <c r="Q18" t="str">
        <f t="shared" si="2"/>
        <v>New Ore</v>
      </c>
      <c r="R18" t="str">
        <f t="shared" si="3"/>
        <v>Ian Clark, SG</v>
      </c>
    </row>
    <row r="19" spans="1:18" x14ac:dyDescent="0.25">
      <c r="A19" t="s">
        <v>41</v>
      </c>
      <c r="B19" t="s">
        <v>48</v>
      </c>
      <c r="C19" t="s">
        <v>53</v>
      </c>
      <c r="D19">
        <v>22.5</v>
      </c>
      <c r="E19">
        <v>6</v>
      </c>
      <c r="F19">
        <v>6</v>
      </c>
      <c r="G19">
        <v>0</v>
      </c>
      <c r="H19">
        <v>12.5</v>
      </c>
      <c r="I19">
        <v>4.7</v>
      </c>
      <c r="J19">
        <v>5.2</v>
      </c>
      <c r="K19">
        <v>0.3</v>
      </c>
      <c r="L19">
        <v>0.83</v>
      </c>
      <c r="M19">
        <f t="shared" si="0"/>
        <v>11.469999999999999</v>
      </c>
      <c r="N19">
        <f>SUM(I19:L19)</f>
        <v>11.030000000000001</v>
      </c>
      <c r="O19">
        <f t="shared" si="1"/>
        <v>16.765000000000001</v>
      </c>
      <c r="P19">
        <v>1</v>
      </c>
      <c r="Q19" t="str">
        <f t="shared" si="2"/>
        <v>New Ore</v>
      </c>
      <c r="R19" t="str">
        <f t="shared" si="3"/>
        <v>Cheick Diallo, PF</v>
      </c>
    </row>
    <row r="20" spans="1:18" x14ac:dyDescent="0.25">
      <c r="A20" t="s">
        <v>45</v>
      </c>
      <c r="B20" t="s">
        <v>48</v>
      </c>
      <c r="D20">
        <v>4.7</v>
      </c>
      <c r="E20">
        <v>6</v>
      </c>
      <c r="F20">
        <v>6</v>
      </c>
      <c r="G20">
        <v>1</v>
      </c>
      <c r="H20">
        <v>12</v>
      </c>
      <c r="I20">
        <v>1.3</v>
      </c>
      <c r="J20">
        <v>1.2</v>
      </c>
      <c r="K20">
        <v>2.5</v>
      </c>
      <c r="L20">
        <v>0</v>
      </c>
      <c r="M20">
        <f t="shared" si="0"/>
        <v>-0.29999999999999982</v>
      </c>
      <c r="N20">
        <f>SUM(I20:L20)</f>
        <v>5</v>
      </c>
      <c r="O20">
        <f t="shared" si="1"/>
        <v>4.8499999999999996</v>
      </c>
      <c r="P20">
        <v>1</v>
      </c>
      <c r="Q20" t="str">
        <f t="shared" si="2"/>
        <v>New Ore</v>
      </c>
      <c r="R20" t="str">
        <f t="shared" si="3"/>
        <v>Tim Frazier, PG</v>
      </c>
    </row>
  </sheetData>
  <conditionalFormatting sqref="I12:I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K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:L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:I20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:K2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:L2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1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L11 L3:L9 M3:M2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HCL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 Vishwasrao</dc:creator>
  <cp:lastModifiedBy>Mayur Vishwasrao</cp:lastModifiedBy>
  <dcterms:created xsi:type="dcterms:W3CDTF">2018-11-12T07:12:33Z</dcterms:created>
  <dcterms:modified xsi:type="dcterms:W3CDTF">2018-11-14T13:58:27Z</dcterms:modified>
</cp:coreProperties>
</file>