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0" windowWidth="11292" windowHeight="5640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Sheet1!#REF!</definedName>
    <definedName name="_xlnm.Print_Area" localSheetId="0">Sheet1!$A$1:$G$7</definedName>
  </definedNames>
  <calcPr calcId="124519"/>
</workbook>
</file>

<file path=xl/calcChain.xml><?xml version="1.0" encoding="utf-8"?>
<calcChain xmlns="http://schemas.openxmlformats.org/spreadsheetml/2006/main">
  <c r="V2" i="1"/>
  <c r="V3"/>
  <c r="V4"/>
  <c r="V5"/>
  <c r="V6"/>
  <c r="V7"/>
  <c r="D3"/>
  <c r="D4"/>
  <c r="D5"/>
  <c r="D6"/>
  <c r="D2"/>
  <c r="H8"/>
</calcChain>
</file>

<file path=xl/sharedStrings.xml><?xml version="1.0" encoding="utf-8"?>
<sst xmlns="http://schemas.openxmlformats.org/spreadsheetml/2006/main" count="91" uniqueCount="32">
  <si>
    <t>Garima Rana C/o Sh. Krishan Chaudhary</t>
  </si>
  <si>
    <t>Rishita Gupta D/O  SH. ANIL GARG</t>
  </si>
  <si>
    <t>Saloni D/o Sh. Mahender Singh</t>
  </si>
  <si>
    <t>DrishtiTestSheetId</t>
  </si>
  <si>
    <t>DrishtiTestResultId</t>
  </si>
  <si>
    <t>Name</t>
  </si>
  <si>
    <t>RegNo</t>
  </si>
  <si>
    <t>MmPhy</t>
  </si>
  <si>
    <t>MmChe</t>
  </si>
  <si>
    <t>MmMath</t>
  </si>
  <si>
    <t>MmBio</t>
  </si>
  <si>
    <t>MmGk</t>
  </si>
  <si>
    <t>MmEng</t>
  </si>
  <si>
    <t>MmScience</t>
  </si>
  <si>
    <t>MoPhy</t>
  </si>
  <si>
    <t>MoChe</t>
  </si>
  <si>
    <t>MoMath</t>
  </si>
  <si>
    <t>MoBio</t>
  </si>
  <si>
    <t>MoGk</t>
  </si>
  <si>
    <t>MoEng</t>
  </si>
  <si>
    <t>MoScience</t>
  </si>
  <si>
    <t>TotalMaxMarks</t>
  </si>
  <si>
    <t>TotalMarks</t>
  </si>
  <si>
    <t>CutOfMarks</t>
  </si>
  <si>
    <t>Percentage</t>
  </si>
  <si>
    <t>AIR</t>
  </si>
  <si>
    <t xml:space="preserve">TotolMarksOfTopper </t>
  </si>
  <si>
    <t>Promil c/o Sh. Kuldeep Singh</t>
  </si>
  <si>
    <t>Rahul S/O. Sh. Ram Kumar</t>
  </si>
  <si>
    <t xml:space="preserve">Jatin Sharma S/o sh. Satvir </t>
  </si>
  <si>
    <t>WBHR-0094</t>
  </si>
  <si>
    <t>NULL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</si>
</sst>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19" fillId="0" borderId="10" xfId="0" applyFont="1" applyBorder="1"/>
    <xf numFmtId="0" fontId="0" fillId="0" borderId="10" xfId="0" applyBorder="1"/>
    <xf numFmtId="0" fontId="18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+1%20Bio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9996037080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9996037080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+1 Bio Students Ph.No"/>
    </sheetNames>
    <sheetDataSet>
      <sheetData sheetId="0">
        <row r="2">
          <cell r="B2" t="str">
            <v>Garima Rana C/o Sh. Krishan Chaudhary</v>
          </cell>
          <cell r="C2">
            <v>7404460816</v>
          </cell>
        </row>
        <row r="3">
          <cell r="B3" t="str">
            <v>Rishita Gupta D/O  SH. ANIL GARG</v>
          </cell>
          <cell r="C3">
            <v>8607046881</v>
          </cell>
        </row>
        <row r="4">
          <cell r="B4" t="str">
            <v>Saloni D/o Sh. Mahender Singh</v>
          </cell>
          <cell r="C4">
            <v>9729903342</v>
          </cell>
        </row>
        <row r="5">
          <cell r="B5" t="str">
            <v>Bharti D/o Sh. Devi Chand</v>
          </cell>
          <cell r="C5">
            <v>9416482154</v>
          </cell>
        </row>
        <row r="6">
          <cell r="B6" t="str">
            <v>Gurkirat Singh S/o Sh. Parvinder Singh</v>
          </cell>
          <cell r="C6">
            <v>9996999909</v>
          </cell>
        </row>
        <row r="7">
          <cell r="B7" t="str">
            <v>Promil K/o Sh. Kuldeep Singh</v>
          </cell>
          <cell r="C7">
            <v>9416659579</v>
          </cell>
        </row>
        <row r="8">
          <cell r="B8" t="str">
            <v>Rahul S.O. Sh. Ram Kumar</v>
          </cell>
          <cell r="C8">
            <v>9416670609</v>
          </cell>
        </row>
        <row r="9">
          <cell r="B9" t="str">
            <v>Anjali Sharma D/O Manoj kumar</v>
          </cell>
          <cell r="C9">
            <v>9896143339</v>
          </cell>
        </row>
        <row r="10">
          <cell r="B10" t="str">
            <v>Jatin Sharma S/O Mr. Satvir Sharma</v>
          </cell>
          <cell r="C10">
            <v>8930485935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8"/>
  <sheetViews>
    <sheetView tabSelected="1" topLeftCell="I1" workbookViewId="0">
      <selection activeCell="U10" sqref="U10"/>
    </sheetView>
  </sheetViews>
  <sheetFormatPr defaultRowHeight="14.4"/>
  <cols>
    <col min="1" max="1" width="6.33203125" style="5" customWidth="1"/>
    <col min="2" max="2" width="12.109375" customWidth="1"/>
    <col min="3" max="3" width="26.5546875" customWidth="1"/>
    <col min="4" max="4" width="12.5546875" customWidth="1"/>
    <col min="5" max="5" width="6.44140625" customWidth="1"/>
    <col min="6" max="6" width="6.6640625" customWidth="1"/>
    <col min="7" max="7" width="6.109375" customWidth="1"/>
    <col min="8" max="8" width="13.33203125" customWidth="1"/>
  </cols>
  <sheetData>
    <row r="1" spans="1:24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</row>
    <row r="2" spans="1:24">
      <c r="A2" s="4">
        <v>1</v>
      </c>
      <c r="B2" t="s">
        <v>31</v>
      </c>
      <c r="C2" s="2" t="s">
        <v>0</v>
      </c>
      <c r="D2" s="6" t="str">
        <f>IF(ISNA(VLOOKUP(C2,'[1]+1 All Students Ph.No'!$A$3:$E$58,5,FALSE))=TRUE,"",VLOOKUP(C2,'[1]+1 All Students Ph.No'!$A$3:$E$58,5,FALSE))</f>
        <v>WBHR-0052</v>
      </c>
      <c r="E2">
        <v>180</v>
      </c>
      <c r="F2">
        <v>140</v>
      </c>
      <c r="G2" t="s">
        <v>31</v>
      </c>
      <c r="H2">
        <v>240</v>
      </c>
      <c r="I2" t="s">
        <v>31</v>
      </c>
      <c r="J2" t="s">
        <v>31</v>
      </c>
      <c r="K2" t="s">
        <v>31</v>
      </c>
      <c r="L2" s="1">
        <v>70</v>
      </c>
      <c r="M2" s="1">
        <v>50</v>
      </c>
      <c r="N2" t="s">
        <v>31</v>
      </c>
      <c r="O2" s="1">
        <v>101</v>
      </c>
      <c r="P2" t="s">
        <v>31</v>
      </c>
      <c r="Q2" t="s">
        <v>31</v>
      </c>
      <c r="R2" t="s">
        <v>31</v>
      </c>
      <c r="S2">
        <v>560</v>
      </c>
      <c r="T2" s="1">
        <v>221</v>
      </c>
      <c r="U2" t="s">
        <v>31</v>
      </c>
      <c r="V2" s="7">
        <f>(T2/S2*100)</f>
        <v>39.464285714285715</v>
      </c>
      <c r="W2" s="1">
        <v>1</v>
      </c>
      <c r="X2">
        <v>221</v>
      </c>
    </row>
    <row r="3" spans="1:24">
      <c r="A3" s="4">
        <v>2</v>
      </c>
      <c r="B3" t="s">
        <v>31</v>
      </c>
      <c r="C3" s="2" t="s">
        <v>1</v>
      </c>
      <c r="D3" s="6" t="str">
        <f>IF(ISNA(VLOOKUP(C3,'[1]+1 All Students Ph.No'!$A$3:$E$58,5,FALSE))=TRUE,"",VLOOKUP(C3,'[1]+1 All Students Ph.No'!$A$3:$E$58,5,FALSE))</f>
        <v>WBHR-0083</v>
      </c>
      <c r="E3">
        <v>180</v>
      </c>
      <c r="F3">
        <v>140</v>
      </c>
      <c r="G3" t="s">
        <v>31</v>
      </c>
      <c r="H3">
        <v>240</v>
      </c>
      <c r="I3" t="s">
        <v>31</v>
      </c>
      <c r="J3" t="s">
        <v>31</v>
      </c>
      <c r="K3" t="s">
        <v>31</v>
      </c>
      <c r="L3" s="1">
        <v>62</v>
      </c>
      <c r="M3" s="1">
        <v>31</v>
      </c>
      <c r="N3" t="s">
        <v>31</v>
      </c>
      <c r="O3" s="1">
        <v>90</v>
      </c>
      <c r="P3" t="s">
        <v>31</v>
      </c>
      <c r="Q3" t="s">
        <v>31</v>
      </c>
      <c r="R3" t="s">
        <v>31</v>
      </c>
      <c r="S3">
        <v>560</v>
      </c>
      <c r="T3" s="1">
        <v>183</v>
      </c>
      <c r="U3" t="s">
        <v>31</v>
      </c>
      <c r="V3" s="7">
        <f t="shared" ref="V3:V7" si="0">(T3/S3*100)</f>
        <v>32.678571428571431</v>
      </c>
      <c r="W3" s="1">
        <v>2</v>
      </c>
      <c r="X3">
        <v>221</v>
      </c>
    </row>
    <row r="4" spans="1:24">
      <c r="A4" s="4">
        <v>3</v>
      </c>
      <c r="B4" t="s">
        <v>31</v>
      </c>
      <c r="C4" t="s">
        <v>2</v>
      </c>
      <c r="D4" s="6" t="str">
        <f>IF(ISNA(VLOOKUP(C4,'[1]+1 All Students Ph.No'!$A$3:$E$58,5,FALSE))=TRUE,"",VLOOKUP(C4,'[1]+1 All Students Ph.No'!$A$3:$E$58,5,FALSE))</f>
        <v>WBHR-0060</v>
      </c>
      <c r="E4">
        <v>180</v>
      </c>
      <c r="F4">
        <v>140</v>
      </c>
      <c r="G4" t="s">
        <v>31</v>
      </c>
      <c r="H4">
        <v>240</v>
      </c>
      <c r="I4" t="s">
        <v>31</v>
      </c>
      <c r="J4" t="s">
        <v>31</v>
      </c>
      <c r="K4" t="s">
        <v>31</v>
      </c>
      <c r="L4" s="1">
        <v>56</v>
      </c>
      <c r="M4" s="1">
        <v>26</v>
      </c>
      <c r="N4" t="s">
        <v>31</v>
      </c>
      <c r="O4" s="1">
        <v>81</v>
      </c>
      <c r="P4" t="s">
        <v>31</v>
      </c>
      <c r="Q4" t="s">
        <v>31</v>
      </c>
      <c r="R4" t="s">
        <v>31</v>
      </c>
      <c r="S4">
        <v>560</v>
      </c>
      <c r="T4" s="1">
        <v>163</v>
      </c>
      <c r="U4" t="s">
        <v>31</v>
      </c>
      <c r="V4" s="7">
        <f t="shared" si="0"/>
        <v>29.107142857142858</v>
      </c>
      <c r="W4" s="1">
        <v>3</v>
      </c>
      <c r="X4">
        <v>221</v>
      </c>
    </row>
    <row r="5" spans="1:24">
      <c r="A5" s="4">
        <v>4</v>
      </c>
      <c r="B5" t="s">
        <v>31</v>
      </c>
      <c r="C5" s="2" t="s">
        <v>27</v>
      </c>
      <c r="D5" s="6" t="str">
        <f>IF(ISNA(VLOOKUP(C5,'[1]+1 All Students Ph.No'!$A$3:$E$58,5,FALSE))=TRUE,"",VLOOKUP(C5,'[1]+1 All Students Ph.No'!$A$3:$E$58,5,FALSE))</f>
        <v>WBHR-0090</v>
      </c>
      <c r="E5">
        <v>180</v>
      </c>
      <c r="F5">
        <v>140</v>
      </c>
      <c r="G5" t="s">
        <v>31</v>
      </c>
      <c r="H5">
        <v>240</v>
      </c>
      <c r="I5" t="s">
        <v>31</v>
      </c>
      <c r="J5" t="s">
        <v>31</v>
      </c>
      <c r="K5" t="s">
        <v>31</v>
      </c>
      <c r="L5" s="1">
        <v>18</v>
      </c>
      <c r="M5" s="1">
        <v>57</v>
      </c>
      <c r="N5" t="s">
        <v>31</v>
      </c>
      <c r="O5" s="1">
        <v>80</v>
      </c>
      <c r="P5" t="s">
        <v>31</v>
      </c>
      <c r="Q5" t="s">
        <v>31</v>
      </c>
      <c r="R5" t="s">
        <v>31</v>
      </c>
      <c r="S5">
        <v>560</v>
      </c>
      <c r="T5" s="1">
        <v>155</v>
      </c>
      <c r="U5" t="s">
        <v>31</v>
      </c>
      <c r="V5" s="7">
        <f t="shared" si="0"/>
        <v>27.678571428571431</v>
      </c>
      <c r="W5" s="1">
        <v>4</v>
      </c>
      <c r="X5">
        <v>221</v>
      </c>
    </row>
    <row r="6" spans="1:24">
      <c r="A6" s="4">
        <v>5</v>
      </c>
      <c r="B6" t="s">
        <v>31</v>
      </c>
      <c r="C6" s="2" t="s">
        <v>28</v>
      </c>
      <c r="D6" s="6" t="str">
        <f>IF(ISNA(VLOOKUP(C6,'[1]+1 All Students Ph.No'!$A$3:$E$58,5,FALSE))=TRUE,"",VLOOKUP(C6,'[1]+1 All Students Ph.No'!$A$3:$E$58,5,FALSE))</f>
        <v>WBHR-0091</v>
      </c>
      <c r="E6">
        <v>180</v>
      </c>
      <c r="F6">
        <v>140</v>
      </c>
      <c r="G6" t="s">
        <v>31</v>
      </c>
      <c r="H6">
        <v>240</v>
      </c>
      <c r="I6" t="s">
        <v>31</v>
      </c>
      <c r="J6" t="s">
        <v>31</v>
      </c>
      <c r="K6" t="s">
        <v>31</v>
      </c>
      <c r="L6" s="1">
        <v>20</v>
      </c>
      <c r="M6" s="1">
        <v>21</v>
      </c>
      <c r="N6" t="s">
        <v>31</v>
      </c>
      <c r="O6" s="1">
        <v>65</v>
      </c>
      <c r="P6" t="s">
        <v>31</v>
      </c>
      <c r="Q6" t="s">
        <v>31</v>
      </c>
      <c r="R6" t="s">
        <v>31</v>
      </c>
      <c r="S6">
        <v>560</v>
      </c>
      <c r="T6" s="1">
        <v>106</v>
      </c>
      <c r="U6" t="s">
        <v>31</v>
      </c>
      <c r="V6" s="7">
        <f t="shared" si="0"/>
        <v>18.928571428571427</v>
      </c>
      <c r="W6" s="1">
        <v>5</v>
      </c>
      <c r="X6">
        <v>221</v>
      </c>
    </row>
    <row r="7" spans="1:24">
      <c r="A7" s="4">
        <v>6</v>
      </c>
      <c r="B7" t="s">
        <v>31</v>
      </c>
      <c r="C7" s="2" t="s">
        <v>29</v>
      </c>
      <c r="D7" s="6" t="s">
        <v>30</v>
      </c>
      <c r="E7">
        <v>180</v>
      </c>
      <c r="F7">
        <v>140</v>
      </c>
      <c r="G7" t="s">
        <v>31</v>
      </c>
      <c r="H7">
        <v>240</v>
      </c>
      <c r="I7" t="s">
        <v>31</v>
      </c>
      <c r="J7" t="s">
        <v>31</v>
      </c>
      <c r="K7" t="s">
        <v>31</v>
      </c>
      <c r="L7" s="1">
        <v>16</v>
      </c>
      <c r="M7" s="1">
        <v>10</v>
      </c>
      <c r="N7" t="s">
        <v>31</v>
      </c>
      <c r="O7" s="1">
        <v>65</v>
      </c>
      <c r="P7" t="s">
        <v>31</v>
      </c>
      <c r="Q7" t="s">
        <v>31</v>
      </c>
      <c r="R7" t="s">
        <v>31</v>
      </c>
      <c r="S7">
        <v>560</v>
      </c>
      <c r="T7" s="1">
        <v>91</v>
      </c>
      <c r="U7" t="s">
        <v>31</v>
      </c>
      <c r="V7" s="7">
        <f t="shared" si="0"/>
        <v>16.25</v>
      </c>
      <c r="W7" s="1">
        <v>6</v>
      </c>
      <c r="X7">
        <v>221</v>
      </c>
    </row>
    <row r="8" spans="1:24">
      <c r="H8" t="str">
        <f>IF(ISNA(VLOOKUP(B8,'[2]+1 Bio Students Ph.No'!$B$2:$C$10,2,FALSE))=TRUE,"",VLOOKUP(B8,'[2]+1 Bio Students Ph.No'!$B$2:$C$10,2,FALSE))</f>
        <v/>
      </c>
      <c r="V8" s="7"/>
    </row>
  </sheetData>
  <sortState ref="A5:G63">
    <sortCondition ref="B5"/>
  </sortState>
  <pageMargins left="0.7" right="0.7" top="0.4" bottom="0.3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</cp:lastModifiedBy>
  <cp:lastPrinted>2016-06-08T11:46:13Z</cp:lastPrinted>
  <dcterms:created xsi:type="dcterms:W3CDTF">2015-09-01T05:41:00Z</dcterms:created>
  <dcterms:modified xsi:type="dcterms:W3CDTF">2016-08-20T07:45:20Z</dcterms:modified>
</cp:coreProperties>
</file>