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1295" windowHeight="56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Sheet1!$A$4:$H$4</definedName>
    <definedName name="_xlnm.Print_Area" localSheetId="0">Sheet1!$A$1:$G$28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V19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"/>
  <c r="T16"/>
  <c r="V16" s="1"/>
  <c r="T27"/>
  <c r="V27" s="1"/>
  <c r="T25"/>
  <c r="V25" s="1"/>
  <c r="T3"/>
  <c r="V3" s="1"/>
  <c r="T24"/>
  <c r="V24" s="1"/>
  <c r="T21"/>
  <c r="V21" s="1"/>
  <c r="T22"/>
  <c r="V22" s="1"/>
  <c r="T20"/>
  <c r="V20" s="1"/>
  <c r="T4"/>
  <c r="V4" s="1"/>
  <c r="T23"/>
  <c r="V23" s="1"/>
  <c r="T2"/>
  <c r="V2" s="1"/>
  <c r="T5"/>
  <c r="V5" s="1"/>
  <c r="T13"/>
  <c r="V13" s="1"/>
  <c r="T18"/>
  <c r="V18" s="1"/>
  <c r="T7"/>
  <c r="V7" s="1"/>
  <c r="T11"/>
  <c r="V11" s="1"/>
  <c r="T17"/>
  <c r="V17" s="1"/>
  <c r="T14"/>
  <c r="V14" s="1"/>
  <c r="T6"/>
  <c r="V6" s="1"/>
  <c r="T15"/>
  <c r="V15" s="1"/>
  <c r="T9"/>
  <c r="V9" s="1"/>
  <c r="T12"/>
  <c r="V12" s="1"/>
  <c r="T10"/>
  <c r="V10" s="1"/>
  <c r="T8"/>
  <c r="V8" s="1"/>
  <c r="T26"/>
  <c r="V26" s="1"/>
  <c r="T28"/>
  <c r="V28" s="1"/>
</calcChain>
</file>

<file path=xl/sharedStrings.xml><?xml version="1.0" encoding="utf-8"?>
<sst xmlns="http://schemas.openxmlformats.org/spreadsheetml/2006/main" count="294" uniqueCount="52">
  <si>
    <t>Abhinav Sharma S/o Sh. Suresh Sharma</t>
  </si>
  <si>
    <t>Parth Kashyap S/o Sh. Utpal Kashyap</t>
  </si>
  <si>
    <t>Anurag S/o Sh. Gulshan Kumar</t>
  </si>
  <si>
    <t>Robin Singh S/o Sh. Sohan Singh</t>
  </si>
  <si>
    <t>Subham S/o Sh. Mahender Singh</t>
  </si>
  <si>
    <t>Divya D/o Sh. Mukesh Kumar</t>
  </si>
  <si>
    <t>Tusharika Tiwari D/o Sh. Manoj Tiwari</t>
  </si>
  <si>
    <t>Muskaan D/o Sh. Rakam Singh</t>
  </si>
  <si>
    <t>Anjali D/O Sh. Ranvir Singh</t>
  </si>
  <si>
    <t>Gurpreet Singh S/o  Sh. Kashmir Singh</t>
  </si>
  <si>
    <t>Harsh Saini S/o Sh. Nand Lal Saini</t>
  </si>
  <si>
    <t>Baljit Kaur C/o Sh. Mohit Kumar</t>
  </si>
  <si>
    <t>Harsh Aanand S/o Sh. Satpal Aanand</t>
  </si>
  <si>
    <t>Jaymeet S/o Sh. Balwan Singh</t>
  </si>
  <si>
    <t>Bhupesh S/o Sh. Gurcharan Singh</t>
  </si>
  <si>
    <t>Paras Chopra S/o Sh. Janak Raj Chopra</t>
  </si>
  <si>
    <t>Manthan S/o Sh. Pawan Kumar</t>
  </si>
  <si>
    <t>Shubham Jain S/o Sh. Munish Jain</t>
  </si>
  <si>
    <t>Jatin Saini S/o Sh. Gain Chand</t>
  </si>
  <si>
    <t>Sandeep S/O Sh. Rameshwar dass</t>
  </si>
  <si>
    <t>Divya  chaudhary D/O SH. Jagdish</t>
  </si>
  <si>
    <t>Aaditya sharma S/O  SH. Mukesh Kumar</t>
  </si>
  <si>
    <t>Parth  sethi S/O SH.MANGAT sethi</t>
  </si>
  <si>
    <t>Aaditya Gupta S/o Sh. Vishal Gupta</t>
  </si>
  <si>
    <t>Bhuvan S/o Sh. Ajay Kumar</t>
  </si>
  <si>
    <t>Prabhat shrma S/o Mukesh sharma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</si>
  <si>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</si>
  <si>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</si>
  <si>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</si>
  <si>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</si>
  <si>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</si>
  <si>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</si>
  <si>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</si>
  <si>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</si>
  <si>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</si>
  <si>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</si>
  <si>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</si>
  <si>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</si>
  <si>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</si>
  <si>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</si>
  <si>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</si>
  <si>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</si>
  <si>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</si>
  <si>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</si>
  <si>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</si>
  <si>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</si>
  <si>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</si>
  <si>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</si>
  <si>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</si>
  <si>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</si>
  <si>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</si>
  <si>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Yashika Pahuja D/o Sh. Satish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</si>
</sst>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2" xfId="0" applyBorder="1"/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9996037080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9996037080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8"/>
  <sheetViews>
    <sheetView tabSelected="1" topLeftCell="M1" zoomScale="85" zoomScaleNormal="85" workbookViewId="0">
      <selection activeCell="O18" sqref="O18"/>
    </sheetView>
  </sheetViews>
  <sheetFormatPr defaultRowHeight="15"/>
  <cols>
    <col min="1" max="1" width="6.28515625" style="4" customWidth="1"/>
    <col min="2" max="2" width="8.28515625" customWidth="1"/>
    <col min="3" max="3" width="18.85546875" customWidth="1"/>
    <col min="4" max="4" width="12.42578125" customWidth="1"/>
    <col min="5" max="5" width="6.42578125" customWidth="1"/>
    <col min="6" max="6" width="6.7109375" customWidth="1"/>
    <col min="7" max="7" width="6.140625" customWidth="1"/>
    <col min="8" max="8" width="12.85546875" customWidth="1"/>
    <col min="9" max="9" width="12.7109375" customWidth="1"/>
  </cols>
  <sheetData>
    <row r="1" spans="1:24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</row>
    <row r="2" spans="1:24">
      <c r="A2" s="3">
        <v>1</v>
      </c>
      <c r="B2" t="s">
        <v>50</v>
      </c>
      <c r="C2" s="1" t="s">
        <v>8</v>
      </c>
      <c r="D2" s="8" t="str">
        <f>IF(ISNA(VLOOKUP(C2,'[1]+1 All Students Ph.No'!$A$3:$E$58,5,FALSE))=TRUE,"",VLOOKUP(C2,'[1]+1 All Students Ph.No'!$A$3:$E$58,5,FALSE))</f>
        <v>WBHR-0068</v>
      </c>
      <c r="E2">
        <v>120</v>
      </c>
      <c r="F2">
        <v>120</v>
      </c>
      <c r="G2">
        <v>120</v>
      </c>
      <c r="H2" t="s">
        <v>50</v>
      </c>
      <c r="I2" t="s">
        <v>50</v>
      </c>
      <c r="J2" t="s">
        <v>50</v>
      </c>
      <c r="K2" t="s">
        <v>50</v>
      </c>
      <c r="L2" s="3">
        <v>75</v>
      </c>
      <c r="M2" s="3">
        <v>97</v>
      </c>
      <c r="N2" s="3">
        <v>72</v>
      </c>
      <c r="O2" t="s">
        <v>50</v>
      </c>
      <c r="P2" t="s">
        <v>50</v>
      </c>
      <c r="Q2" t="s">
        <v>50</v>
      </c>
      <c r="R2" t="s">
        <v>50</v>
      </c>
      <c r="S2">
        <v>360</v>
      </c>
      <c r="T2" s="3">
        <f>(L2+M2+N2)</f>
        <v>244</v>
      </c>
      <c r="U2">
        <f>(S2/4)</f>
        <v>90</v>
      </c>
      <c r="V2" s="9">
        <f>(T2/S2*100)</f>
        <v>67.777777777777786</v>
      </c>
      <c r="W2" s="3">
        <v>1</v>
      </c>
      <c r="X2" s="3">
        <v>244</v>
      </c>
    </row>
    <row r="3" spans="1:24">
      <c r="A3" s="4">
        <v>2</v>
      </c>
      <c r="B3" t="s">
        <v>50</v>
      </c>
      <c r="C3" s="1" t="s">
        <v>10</v>
      </c>
      <c r="D3" s="8" t="str">
        <f>IF(ISNA(VLOOKUP(C3,'[1]+1 All Students Ph.No'!$A$3:$E$58,5,FALSE))=TRUE,"",VLOOKUP(C3,'[1]+1 All Students Ph.No'!$A$3:$E$58,5,FALSE))</f>
        <v>WBHR-0071</v>
      </c>
      <c r="E3">
        <v>120</v>
      </c>
      <c r="F3">
        <v>120</v>
      </c>
      <c r="G3">
        <v>120</v>
      </c>
      <c r="H3" t="s">
        <v>50</v>
      </c>
      <c r="I3" t="s">
        <v>50</v>
      </c>
      <c r="J3" t="s">
        <v>50</v>
      </c>
      <c r="K3" t="s">
        <v>50</v>
      </c>
      <c r="L3" s="3">
        <v>91</v>
      </c>
      <c r="M3" s="3">
        <v>75</v>
      </c>
      <c r="N3" s="3">
        <v>69</v>
      </c>
      <c r="O3" t="s">
        <v>50</v>
      </c>
      <c r="P3" t="s">
        <v>50</v>
      </c>
      <c r="Q3" t="s">
        <v>50</v>
      </c>
      <c r="R3" t="s">
        <v>50</v>
      </c>
      <c r="S3">
        <v>360</v>
      </c>
      <c r="T3" s="3">
        <f>(L3+M3+N3)</f>
        <v>235</v>
      </c>
      <c r="U3">
        <f t="shared" ref="U3:U28" si="0">(S3/4)</f>
        <v>90</v>
      </c>
      <c r="V3" s="9">
        <f t="shared" ref="V3:V28" si="1">(T3/S3*100)</f>
        <v>65.277777777777786</v>
      </c>
      <c r="W3" s="5">
        <v>2</v>
      </c>
      <c r="X3" s="3">
        <v>244</v>
      </c>
    </row>
    <row r="4" spans="1:24">
      <c r="A4" s="3">
        <v>3</v>
      </c>
      <c r="B4" t="s">
        <v>50</v>
      </c>
      <c r="C4" s="1" t="s">
        <v>23</v>
      </c>
      <c r="D4" s="8" t="str">
        <f>IF(ISNA(VLOOKUP(C4,'[1]+1 All Students Ph.No'!$A$3:$E$58,5,FALSE))=TRUE,"",VLOOKUP(C4,'[1]+1 All Students Ph.No'!$A$3:$E$58,5,FALSE))</f>
        <v>WBHR-0088</v>
      </c>
      <c r="E4">
        <v>120</v>
      </c>
      <c r="F4">
        <v>120</v>
      </c>
      <c r="G4">
        <v>120</v>
      </c>
      <c r="H4" t="s">
        <v>50</v>
      </c>
      <c r="I4" t="s">
        <v>50</v>
      </c>
      <c r="J4" t="s">
        <v>50</v>
      </c>
      <c r="K4" t="s">
        <v>50</v>
      </c>
      <c r="L4" s="3">
        <v>62</v>
      </c>
      <c r="M4" s="3">
        <v>86</v>
      </c>
      <c r="N4" s="3">
        <v>72</v>
      </c>
      <c r="O4" t="s">
        <v>50</v>
      </c>
      <c r="P4" t="s">
        <v>50</v>
      </c>
      <c r="Q4" t="s">
        <v>50</v>
      </c>
      <c r="R4" t="s">
        <v>50</v>
      </c>
      <c r="S4">
        <v>360</v>
      </c>
      <c r="T4" s="3">
        <f>(L4+M4+N4)</f>
        <v>220</v>
      </c>
      <c r="U4">
        <f t="shared" si="0"/>
        <v>90</v>
      </c>
      <c r="V4" s="9">
        <f t="shared" si="1"/>
        <v>61.111111111111114</v>
      </c>
      <c r="W4" s="3">
        <v>3</v>
      </c>
      <c r="X4" s="3">
        <v>244</v>
      </c>
    </row>
    <row r="5" spans="1:24">
      <c r="A5" s="4">
        <v>4</v>
      </c>
      <c r="B5" t="s">
        <v>50</v>
      </c>
      <c r="C5" s="1" t="s">
        <v>2</v>
      </c>
      <c r="D5" s="8" t="str">
        <f>IF(ISNA(VLOOKUP(C5,'[1]+1 All Students Ph.No'!$A$3:$E$58,5,FALSE))=TRUE,"",VLOOKUP(C5,'[1]+1 All Students Ph.No'!$A$3:$E$58,5,FALSE))</f>
        <v>WBHR-0054</v>
      </c>
      <c r="E5">
        <v>120</v>
      </c>
      <c r="F5">
        <v>120</v>
      </c>
      <c r="G5">
        <v>120</v>
      </c>
      <c r="H5" t="s">
        <v>50</v>
      </c>
      <c r="I5" t="s">
        <v>50</v>
      </c>
      <c r="J5" t="s">
        <v>50</v>
      </c>
      <c r="K5" t="s">
        <v>50</v>
      </c>
      <c r="L5" s="3">
        <v>69</v>
      </c>
      <c r="M5" s="3">
        <v>70</v>
      </c>
      <c r="N5" s="3">
        <v>61</v>
      </c>
      <c r="O5" t="s">
        <v>50</v>
      </c>
      <c r="P5" t="s">
        <v>50</v>
      </c>
      <c r="Q5" t="s">
        <v>50</v>
      </c>
      <c r="R5" t="s">
        <v>50</v>
      </c>
      <c r="S5">
        <v>360</v>
      </c>
      <c r="T5" s="3">
        <f>(L5+M5+N5)</f>
        <v>200</v>
      </c>
      <c r="U5">
        <f t="shared" si="0"/>
        <v>90</v>
      </c>
      <c r="V5" s="9">
        <f t="shared" si="1"/>
        <v>55.555555555555557</v>
      </c>
      <c r="W5" s="5">
        <v>4</v>
      </c>
      <c r="X5" s="3">
        <v>244</v>
      </c>
    </row>
    <row r="6" spans="1:24">
      <c r="A6" s="3">
        <v>5</v>
      </c>
      <c r="B6" t="s">
        <v>50</v>
      </c>
      <c r="C6" s="1" t="s">
        <v>22</v>
      </c>
      <c r="D6" s="8" t="str">
        <f>IF(ISNA(VLOOKUP(C6,'[1]+1 All Students Ph.No'!$A$3:$E$58,5,FALSE))=TRUE,"",VLOOKUP(C6,'[1]+1 All Students Ph.No'!$A$3:$E$58,5,FALSE))</f>
        <v>WBHR-0087</v>
      </c>
      <c r="E6">
        <v>120</v>
      </c>
      <c r="F6">
        <v>120</v>
      </c>
      <c r="G6">
        <v>120</v>
      </c>
      <c r="H6" t="s">
        <v>50</v>
      </c>
      <c r="I6" t="s">
        <v>50</v>
      </c>
      <c r="J6" t="s">
        <v>50</v>
      </c>
      <c r="K6" t="s">
        <v>50</v>
      </c>
      <c r="L6" s="3">
        <v>43</v>
      </c>
      <c r="M6" s="3">
        <v>72</v>
      </c>
      <c r="N6" s="3">
        <v>85</v>
      </c>
      <c r="O6" t="s">
        <v>50</v>
      </c>
      <c r="P6" t="s">
        <v>50</v>
      </c>
      <c r="Q6" t="s">
        <v>50</v>
      </c>
      <c r="R6" t="s">
        <v>50</v>
      </c>
      <c r="S6">
        <v>360</v>
      </c>
      <c r="T6" s="3">
        <f>(L6+M6+N6)</f>
        <v>200</v>
      </c>
      <c r="U6">
        <f t="shared" si="0"/>
        <v>90</v>
      </c>
      <c r="V6" s="9">
        <f t="shared" si="1"/>
        <v>55.555555555555557</v>
      </c>
      <c r="W6" s="5">
        <v>4</v>
      </c>
      <c r="X6" s="3">
        <v>244</v>
      </c>
    </row>
    <row r="7" spans="1:24">
      <c r="A7" s="4">
        <v>6</v>
      </c>
      <c r="B7" t="s">
        <v>50</v>
      </c>
      <c r="C7" s="1" t="s">
        <v>24</v>
      </c>
      <c r="D7" s="8" t="str">
        <f>IF(ISNA(VLOOKUP(C7,'[1]+1 All Students Ph.No'!$A$3:$E$58,5,FALSE))=TRUE,"",VLOOKUP(C7,'[1]+1 All Students Ph.No'!$A$3:$E$58,5,FALSE))</f>
        <v>WBHR-0098</v>
      </c>
      <c r="E7">
        <v>120</v>
      </c>
      <c r="F7">
        <v>120</v>
      </c>
      <c r="G7">
        <v>120</v>
      </c>
      <c r="H7" t="s">
        <v>50</v>
      </c>
      <c r="I7" t="s">
        <v>50</v>
      </c>
      <c r="J7" t="s">
        <v>50</v>
      </c>
      <c r="K7" t="s">
        <v>50</v>
      </c>
      <c r="L7" s="3">
        <v>38</v>
      </c>
      <c r="M7" s="3">
        <v>65</v>
      </c>
      <c r="N7" s="3">
        <v>81</v>
      </c>
      <c r="O7" t="s">
        <v>50</v>
      </c>
      <c r="P7" t="s">
        <v>50</v>
      </c>
      <c r="Q7" t="s">
        <v>50</v>
      </c>
      <c r="R7" t="s">
        <v>50</v>
      </c>
      <c r="S7">
        <v>360</v>
      </c>
      <c r="T7" s="3">
        <f>(L7+M7+N7)</f>
        <v>184</v>
      </c>
      <c r="U7">
        <f t="shared" si="0"/>
        <v>90</v>
      </c>
      <c r="V7" s="9">
        <f t="shared" si="1"/>
        <v>51.111111111111107</v>
      </c>
      <c r="W7" s="3">
        <v>5</v>
      </c>
      <c r="X7" s="3">
        <v>244</v>
      </c>
    </row>
    <row r="8" spans="1:24">
      <c r="A8" s="3">
        <v>7</v>
      </c>
      <c r="B8" t="s">
        <v>50</v>
      </c>
      <c r="C8" s="1" t="s">
        <v>4</v>
      </c>
      <c r="D8" s="8" t="str">
        <f>IF(ISNA(VLOOKUP(C8,'[1]+1 All Students Ph.No'!$A$3:$E$58,5,FALSE))=TRUE,"",VLOOKUP(C8,'[1]+1 All Students Ph.No'!$A$3:$E$58,5,FALSE))</f>
        <v>WBHR-0059</v>
      </c>
      <c r="E8">
        <v>120</v>
      </c>
      <c r="F8">
        <v>120</v>
      </c>
      <c r="G8">
        <v>120</v>
      </c>
      <c r="H8" t="s">
        <v>50</v>
      </c>
      <c r="I8" t="s">
        <v>50</v>
      </c>
      <c r="J8" t="s">
        <v>50</v>
      </c>
      <c r="K8" t="s">
        <v>50</v>
      </c>
      <c r="L8" s="3">
        <v>49</v>
      </c>
      <c r="M8" s="3">
        <v>32</v>
      </c>
      <c r="N8" s="3">
        <v>99</v>
      </c>
      <c r="O8" t="s">
        <v>50</v>
      </c>
      <c r="P8" t="s">
        <v>50</v>
      </c>
      <c r="Q8" t="s">
        <v>50</v>
      </c>
      <c r="R8" t="s">
        <v>50</v>
      </c>
      <c r="S8">
        <v>360</v>
      </c>
      <c r="T8" s="3">
        <f>(L8+M8+N8)</f>
        <v>180</v>
      </c>
      <c r="U8">
        <f t="shared" si="0"/>
        <v>90</v>
      </c>
      <c r="V8" s="9">
        <f t="shared" si="1"/>
        <v>50</v>
      </c>
      <c r="W8" s="5">
        <v>6</v>
      </c>
      <c r="X8" s="3">
        <v>244</v>
      </c>
    </row>
    <row r="9" spans="1:24">
      <c r="A9" s="4">
        <v>8</v>
      </c>
      <c r="B9" t="s">
        <v>50</v>
      </c>
      <c r="C9" s="1" t="s">
        <v>3</v>
      </c>
      <c r="D9" s="8" t="str">
        <f>IF(ISNA(VLOOKUP(C9,'[1]+1 All Students Ph.No'!$A$3:$E$58,5,FALSE))=TRUE,"",VLOOKUP(C9,'[1]+1 All Students Ph.No'!$A$3:$E$58,5,FALSE))</f>
        <v>WBHR-0057</v>
      </c>
      <c r="E9">
        <v>120</v>
      </c>
      <c r="F9">
        <v>120</v>
      </c>
      <c r="G9">
        <v>120</v>
      </c>
      <c r="H9" t="s">
        <v>50</v>
      </c>
      <c r="I9" t="s">
        <v>50</v>
      </c>
      <c r="J9" t="s">
        <v>50</v>
      </c>
      <c r="K9" t="s">
        <v>50</v>
      </c>
      <c r="L9" s="3">
        <v>56</v>
      </c>
      <c r="M9" s="3">
        <v>59</v>
      </c>
      <c r="N9" s="3">
        <v>58</v>
      </c>
      <c r="O9" t="s">
        <v>50</v>
      </c>
      <c r="P9" t="s">
        <v>50</v>
      </c>
      <c r="Q9" t="s">
        <v>50</v>
      </c>
      <c r="R9" t="s">
        <v>50</v>
      </c>
      <c r="S9">
        <v>360</v>
      </c>
      <c r="T9" s="3">
        <f>(L9+M9+N9)</f>
        <v>173</v>
      </c>
      <c r="U9">
        <f t="shared" si="0"/>
        <v>90</v>
      </c>
      <c r="V9" s="9">
        <f t="shared" si="1"/>
        <v>48.055555555555557</v>
      </c>
      <c r="W9" s="3">
        <v>7</v>
      </c>
      <c r="X9" s="3">
        <v>244</v>
      </c>
    </row>
    <row r="10" spans="1:24">
      <c r="A10" s="3">
        <v>9</v>
      </c>
      <c r="B10" t="s">
        <v>50</v>
      </c>
      <c r="C10" s="1" t="s">
        <v>17</v>
      </c>
      <c r="D10" s="8" t="str">
        <f>IF(ISNA(VLOOKUP(C10,'[1]+1 All Students Ph.No'!$A$3:$E$58,5,FALSE))=TRUE,"",VLOOKUP(C10,'[1]+1 All Students Ph.No'!$A$3:$E$58,5,FALSE))</f>
        <v>WBHR-0079</v>
      </c>
      <c r="E10">
        <v>120</v>
      </c>
      <c r="F10">
        <v>120</v>
      </c>
      <c r="G10">
        <v>120</v>
      </c>
      <c r="H10" t="s">
        <v>50</v>
      </c>
      <c r="I10" t="s">
        <v>50</v>
      </c>
      <c r="J10" t="s">
        <v>50</v>
      </c>
      <c r="K10" t="s">
        <v>50</v>
      </c>
      <c r="L10" s="3">
        <v>44</v>
      </c>
      <c r="M10" s="3">
        <v>68</v>
      </c>
      <c r="N10" s="3">
        <v>47</v>
      </c>
      <c r="O10" t="s">
        <v>50</v>
      </c>
      <c r="P10" t="s">
        <v>50</v>
      </c>
      <c r="Q10" t="s">
        <v>50</v>
      </c>
      <c r="R10" t="s">
        <v>50</v>
      </c>
      <c r="S10">
        <v>360</v>
      </c>
      <c r="T10" s="3">
        <f>(L10+M10+N10)</f>
        <v>159</v>
      </c>
      <c r="U10">
        <f t="shared" si="0"/>
        <v>90</v>
      </c>
      <c r="V10" s="9">
        <f t="shared" si="1"/>
        <v>44.166666666666664</v>
      </c>
      <c r="W10" s="5">
        <v>8</v>
      </c>
      <c r="X10" s="3">
        <v>244</v>
      </c>
    </row>
    <row r="11" spans="1:24">
      <c r="A11" s="4">
        <v>10</v>
      </c>
      <c r="B11" t="s">
        <v>50</v>
      </c>
      <c r="C11" s="1" t="s">
        <v>9</v>
      </c>
      <c r="D11" s="8" t="str">
        <f>IF(ISNA(VLOOKUP(C11,'[1]+1 All Students Ph.No'!$A$3:$E$58,5,FALSE))=TRUE,"",VLOOKUP(C11,'[1]+1 All Students Ph.No'!$A$3:$E$58,5,FALSE))</f>
        <v>WBHR-0070</v>
      </c>
      <c r="E11">
        <v>120</v>
      </c>
      <c r="F11">
        <v>120</v>
      </c>
      <c r="G11">
        <v>120</v>
      </c>
      <c r="H11" t="s">
        <v>50</v>
      </c>
      <c r="I11" t="s">
        <v>50</v>
      </c>
      <c r="J11" t="s">
        <v>50</v>
      </c>
      <c r="K11" t="s">
        <v>50</v>
      </c>
      <c r="L11" s="3">
        <v>47</v>
      </c>
      <c r="M11" s="3">
        <v>63</v>
      </c>
      <c r="N11" s="3">
        <v>42</v>
      </c>
      <c r="O11" t="s">
        <v>50</v>
      </c>
      <c r="P11" t="s">
        <v>50</v>
      </c>
      <c r="Q11" t="s">
        <v>50</v>
      </c>
      <c r="R11" t="s">
        <v>50</v>
      </c>
      <c r="S11">
        <v>360</v>
      </c>
      <c r="T11" s="3">
        <f>(L11+M11+N11)</f>
        <v>152</v>
      </c>
      <c r="U11">
        <f t="shared" si="0"/>
        <v>90</v>
      </c>
      <c r="V11" s="9">
        <f t="shared" si="1"/>
        <v>42.222222222222221</v>
      </c>
      <c r="W11" s="3">
        <v>9</v>
      </c>
      <c r="X11" s="3">
        <v>244</v>
      </c>
    </row>
    <row r="12" spans="1:24">
      <c r="A12" s="3">
        <v>11</v>
      </c>
      <c r="B12" t="s">
        <v>50</v>
      </c>
      <c r="C12" s="1" t="s">
        <v>19</v>
      </c>
      <c r="D12" s="8" t="str">
        <f>IF(ISNA(VLOOKUP(C12,'[1]+1 All Students Ph.No'!$A$3:$E$58,5,FALSE))=TRUE,"",VLOOKUP(C12,'[1]+1 All Students Ph.No'!$A$3:$E$58,5,FALSE))</f>
        <v>WBHR-0081</v>
      </c>
      <c r="E12">
        <v>120</v>
      </c>
      <c r="F12">
        <v>120</v>
      </c>
      <c r="G12">
        <v>120</v>
      </c>
      <c r="H12" t="s">
        <v>50</v>
      </c>
      <c r="I12" t="s">
        <v>50</v>
      </c>
      <c r="J12" t="s">
        <v>50</v>
      </c>
      <c r="K12" t="s">
        <v>50</v>
      </c>
      <c r="L12" s="3">
        <v>34</v>
      </c>
      <c r="M12" s="3">
        <v>45</v>
      </c>
      <c r="N12" s="3">
        <v>48</v>
      </c>
      <c r="O12" t="s">
        <v>50</v>
      </c>
      <c r="P12" t="s">
        <v>50</v>
      </c>
      <c r="Q12" t="s">
        <v>50</v>
      </c>
      <c r="R12" t="s">
        <v>50</v>
      </c>
      <c r="S12">
        <v>360</v>
      </c>
      <c r="T12" s="3">
        <f>(L12+M12+N12)</f>
        <v>127</v>
      </c>
      <c r="U12">
        <f t="shared" si="0"/>
        <v>90</v>
      </c>
      <c r="V12" s="9">
        <f t="shared" si="1"/>
        <v>35.277777777777779</v>
      </c>
      <c r="W12" s="5">
        <v>10</v>
      </c>
      <c r="X12" s="3">
        <v>244</v>
      </c>
    </row>
    <row r="13" spans="1:24">
      <c r="A13" s="4">
        <v>12</v>
      </c>
      <c r="B13" t="s">
        <v>50</v>
      </c>
      <c r="C13" s="1" t="s">
        <v>11</v>
      </c>
      <c r="D13" s="8" t="str">
        <f>IF(ISNA(VLOOKUP(C13,'[1]+1 All Students Ph.No'!$A$3:$E$58,5,FALSE))=TRUE,"",VLOOKUP(C13,'[1]+1 All Students Ph.No'!$A$3:$E$58,5,FALSE))</f>
        <v>WBHR-0073</v>
      </c>
      <c r="E13">
        <v>120</v>
      </c>
      <c r="F13">
        <v>120</v>
      </c>
      <c r="G13">
        <v>120</v>
      </c>
      <c r="H13" t="s">
        <v>50</v>
      </c>
      <c r="I13" t="s">
        <v>50</v>
      </c>
      <c r="J13" t="s">
        <v>50</v>
      </c>
      <c r="K13" t="s">
        <v>50</v>
      </c>
      <c r="L13" s="3">
        <v>51</v>
      </c>
      <c r="M13" s="3">
        <v>33</v>
      </c>
      <c r="N13" s="3">
        <v>32</v>
      </c>
      <c r="O13" t="s">
        <v>50</v>
      </c>
      <c r="P13" t="s">
        <v>50</v>
      </c>
      <c r="Q13" t="s">
        <v>50</v>
      </c>
      <c r="R13" t="s">
        <v>50</v>
      </c>
      <c r="S13">
        <v>360</v>
      </c>
      <c r="T13" s="3">
        <f>(L13+M13+N13)</f>
        <v>116</v>
      </c>
      <c r="U13">
        <f t="shared" si="0"/>
        <v>90</v>
      </c>
      <c r="V13" s="9">
        <f t="shared" si="1"/>
        <v>32.222222222222221</v>
      </c>
      <c r="W13" s="3">
        <v>11</v>
      </c>
      <c r="X13" s="3">
        <v>244</v>
      </c>
    </row>
    <row r="14" spans="1:24">
      <c r="A14" s="3">
        <v>13</v>
      </c>
      <c r="B14" t="s">
        <v>50</v>
      </c>
      <c r="C14" s="1" t="s">
        <v>13</v>
      </c>
      <c r="D14" s="8" t="str">
        <f>IF(ISNA(VLOOKUP(C14,'[1]+1 All Students Ph.No'!$A$3:$E$58,5,FALSE))=TRUE,"",VLOOKUP(C14,'[1]+1 All Students Ph.No'!$A$3:$E$58,5,FALSE))</f>
        <v>WBHR-0075</v>
      </c>
      <c r="E14">
        <v>120</v>
      </c>
      <c r="F14">
        <v>120</v>
      </c>
      <c r="G14">
        <v>120</v>
      </c>
      <c r="H14" t="s">
        <v>50</v>
      </c>
      <c r="I14" t="s">
        <v>50</v>
      </c>
      <c r="J14" t="s">
        <v>50</v>
      </c>
      <c r="K14" t="s">
        <v>50</v>
      </c>
      <c r="L14" s="3">
        <v>23</v>
      </c>
      <c r="M14" s="3">
        <v>48</v>
      </c>
      <c r="N14" s="3">
        <v>45</v>
      </c>
      <c r="O14" t="s">
        <v>50</v>
      </c>
      <c r="P14" t="s">
        <v>50</v>
      </c>
      <c r="Q14" t="s">
        <v>50</v>
      </c>
      <c r="R14" t="s">
        <v>50</v>
      </c>
      <c r="S14">
        <v>360</v>
      </c>
      <c r="T14" s="3">
        <f>(L14+M14+N14)</f>
        <v>116</v>
      </c>
      <c r="U14">
        <f t="shared" si="0"/>
        <v>90</v>
      </c>
      <c r="V14" s="9">
        <f t="shared" si="1"/>
        <v>32.222222222222221</v>
      </c>
      <c r="W14" s="3">
        <v>11</v>
      </c>
      <c r="X14" s="3">
        <v>244</v>
      </c>
    </row>
    <row r="15" spans="1:24">
      <c r="A15" s="4">
        <v>14</v>
      </c>
      <c r="B15" t="s">
        <v>50</v>
      </c>
      <c r="C15" s="1" t="s">
        <v>1</v>
      </c>
      <c r="D15" s="8" t="str">
        <f>IF(ISNA(VLOOKUP(C15,'[1]+1 All Students Ph.No'!$A$3:$E$58,5,FALSE))=TRUE,"",VLOOKUP(C15,'[1]+1 All Students Ph.No'!$A$3:$E$58,5,FALSE))</f>
        <v>WBHR-0050</v>
      </c>
      <c r="E15">
        <v>120</v>
      </c>
      <c r="F15">
        <v>120</v>
      </c>
      <c r="G15">
        <v>120</v>
      </c>
      <c r="H15" t="s">
        <v>50</v>
      </c>
      <c r="I15" t="s">
        <v>50</v>
      </c>
      <c r="J15" t="s">
        <v>50</v>
      </c>
      <c r="K15" t="s">
        <v>50</v>
      </c>
      <c r="L15" s="3">
        <v>28</v>
      </c>
      <c r="M15" s="3"/>
      <c r="N15" s="3">
        <v>71</v>
      </c>
      <c r="O15" t="s">
        <v>50</v>
      </c>
      <c r="P15" t="s">
        <v>50</v>
      </c>
      <c r="Q15" t="s">
        <v>50</v>
      </c>
      <c r="R15" t="s">
        <v>50</v>
      </c>
      <c r="S15">
        <v>360</v>
      </c>
      <c r="T15" s="3">
        <f>(L15+M15+N15)</f>
        <v>99</v>
      </c>
      <c r="U15">
        <f t="shared" si="0"/>
        <v>90</v>
      </c>
      <c r="V15" s="9">
        <f t="shared" si="1"/>
        <v>27.500000000000004</v>
      </c>
      <c r="W15" s="3">
        <v>12</v>
      </c>
      <c r="X15" s="3">
        <v>244</v>
      </c>
    </row>
    <row r="16" spans="1:24">
      <c r="A16" s="3">
        <v>15</v>
      </c>
      <c r="B16" t="s">
        <v>50</v>
      </c>
      <c r="C16" s="1" t="s">
        <v>0</v>
      </c>
      <c r="D16" s="8" t="str">
        <f>IF(ISNA(VLOOKUP(C16,'[1]+1 All Students Ph.No'!$A$3:$E$58,5,FALSE))=TRUE,"",VLOOKUP(C16,'[1]+1 All Students Ph.No'!$A$3:$E$58,5,FALSE))</f>
        <v>WBHR-0051</v>
      </c>
      <c r="E16">
        <v>120</v>
      </c>
      <c r="F16">
        <v>120</v>
      </c>
      <c r="G16">
        <v>120</v>
      </c>
      <c r="H16" t="s">
        <v>50</v>
      </c>
      <c r="I16" t="s">
        <v>50</v>
      </c>
      <c r="J16" t="s">
        <v>50</v>
      </c>
      <c r="K16" t="s">
        <v>50</v>
      </c>
      <c r="L16" s="3"/>
      <c r="M16" s="3"/>
      <c r="N16" s="3">
        <v>96</v>
      </c>
      <c r="O16" t="s">
        <v>50</v>
      </c>
      <c r="P16" t="s">
        <v>50</v>
      </c>
      <c r="Q16" t="s">
        <v>50</v>
      </c>
      <c r="R16" t="s">
        <v>50</v>
      </c>
      <c r="S16">
        <v>360</v>
      </c>
      <c r="T16" s="3">
        <f>(L16+M16+N16)</f>
        <v>96</v>
      </c>
      <c r="U16">
        <f t="shared" si="0"/>
        <v>90</v>
      </c>
      <c r="V16" s="9">
        <f t="shared" si="1"/>
        <v>26.666666666666668</v>
      </c>
      <c r="W16" s="3">
        <v>13</v>
      </c>
      <c r="X16" s="3">
        <v>244</v>
      </c>
    </row>
    <row r="17" spans="1:24">
      <c r="A17" s="4">
        <v>16</v>
      </c>
      <c r="B17" t="s">
        <v>50</v>
      </c>
      <c r="C17" s="1" t="s">
        <v>12</v>
      </c>
      <c r="D17" s="8" t="str">
        <f>IF(ISNA(VLOOKUP(C17,'[1]+1 All Students Ph.No'!$A$3:$E$58,5,FALSE))=TRUE,"",VLOOKUP(C17,'[1]+1 All Students Ph.No'!$A$3:$E$58,5,FALSE))</f>
        <v>WBHR-0074</v>
      </c>
      <c r="E17">
        <v>120</v>
      </c>
      <c r="F17">
        <v>120</v>
      </c>
      <c r="G17">
        <v>120</v>
      </c>
      <c r="H17" t="s">
        <v>50</v>
      </c>
      <c r="I17" t="s">
        <v>50</v>
      </c>
      <c r="J17" t="s">
        <v>50</v>
      </c>
      <c r="K17" t="s">
        <v>50</v>
      </c>
      <c r="L17" s="3">
        <v>95</v>
      </c>
      <c r="M17" s="3"/>
      <c r="N17" s="3"/>
      <c r="O17" t="s">
        <v>50</v>
      </c>
      <c r="P17" t="s">
        <v>50</v>
      </c>
      <c r="Q17" t="s">
        <v>50</v>
      </c>
      <c r="R17" t="s">
        <v>50</v>
      </c>
      <c r="S17">
        <v>360</v>
      </c>
      <c r="T17" s="3">
        <f>(L17+M17+N17)</f>
        <v>95</v>
      </c>
      <c r="U17">
        <f t="shared" si="0"/>
        <v>90</v>
      </c>
      <c r="V17" s="9">
        <f t="shared" si="1"/>
        <v>26.388888888888889</v>
      </c>
      <c r="W17" s="3">
        <v>14</v>
      </c>
      <c r="X17" s="3">
        <v>244</v>
      </c>
    </row>
    <row r="18" spans="1:24">
      <c r="A18" s="3">
        <v>17</v>
      </c>
      <c r="B18" t="s">
        <v>50</v>
      </c>
      <c r="C18" s="1" t="s">
        <v>14</v>
      </c>
      <c r="D18" s="8" t="str">
        <f>IF(ISNA(VLOOKUP(C18,'[1]+1 All Students Ph.No'!$A$3:$E$58,5,FALSE))=TRUE,"",VLOOKUP(C18,'[1]+1 All Students Ph.No'!$A$3:$E$58,5,FALSE))</f>
        <v>WBHR-0076</v>
      </c>
      <c r="E18">
        <v>120</v>
      </c>
      <c r="F18">
        <v>120</v>
      </c>
      <c r="G18">
        <v>120</v>
      </c>
      <c r="H18" t="s">
        <v>50</v>
      </c>
      <c r="I18" t="s">
        <v>50</v>
      </c>
      <c r="J18" t="s">
        <v>50</v>
      </c>
      <c r="K18" t="s">
        <v>50</v>
      </c>
      <c r="L18" s="3">
        <v>24</v>
      </c>
      <c r="M18" s="3">
        <v>39</v>
      </c>
      <c r="N18" s="3">
        <v>26</v>
      </c>
      <c r="O18" t="s">
        <v>50</v>
      </c>
      <c r="P18" t="s">
        <v>50</v>
      </c>
      <c r="Q18" t="s">
        <v>50</v>
      </c>
      <c r="R18" t="s">
        <v>50</v>
      </c>
      <c r="S18">
        <v>360</v>
      </c>
      <c r="T18" s="3">
        <f>(L18+M18+N18)</f>
        <v>89</v>
      </c>
      <c r="U18">
        <f t="shared" si="0"/>
        <v>90</v>
      </c>
      <c r="V18" s="9">
        <f t="shared" si="1"/>
        <v>24.722222222222221</v>
      </c>
      <c r="W18" s="3">
        <v>15</v>
      </c>
      <c r="X18" s="3">
        <v>244</v>
      </c>
    </row>
    <row r="19" spans="1:24">
      <c r="A19" s="4">
        <v>18</v>
      </c>
      <c r="B19" t="s">
        <v>50</v>
      </c>
      <c r="C19" s="7" t="s">
        <v>25</v>
      </c>
      <c r="D19" s="8" t="str">
        <f>IF(ISNA(VLOOKUP(C19,'[1]+1 All Students Ph.No'!$A$3:$E$58,5,FALSE))=TRUE,"",VLOOKUP(C19,'[1]+1 All Students Ph.No'!$A$3:$E$58,5,FALSE))</f>
        <v>WBHR-0099</v>
      </c>
      <c r="E19">
        <v>120</v>
      </c>
      <c r="F19">
        <v>120</v>
      </c>
      <c r="G19">
        <v>120</v>
      </c>
      <c r="H19" t="s">
        <v>50</v>
      </c>
      <c r="I19" t="s">
        <v>50</v>
      </c>
      <c r="J19" t="s">
        <v>50</v>
      </c>
      <c r="K19" t="s">
        <v>50</v>
      </c>
      <c r="L19" s="5"/>
      <c r="M19" s="5"/>
      <c r="N19" s="4">
        <v>88</v>
      </c>
      <c r="O19" t="s">
        <v>50</v>
      </c>
      <c r="P19" t="s">
        <v>50</v>
      </c>
      <c r="Q19" t="s">
        <v>50</v>
      </c>
      <c r="R19" t="s">
        <v>50</v>
      </c>
      <c r="S19">
        <v>360</v>
      </c>
      <c r="T19" s="4">
        <v>88</v>
      </c>
      <c r="U19">
        <f t="shared" si="0"/>
        <v>90</v>
      </c>
      <c r="V19" s="9">
        <f t="shared" si="1"/>
        <v>24.444444444444443</v>
      </c>
      <c r="W19" s="3">
        <v>16</v>
      </c>
      <c r="X19" s="3">
        <v>244</v>
      </c>
    </row>
    <row r="20" spans="1:24">
      <c r="A20" s="3">
        <v>19</v>
      </c>
      <c r="B20" t="s">
        <v>50</v>
      </c>
      <c r="C20" s="1" t="s">
        <v>15</v>
      </c>
      <c r="D20" s="8" t="str">
        <f>IF(ISNA(VLOOKUP(C20,'[1]+1 All Students Ph.No'!$A$3:$E$58,5,FALSE))=TRUE,"",VLOOKUP(C20,'[1]+1 All Students Ph.No'!$A$3:$E$58,5,FALSE))</f>
        <v>WBHR-0077</v>
      </c>
      <c r="E20">
        <v>120</v>
      </c>
      <c r="F20">
        <v>120</v>
      </c>
      <c r="G20">
        <v>120</v>
      </c>
      <c r="H20" t="s">
        <v>50</v>
      </c>
      <c r="I20" t="s">
        <v>50</v>
      </c>
      <c r="J20" t="s">
        <v>50</v>
      </c>
      <c r="K20" t="s">
        <v>50</v>
      </c>
      <c r="L20" s="3"/>
      <c r="M20" s="3"/>
      <c r="N20" s="3">
        <v>84</v>
      </c>
      <c r="O20" t="s">
        <v>50</v>
      </c>
      <c r="P20" t="s">
        <v>50</v>
      </c>
      <c r="Q20" t="s">
        <v>50</v>
      </c>
      <c r="R20" t="s">
        <v>50</v>
      </c>
      <c r="S20">
        <v>360</v>
      </c>
      <c r="T20" s="3">
        <f>(L20+M20+N20)</f>
        <v>84</v>
      </c>
      <c r="U20">
        <f t="shared" si="0"/>
        <v>90</v>
      </c>
      <c r="V20" s="9">
        <f t="shared" si="1"/>
        <v>23.333333333333332</v>
      </c>
      <c r="W20" s="3">
        <v>17</v>
      </c>
      <c r="X20" s="3">
        <v>244</v>
      </c>
    </row>
    <row r="21" spans="1:24">
      <c r="A21" s="4">
        <v>20</v>
      </c>
      <c r="B21" t="s">
        <v>50</v>
      </c>
      <c r="C21" s="1" t="s">
        <v>16</v>
      </c>
      <c r="D21" s="8" t="str">
        <f>IF(ISNA(VLOOKUP(C21,'[1]+1 All Students Ph.No'!$A$3:$E$58,5,FALSE))=TRUE,"",VLOOKUP(C21,'[1]+1 All Students Ph.No'!$A$3:$E$58,5,FALSE))</f>
        <v>WBHR-0078</v>
      </c>
      <c r="E21">
        <v>120</v>
      </c>
      <c r="F21">
        <v>120</v>
      </c>
      <c r="G21">
        <v>120</v>
      </c>
      <c r="H21" t="s">
        <v>50</v>
      </c>
      <c r="I21" t="s">
        <v>50</v>
      </c>
      <c r="J21" t="s">
        <v>50</v>
      </c>
      <c r="K21" t="s">
        <v>50</v>
      </c>
      <c r="L21" s="3">
        <v>13</v>
      </c>
      <c r="M21" s="3">
        <v>14</v>
      </c>
      <c r="N21" s="3">
        <v>47</v>
      </c>
      <c r="O21" t="s">
        <v>50</v>
      </c>
      <c r="P21" t="s">
        <v>50</v>
      </c>
      <c r="Q21" t="s">
        <v>50</v>
      </c>
      <c r="R21" t="s">
        <v>50</v>
      </c>
      <c r="S21">
        <v>360</v>
      </c>
      <c r="T21" s="3">
        <f>(L21+M21+N21)</f>
        <v>74</v>
      </c>
      <c r="U21">
        <f t="shared" si="0"/>
        <v>90</v>
      </c>
      <c r="V21" s="9">
        <f t="shared" si="1"/>
        <v>20.555555555555554</v>
      </c>
      <c r="W21" s="3">
        <v>18</v>
      </c>
      <c r="X21" s="3">
        <v>244</v>
      </c>
    </row>
    <row r="22" spans="1:24">
      <c r="A22" s="3">
        <v>21</v>
      </c>
      <c r="B22" t="s">
        <v>50</v>
      </c>
      <c r="C22" s="1" t="s">
        <v>7</v>
      </c>
      <c r="D22" s="8" t="str">
        <f>IF(ISNA(VLOOKUP(C22,'[1]+1 All Students Ph.No'!$A$3:$E$58,5,FALSE))=TRUE,"",VLOOKUP(C22,'[1]+1 All Students Ph.No'!$A$3:$E$58,5,FALSE))</f>
        <v>WBHR-0066</v>
      </c>
      <c r="E22">
        <v>120</v>
      </c>
      <c r="F22">
        <v>120</v>
      </c>
      <c r="G22">
        <v>120</v>
      </c>
      <c r="H22" t="s">
        <v>50</v>
      </c>
      <c r="I22" t="s">
        <v>50</v>
      </c>
      <c r="J22" t="s">
        <v>50</v>
      </c>
      <c r="K22" t="s">
        <v>50</v>
      </c>
      <c r="L22" s="3"/>
      <c r="M22" s="3"/>
      <c r="N22" s="3">
        <v>67</v>
      </c>
      <c r="O22" t="s">
        <v>50</v>
      </c>
      <c r="P22" t="s">
        <v>50</v>
      </c>
      <c r="Q22" t="s">
        <v>50</v>
      </c>
      <c r="R22" t="s">
        <v>50</v>
      </c>
      <c r="S22">
        <v>360</v>
      </c>
      <c r="T22" s="6">
        <f>(L22+M22+N22)</f>
        <v>67</v>
      </c>
      <c r="U22">
        <f t="shared" si="0"/>
        <v>90</v>
      </c>
      <c r="V22" s="9">
        <f t="shared" si="1"/>
        <v>18.611111111111111</v>
      </c>
      <c r="W22" s="3">
        <v>19</v>
      </c>
      <c r="X22" s="3">
        <v>244</v>
      </c>
    </row>
    <row r="23" spans="1:24">
      <c r="A23" s="4">
        <v>22</v>
      </c>
      <c r="B23" t="s">
        <v>50</v>
      </c>
      <c r="C23" s="1" t="s">
        <v>21</v>
      </c>
      <c r="D23" s="8" t="str">
        <f>IF(ISNA(VLOOKUP(C23,'[1]+1 All Students Ph.No'!$A$3:$E$58,5,FALSE))=TRUE,"",VLOOKUP(C23,'[1]+1 All Students Ph.No'!$A$3:$E$58,5,FALSE))</f>
        <v>WBHR-0086</v>
      </c>
      <c r="E23">
        <v>120</v>
      </c>
      <c r="F23">
        <v>120</v>
      </c>
      <c r="G23">
        <v>120</v>
      </c>
      <c r="H23" t="s">
        <v>50</v>
      </c>
      <c r="I23" t="s">
        <v>50</v>
      </c>
      <c r="J23" t="s">
        <v>50</v>
      </c>
      <c r="K23" t="s">
        <v>50</v>
      </c>
      <c r="L23" s="5"/>
      <c r="M23" s="5"/>
      <c r="N23" s="5">
        <v>59</v>
      </c>
      <c r="O23" t="s">
        <v>50</v>
      </c>
      <c r="P23" t="s">
        <v>50</v>
      </c>
      <c r="Q23" t="s">
        <v>50</v>
      </c>
      <c r="R23" t="s">
        <v>50</v>
      </c>
      <c r="S23">
        <v>360</v>
      </c>
      <c r="T23" s="6">
        <f>(L23+M23+N23)</f>
        <v>59</v>
      </c>
      <c r="U23">
        <f t="shared" si="0"/>
        <v>90</v>
      </c>
      <c r="V23" s="9">
        <f t="shared" si="1"/>
        <v>16.388888888888889</v>
      </c>
      <c r="W23" s="3">
        <v>20</v>
      </c>
      <c r="X23" s="3">
        <v>244</v>
      </c>
    </row>
    <row r="24" spans="1:24">
      <c r="A24" s="3">
        <v>23</v>
      </c>
      <c r="B24" t="s">
        <v>50</v>
      </c>
      <c r="C24" s="1" t="s">
        <v>18</v>
      </c>
      <c r="D24" s="8" t="str">
        <f>IF(ISNA(VLOOKUP(C24,'[1]+1 All Students Ph.No'!$A$3:$E$58,5,FALSE))=TRUE,"",VLOOKUP(C24,'[1]+1 All Students Ph.No'!$A$3:$E$58,5,FALSE))</f>
        <v>WBHR-0080</v>
      </c>
      <c r="E24">
        <v>120</v>
      </c>
      <c r="F24">
        <v>120</v>
      </c>
      <c r="G24">
        <v>120</v>
      </c>
      <c r="H24" t="s">
        <v>50</v>
      </c>
      <c r="I24" t="s">
        <v>50</v>
      </c>
      <c r="J24" t="s">
        <v>50</v>
      </c>
      <c r="K24" t="s">
        <v>50</v>
      </c>
      <c r="L24" s="3"/>
      <c r="M24" s="3"/>
      <c r="N24" s="3">
        <v>54</v>
      </c>
      <c r="O24" t="s">
        <v>50</v>
      </c>
      <c r="P24" t="s">
        <v>50</v>
      </c>
      <c r="Q24" t="s">
        <v>50</v>
      </c>
      <c r="R24" t="s">
        <v>50</v>
      </c>
      <c r="S24">
        <v>360</v>
      </c>
      <c r="T24" s="6">
        <f>(L24+M24+N24)</f>
        <v>54</v>
      </c>
      <c r="U24">
        <f t="shared" si="0"/>
        <v>90</v>
      </c>
      <c r="V24" s="9">
        <f t="shared" si="1"/>
        <v>15</v>
      </c>
      <c r="W24" s="3">
        <v>21</v>
      </c>
      <c r="X24" s="3">
        <v>244</v>
      </c>
    </row>
    <row r="25" spans="1:24">
      <c r="A25" s="4">
        <v>24</v>
      </c>
      <c r="B25" t="s">
        <v>50</v>
      </c>
      <c r="C25" s="1" t="s">
        <v>5</v>
      </c>
      <c r="D25" s="8" t="str">
        <f>IF(ISNA(VLOOKUP(C25,'[1]+1 All Students Ph.No'!$A$3:$E$58,5,FALSE))=TRUE,"",VLOOKUP(C25,'[1]+1 All Students Ph.No'!$A$3:$E$58,5,FALSE))</f>
        <v>WBHR-0064</v>
      </c>
      <c r="E25">
        <v>120</v>
      </c>
      <c r="F25">
        <v>120</v>
      </c>
      <c r="G25">
        <v>120</v>
      </c>
      <c r="H25" t="s">
        <v>50</v>
      </c>
      <c r="I25" t="s">
        <v>50</v>
      </c>
      <c r="J25" t="s">
        <v>50</v>
      </c>
      <c r="K25" t="s">
        <v>50</v>
      </c>
      <c r="L25" s="3"/>
      <c r="M25" s="3"/>
      <c r="N25" s="3">
        <v>52</v>
      </c>
      <c r="O25" t="s">
        <v>50</v>
      </c>
      <c r="P25" t="s">
        <v>50</v>
      </c>
      <c r="Q25" t="s">
        <v>50</v>
      </c>
      <c r="R25" t="s">
        <v>50</v>
      </c>
      <c r="S25">
        <v>360</v>
      </c>
      <c r="T25" s="6">
        <f>(L25+M25+N25)</f>
        <v>52</v>
      </c>
      <c r="U25">
        <f t="shared" si="0"/>
        <v>90</v>
      </c>
      <c r="V25" s="9">
        <f t="shared" si="1"/>
        <v>14.444444444444443</v>
      </c>
      <c r="W25" s="3">
        <v>22</v>
      </c>
      <c r="X25" s="3">
        <v>244</v>
      </c>
    </row>
    <row r="26" spans="1:24">
      <c r="A26" s="3">
        <v>25</v>
      </c>
      <c r="B26" t="s">
        <v>50</v>
      </c>
      <c r="C26" s="1" t="s">
        <v>6</v>
      </c>
      <c r="D26" s="8" t="str">
        <f>IF(ISNA(VLOOKUP(C26,'[1]+1 All Students Ph.No'!$A$3:$E$58,5,FALSE))=TRUE,"",VLOOKUP(C26,'[1]+1 All Students Ph.No'!$A$3:$E$58,5,FALSE))</f>
        <v>WBHR-0065</v>
      </c>
      <c r="E26">
        <v>120</v>
      </c>
      <c r="F26">
        <v>120</v>
      </c>
      <c r="G26">
        <v>120</v>
      </c>
      <c r="H26" t="s">
        <v>50</v>
      </c>
      <c r="I26" t="s">
        <v>50</v>
      </c>
      <c r="J26" t="s">
        <v>50</v>
      </c>
      <c r="K26" t="s">
        <v>50</v>
      </c>
      <c r="L26" s="3"/>
      <c r="M26" s="3"/>
      <c r="N26" s="3">
        <v>49</v>
      </c>
      <c r="O26" t="s">
        <v>50</v>
      </c>
      <c r="P26" t="s">
        <v>50</v>
      </c>
      <c r="Q26" t="s">
        <v>50</v>
      </c>
      <c r="R26" t="s">
        <v>50</v>
      </c>
      <c r="S26">
        <v>360</v>
      </c>
      <c r="T26" s="6">
        <f>(L26+M26+N26)</f>
        <v>49</v>
      </c>
      <c r="U26">
        <f t="shared" si="0"/>
        <v>90</v>
      </c>
      <c r="V26" s="9">
        <f t="shared" si="1"/>
        <v>13.611111111111111</v>
      </c>
      <c r="W26" s="3">
        <v>23</v>
      </c>
      <c r="X26" s="3">
        <v>244</v>
      </c>
    </row>
    <row r="27" spans="1:24">
      <c r="A27" s="4">
        <v>26</v>
      </c>
      <c r="B27" t="s">
        <v>50</v>
      </c>
      <c r="C27" s="1" t="s">
        <v>20</v>
      </c>
      <c r="D27" s="8" t="str">
        <f>IF(ISNA(VLOOKUP(C27,'[1]+1 All Students Ph.No'!$A$3:$E$58,5,FALSE))=TRUE,"",VLOOKUP(C27,'[1]+1 All Students Ph.No'!$A$3:$E$58,5,FALSE))</f>
        <v>WBHR-0085</v>
      </c>
      <c r="E27">
        <v>120</v>
      </c>
      <c r="F27">
        <v>120</v>
      </c>
      <c r="G27">
        <v>120</v>
      </c>
      <c r="H27" t="s">
        <v>50</v>
      </c>
      <c r="I27" t="s">
        <v>50</v>
      </c>
      <c r="J27" t="s">
        <v>50</v>
      </c>
      <c r="K27" t="s">
        <v>50</v>
      </c>
      <c r="L27" s="3"/>
      <c r="M27" s="3"/>
      <c r="N27" s="3">
        <v>45</v>
      </c>
      <c r="O27" t="s">
        <v>50</v>
      </c>
      <c r="P27" t="s">
        <v>50</v>
      </c>
      <c r="Q27" t="s">
        <v>50</v>
      </c>
      <c r="R27" t="s">
        <v>50</v>
      </c>
      <c r="S27">
        <v>360</v>
      </c>
      <c r="T27" s="6">
        <f>(L27+M27+N27)</f>
        <v>45</v>
      </c>
      <c r="U27">
        <f t="shared" si="0"/>
        <v>90</v>
      </c>
      <c r="V27" s="9">
        <f t="shared" si="1"/>
        <v>12.5</v>
      </c>
      <c r="W27" s="3">
        <v>24</v>
      </c>
      <c r="X27" s="3">
        <v>244</v>
      </c>
    </row>
    <row r="28" spans="1:24">
      <c r="A28" s="3">
        <v>27</v>
      </c>
      <c r="B28" t="s">
        <v>50</v>
      </c>
      <c r="C28" s="1" t="s">
        <v>51</v>
      </c>
      <c r="D28" s="8" t="str">
        <f>IF(ISNA(VLOOKUP(C28,'[1]+1 All Students Ph.No'!$A$3:$E$58,5,FALSE))=TRUE,"",VLOOKUP(C28,'[1]+1 All Students Ph.No'!$A$3:$E$58,5,FALSE))</f>
        <v>WBHR-0062</v>
      </c>
      <c r="E28">
        <v>120</v>
      </c>
      <c r="F28">
        <v>120</v>
      </c>
      <c r="G28">
        <v>120</v>
      </c>
      <c r="H28" t="s">
        <v>50</v>
      </c>
      <c r="I28" t="s">
        <v>50</v>
      </c>
      <c r="J28" t="s">
        <v>50</v>
      </c>
      <c r="K28" t="s">
        <v>50</v>
      </c>
      <c r="L28" s="3"/>
      <c r="M28" s="3"/>
      <c r="N28" s="3">
        <v>17</v>
      </c>
      <c r="O28" t="s">
        <v>50</v>
      </c>
      <c r="P28" t="s">
        <v>50</v>
      </c>
      <c r="Q28" t="s">
        <v>50</v>
      </c>
      <c r="R28" t="s">
        <v>50</v>
      </c>
      <c r="S28">
        <v>360</v>
      </c>
      <c r="T28" s="6">
        <f>(L28+M28+N28)</f>
        <v>17</v>
      </c>
      <c r="U28">
        <f t="shared" si="0"/>
        <v>90</v>
      </c>
      <c r="V28" s="9">
        <f t="shared" si="1"/>
        <v>4.7222222222222223</v>
      </c>
      <c r="W28" s="3">
        <v>25</v>
      </c>
      <c r="X28" s="3">
        <v>244</v>
      </c>
    </row>
  </sheetData>
  <sortState ref="A5:G63">
    <sortCondition ref="B5"/>
  </sortState>
  <pageMargins left="0.7" right="0.7" top="0.4" bottom="0.3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2016-06-16T11:06:11Z</cp:lastPrinted>
  <dcterms:created xsi:type="dcterms:W3CDTF">2015-09-01T05:41:00Z</dcterms:created>
  <dcterms:modified xsi:type="dcterms:W3CDTF">2016-08-18T07:02:53Z</dcterms:modified>
</cp:coreProperties>
</file>