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Sheet1!$A$1:$G$26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"/>
  <c r="T13"/>
  <c r="V13" s="1"/>
  <c r="T14"/>
  <c r="V14" s="1"/>
  <c r="T23"/>
  <c r="V23" s="1"/>
  <c r="T5"/>
  <c r="V5" s="1"/>
  <c r="T6"/>
  <c r="V6" s="1"/>
  <c r="T7"/>
  <c r="V7" s="1"/>
  <c r="T22"/>
  <c r="V22" s="1"/>
  <c r="T9"/>
  <c r="V9" s="1"/>
  <c r="T18"/>
  <c r="V18" s="1"/>
  <c r="T17"/>
  <c r="V17" s="1"/>
  <c r="T4"/>
  <c r="V4" s="1"/>
  <c r="T16"/>
  <c r="V16" s="1"/>
  <c r="T20"/>
  <c r="V20" s="1"/>
  <c r="T21"/>
  <c r="V21" s="1"/>
  <c r="T19"/>
  <c r="V19" s="1"/>
  <c r="T26"/>
  <c r="V26" s="1"/>
  <c r="T24"/>
  <c r="V24" s="1"/>
  <c r="T25"/>
  <c r="V25" s="1"/>
  <c r="T10"/>
  <c r="V10" s="1"/>
  <c r="T12"/>
  <c r="V12" s="1"/>
  <c r="T15"/>
  <c r="V15" s="1"/>
  <c r="T11"/>
  <c r="V11" s="1"/>
  <c r="T2"/>
  <c r="V2" s="1"/>
  <c r="T3"/>
  <c r="V3" s="1"/>
  <c r="T8"/>
  <c r="V8" s="1"/>
</calcChain>
</file>

<file path=xl/sharedStrings.xml><?xml version="1.0" encoding="utf-8"?>
<sst xmlns="http://schemas.openxmlformats.org/spreadsheetml/2006/main" count="274" uniqueCount="50">
  <si>
    <t>Aaryan S/o Dr. Devender Kumar</t>
  </si>
  <si>
    <t>Rajat Wadhwa S/o Mr. Rakesh Kumar</t>
  </si>
  <si>
    <t>Rajat Mattu S/o Mr. Shyam Lal</t>
  </si>
  <si>
    <t>Ishapreet Kaur D/o Mr. Kirpal Singh</t>
  </si>
  <si>
    <t>Swati D/o Mr. Gurmej Singh</t>
  </si>
  <si>
    <t>Ankita D/o Subhash sharma</t>
  </si>
  <si>
    <t>Mehak Bansal D/o Mr. Sanjeev</t>
  </si>
  <si>
    <t>Shagun D/o Mr. Dalbir Singh</t>
  </si>
  <si>
    <t>Aayush Sachdeva S/o Mr. Pawan Sachdeva</t>
  </si>
  <si>
    <t>Aditya Mukharjee S/O Mr. Abir Mukharjee</t>
  </si>
  <si>
    <t>Anubhav Aggarwal S/o Mr. Yoginder</t>
  </si>
  <si>
    <t>Nikshubha D/o Mr. Deepak Sharma</t>
  </si>
  <si>
    <t>Gitika  Mangla D/o Sh. Ramesh Chand</t>
  </si>
  <si>
    <t>Amit Aggarwal S/o Mr. Sanjeev</t>
  </si>
  <si>
    <t>Kunal Saini S/o Mr. Anil</t>
  </si>
  <si>
    <t>Ritik S/o Sh. Shamsher Singh</t>
  </si>
  <si>
    <t>Mohit Notiyal S/o Mr. Maan Singh</t>
  </si>
  <si>
    <t>Ajai Verma S/o Sh. Surender Verma</t>
  </si>
  <si>
    <t>Naveen Kumar S/o Mr. Amrit Lal</t>
  </si>
  <si>
    <t>Harshit Gupta S/o Mr. S.K. Gupta</t>
  </si>
  <si>
    <t>Ankit Saini S/o Mr. Sunil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</si>
  <si>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</si>
  <si>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</si>
  <si>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</si>
  <si>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</si>
  <si>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</si>
  <si>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</si>
  <si>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</si>
  <si>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</si>
  <si>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</si>
  <si>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</si>
  <si>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</si>
  <si>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</si>
  <si>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</si>
  <si>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</si>
  <si>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</si>
  <si>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</si>
  <si>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</si>
  <si>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</si>
  <si>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</si>
  <si>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</si>
  <si>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</si>
  <si>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</si>
  <si>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</si>
  <si>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</si>
  <si>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</si>
  <si>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Navraj Singh S/o Sh. Baldev Singh</t>
  </si>
  <si>
    <t>kartik S/o sh. Balinder singh</t>
  </si>
  <si>
    <t>Utkarsh S/o Sh. Krishan kumar</t>
  </si>
  <si>
    <t>yadvika D/o Sh. pawan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</si>
</sst>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35"/>
  <sheetViews>
    <sheetView tabSelected="1" workbookViewId="0">
      <selection activeCell="C25" sqref="C25"/>
    </sheetView>
  </sheetViews>
  <sheetFormatPr defaultRowHeight="15"/>
  <cols>
    <col min="1" max="1" width="7" customWidth="1"/>
    <col min="2" max="2" width="9.140625" customWidth="1"/>
    <col min="3" max="3" width="18.85546875" customWidth="1"/>
    <col min="4" max="4" width="13.140625" customWidth="1"/>
    <col min="5" max="5" width="6.28515625" customWidth="1"/>
    <col min="6" max="6" width="6.42578125" customWidth="1"/>
    <col min="7" max="7" width="6.28515625" customWidth="1"/>
    <col min="8" max="8" width="11.42578125" customWidth="1"/>
  </cols>
  <sheetData>
    <row r="1" spans="1:24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  <c r="X1" s="8" t="s">
        <v>44</v>
      </c>
    </row>
    <row r="2" spans="1:24">
      <c r="A2" s="2">
        <v>1</v>
      </c>
      <c r="B2" t="s">
        <v>45</v>
      </c>
      <c r="C2" s="3" t="s">
        <v>0</v>
      </c>
      <c r="D2" t="str">
        <f>IF(ISNA(VLOOKUP(C2,'[1]+2 All Students Ph.No'!$A$2:$E$59,5,FALSE))=TRUE,"",VLOOKUP(C2,'[1]+2 All Students Ph.No'!$A$2:$E$59,5,FALSE))</f>
        <v>WBHR-00148</v>
      </c>
      <c r="E2">
        <v>80</v>
      </c>
      <c r="F2">
        <v>80</v>
      </c>
      <c r="G2">
        <v>80</v>
      </c>
      <c r="H2" t="s">
        <v>45</v>
      </c>
      <c r="I2" t="s">
        <v>45</v>
      </c>
      <c r="J2" t="s">
        <v>45</v>
      </c>
      <c r="K2" t="s">
        <v>45</v>
      </c>
      <c r="L2" s="2">
        <v>58</v>
      </c>
      <c r="M2" s="2">
        <v>28</v>
      </c>
      <c r="N2" s="2">
        <v>28</v>
      </c>
      <c r="O2" t="s">
        <v>45</v>
      </c>
      <c r="P2" t="s">
        <v>45</v>
      </c>
      <c r="Q2" t="s">
        <v>45</v>
      </c>
      <c r="R2" t="s">
        <v>45</v>
      </c>
      <c r="S2">
        <v>240</v>
      </c>
      <c r="T2" s="2">
        <f>SUM(L2:N2)</f>
        <v>114</v>
      </c>
      <c r="U2">
        <f>(S2/4)</f>
        <v>60</v>
      </c>
      <c r="V2" s="9">
        <f>(T2/S2*100)</f>
        <v>47.5</v>
      </c>
      <c r="W2" s="2">
        <v>1</v>
      </c>
      <c r="X2">
        <v>114</v>
      </c>
    </row>
    <row r="3" spans="1:24">
      <c r="A3" s="2">
        <v>2</v>
      </c>
      <c r="B3" t="s">
        <v>45</v>
      </c>
      <c r="C3" s="3" t="s">
        <v>1</v>
      </c>
      <c r="D3" t="str">
        <f>IF(ISNA(VLOOKUP(C3,'[1]+2 All Students Ph.No'!$A$2:$E$59,5,FALSE))=TRUE,"",VLOOKUP(C3,'[1]+2 All Students Ph.No'!$A$2:$E$59,5,FALSE))</f>
        <v>WBHR-00152</v>
      </c>
      <c r="E3">
        <v>80</v>
      </c>
      <c r="F3">
        <v>80</v>
      </c>
      <c r="G3">
        <v>80</v>
      </c>
      <c r="H3" t="s">
        <v>45</v>
      </c>
      <c r="I3" t="s">
        <v>45</v>
      </c>
      <c r="J3" t="s">
        <v>45</v>
      </c>
      <c r="K3" t="s">
        <v>45</v>
      </c>
      <c r="L3" s="2">
        <v>16</v>
      </c>
      <c r="M3" s="2">
        <v>66</v>
      </c>
      <c r="N3" s="2">
        <v>12</v>
      </c>
      <c r="O3" t="s">
        <v>45</v>
      </c>
      <c r="P3" t="s">
        <v>45</v>
      </c>
      <c r="Q3" t="s">
        <v>45</v>
      </c>
      <c r="R3" t="s">
        <v>45</v>
      </c>
      <c r="S3">
        <v>240</v>
      </c>
      <c r="T3" s="2">
        <f>SUM(L3:N3)</f>
        <v>94</v>
      </c>
      <c r="U3">
        <f t="shared" ref="U3:U26" si="0">(S3/4)</f>
        <v>60</v>
      </c>
      <c r="V3" s="9">
        <f t="shared" ref="V3:V26" si="1">(T3/S3*100)</f>
        <v>39.166666666666664</v>
      </c>
      <c r="W3" s="2">
        <v>2</v>
      </c>
    </row>
    <row r="4" spans="1:24">
      <c r="A4" s="2">
        <v>3</v>
      </c>
      <c r="B4" t="s">
        <v>45</v>
      </c>
      <c r="C4" s="3" t="s">
        <v>13</v>
      </c>
      <c r="D4" t="str">
        <f>IF(ISNA(VLOOKUP(C4,'[1]+2 All Students Ph.No'!$A$2:$E$59,5,FALSE))=TRUE,"",VLOOKUP(C4,'[1]+2 All Students Ph.No'!$A$2:$E$59,5,FALSE))</f>
        <v>WBHR-00113</v>
      </c>
      <c r="E4">
        <v>80</v>
      </c>
      <c r="F4">
        <v>80</v>
      </c>
      <c r="G4">
        <v>80</v>
      </c>
      <c r="H4" t="s">
        <v>45</v>
      </c>
      <c r="I4" t="s">
        <v>45</v>
      </c>
      <c r="J4" t="s">
        <v>45</v>
      </c>
      <c r="K4" t="s">
        <v>45</v>
      </c>
      <c r="L4" s="2">
        <v>18</v>
      </c>
      <c r="M4" s="2">
        <v>42</v>
      </c>
      <c r="N4" s="2">
        <v>12</v>
      </c>
      <c r="O4" t="s">
        <v>45</v>
      </c>
      <c r="P4" t="s">
        <v>45</v>
      </c>
      <c r="Q4" t="s">
        <v>45</v>
      </c>
      <c r="R4" t="s">
        <v>45</v>
      </c>
      <c r="S4">
        <v>240</v>
      </c>
      <c r="T4" s="2">
        <f>SUM(L4:N4)</f>
        <v>72</v>
      </c>
      <c r="U4">
        <f t="shared" si="0"/>
        <v>60</v>
      </c>
      <c r="V4" s="9">
        <f t="shared" si="1"/>
        <v>30</v>
      </c>
      <c r="W4" s="2">
        <v>3</v>
      </c>
    </row>
    <row r="5" spans="1:24">
      <c r="A5" s="2">
        <v>4</v>
      </c>
      <c r="B5" t="s">
        <v>45</v>
      </c>
      <c r="C5" s="1" t="s">
        <v>46</v>
      </c>
      <c r="D5" t="str">
        <f>IF(ISNA(VLOOKUP(C5,'[1]+2 All Students Ph.No'!$A$2:$E$59,5,FALSE))=TRUE,"",VLOOKUP(C5,'[1]+2 All Students Ph.No'!$A$2:$E$59,5,FALSE))</f>
        <v>WBHR-00111</v>
      </c>
      <c r="E5">
        <v>80</v>
      </c>
      <c r="F5">
        <v>80</v>
      </c>
      <c r="G5">
        <v>80</v>
      </c>
      <c r="H5" t="s">
        <v>45</v>
      </c>
      <c r="I5" t="s">
        <v>45</v>
      </c>
      <c r="J5" t="s">
        <v>45</v>
      </c>
      <c r="K5" t="s">
        <v>45</v>
      </c>
      <c r="L5" s="2">
        <v>-2</v>
      </c>
      <c r="M5" s="2">
        <v>58</v>
      </c>
      <c r="N5" s="2">
        <v>10</v>
      </c>
      <c r="O5" t="s">
        <v>45</v>
      </c>
      <c r="P5" t="s">
        <v>45</v>
      </c>
      <c r="Q5" t="s">
        <v>45</v>
      </c>
      <c r="R5" t="s">
        <v>45</v>
      </c>
      <c r="S5">
        <v>240</v>
      </c>
      <c r="T5" s="2">
        <f>SUM(L5:N5)</f>
        <v>66</v>
      </c>
      <c r="U5">
        <f t="shared" si="0"/>
        <v>60</v>
      </c>
      <c r="V5" s="9">
        <f t="shared" si="1"/>
        <v>27.500000000000004</v>
      </c>
      <c r="W5" s="2">
        <v>4</v>
      </c>
    </row>
    <row r="6" spans="1:24">
      <c r="A6" s="2">
        <v>5</v>
      </c>
      <c r="B6" t="s">
        <v>45</v>
      </c>
      <c r="C6" s="3" t="s">
        <v>7</v>
      </c>
      <c r="D6" t="str">
        <f>IF(ISNA(VLOOKUP(C6,'[1]+2 All Students Ph.No'!$A$2:$E$59,5,FALSE))=TRUE,"",VLOOKUP(C6,'[1]+2 All Students Ph.No'!$A$2:$E$59,5,FALSE))</f>
        <v>WBHR-00127</v>
      </c>
      <c r="E6">
        <v>80</v>
      </c>
      <c r="F6">
        <v>80</v>
      </c>
      <c r="G6">
        <v>80</v>
      </c>
      <c r="H6" t="s">
        <v>45</v>
      </c>
      <c r="I6" t="s">
        <v>45</v>
      </c>
      <c r="J6" t="s">
        <v>45</v>
      </c>
      <c r="K6" t="s">
        <v>45</v>
      </c>
      <c r="L6" s="2">
        <v>16</v>
      </c>
      <c r="M6" s="2">
        <v>28</v>
      </c>
      <c r="N6" s="2">
        <v>10</v>
      </c>
      <c r="O6" t="s">
        <v>45</v>
      </c>
      <c r="P6" t="s">
        <v>45</v>
      </c>
      <c r="Q6" t="s">
        <v>45</v>
      </c>
      <c r="R6" t="s">
        <v>45</v>
      </c>
      <c r="S6">
        <v>240</v>
      </c>
      <c r="T6" s="2">
        <f>SUM(L6:N6)</f>
        <v>54</v>
      </c>
      <c r="U6">
        <f t="shared" si="0"/>
        <v>60</v>
      </c>
      <c r="V6" s="9">
        <f t="shared" si="1"/>
        <v>22.5</v>
      </c>
      <c r="W6" s="2">
        <v>5</v>
      </c>
    </row>
    <row r="7" spans="1:24">
      <c r="A7" s="2">
        <v>6</v>
      </c>
      <c r="B7" t="s">
        <v>45</v>
      </c>
      <c r="C7" s="3" t="s">
        <v>18</v>
      </c>
      <c r="D7" t="str">
        <f>IF(ISNA(VLOOKUP(C7,'[1]+2 All Students Ph.No'!$A$2:$E$59,5,FALSE))=TRUE,"",VLOOKUP(C7,'[1]+2 All Students Ph.No'!$A$2:$E$59,5,FALSE))</f>
        <v>WBHR-00140</v>
      </c>
      <c r="E7">
        <v>80</v>
      </c>
      <c r="F7">
        <v>80</v>
      </c>
      <c r="G7">
        <v>80</v>
      </c>
      <c r="H7" t="s">
        <v>45</v>
      </c>
      <c r="I7" t="s">
        <v>45</v>
      </c>
      <c r="J7" t="s">
        <v>45</v>
      </c>
      <c r="K7" t="s">
        <v>45</v>
      </c>
      <c r="L7" s="2">
        <v>-6</v>
      </c>
      <c r="M7" s="2">
        <v>42</v>
      </c>
      <c r="N7" s="2">
        <v>8</v>
      </c>
      <c r="O7" t="s">
        <v>45</v>
      </c>
      <c r="P7" t="s">
        <v>45</v>
      </c>
      <c r="Q7" t="s">
        <v>45</v>
      </c>
      <c r="R7" t="s">
        <v>45</v>
      </c>
      <c r="S7">
        <v>240</v>
      </c>
      <c r="T7" s="2">
        <f>SUM(L7:N7)</f>
        <v>44</v>
      </c>
      <c r="U7">
        <f t="shared" si="0"/>
        <v>60</v>
      </c>
      <c r="V7" s="9">
        <f t="shared" si="1"/>
        <v>18.333333333333332</v>
      </c>
      <c r="W7" s="2">
        <v>6</v>
      </c>
    </row>
    <row r="8" spans="1:24">
      <c r="A8" s="2">
        <v>7</v>
      </c>
      <c r="B8" t="s">
        <v>45</v>
      </c>
      <c r="C8" s="3" t="s">
        <v>3</v>
      </c>
      <c r="D8" t="str">
        <f>IF(ISNA(VLOOKUP(C8,'[1]+2 All Students Ph.No'!$A$2:$E$59,5,FALSE))=TRUE,"",VLOOKUP(C8,'[1]+2 All Students Ph.No'!$A$2:$E$59,5,FALSE))</f>
        <v>WBHR-00114</v>
      </c>
      <c r="E8">
        <v>80</v>
      </c>
      <c r="F8">
        <v>80</v>
      </c>
      <c r="G8">
        <v>80</v>
      </c>
      <c r="H8" t="s">
        <v>45</v>
      </c>
      <c r="I8" t="s">
        <v>45</v>
      </c>
      <c r="J8" t="s">
        <v>45</v>
      </c>
      <c r="K8" t="s">
        <v>45</v>
      </c>
      <c r="L8" s="2">
        <v>19</v>
      </c>
      <c r="M8" s="2">
        <v>24</v>
      </c>
      <c r="N8" s="2">
        <v>0</v>
      </c>
      <c r="O8" t="s">
        <v>45</v>
      </c>
      <c r="P8" t="s">
        <v>45</v>
      </c>
      <c r="Q8" t="s">
        <v>45</v>
      </c>
      <c r="R8" t="s">
        <v>45</v>
      </c>
      <c r="S8">
        <v>240</v>
      </c>
      <c r="T8" s="2">
        <f>SUM(L8:N8)</f>
        <v>43</v>
      </c>
      <c r="U8">
        <f t="shared" si="0"/>
        <v>60</v>
      </c>
      <c r="V8" s="9">
        <f t="shared" si="1"/>
        <v>17.916666666666668</v>
      </c>
      <c r="W8" s="2">
        <v>7</v>
      </c>
    </row>
    <row r="9" spans="1:24">
      <c r="A9" s="2">
        <v>8</v>
      </c>
      <c r="B9" t="s">
        <v>45</v>
      </c>
      <c r="C9" s="3" t="s">
        <v>4</v>
      </c>
      <c r="D9" t="str">
        <f>IF(ISNA(VLOOKUP(C9,'[1]+2 All Students Ph.No'!$A$2:$E$59,5,FALSE))=TRUE,"",VLOOKUP(C9,'[1]+2 All Students Ph.No'!$A$2:$E$59,5,FALSE))</f>
        <v>WBHR-00121</v>
      </c>
      <c r="E9">
        <v>80</v>
      </c>
      <c r="F9">
        <v>80</v>
      </c>
      <c r="G9">
        <v>80</v>
      </c>
      <c r="H9" t="s">
        <v>45</v>
      </c>
      <c r="I9" t="s">
        <v>45</v>
      </c>
      <c r="J9" t="s">
        <v>45</v>
      </c>
      <c r="K9" t="s">
        <v>45</v>
      </c>
      <c r="L9" s="2">
        <v>6</v>
      </c>
      <c r="M9" s="2">
        <v>32</v>
      </c>
      <c r="N9" s="2">
        <v>4</v>
      </c>
      <c r="O9" t="s">
        <v>45</v>
      </c>
      <c r="P9" t="s">
        <v>45</v>
      </c>
      <c r="Q9" t="s">
        <v>45</v>
      </c>
      <c r="R9" t="s">
        <v>45</v>
      </c>
      <c r="S9">
        <v>240</v>
      </c>
      <c r="T9" s="2">
        <f>SUM(L9:N9)</f>
        <v>42</v>
      </c>
      <c r="U9">
        <f t="shared" si="0"/>
        <v>60</v>
      </c>
      <c r="V9" s="9">
        <f t="shared" si="1"/>
        <v>17.5</v>
      </c>
      <c r="W9" s="2">
        <v>8</v>
      </c>
    </row>
    <row r="10" spans="1:24">
      <c r="A10" s="2">
        <v>9</v>
      </c>
      <c r="B10" t="s">
        <v>45</v>
      </c>
      <c r="C10" s="3" t="s">
        <v>9</v>
      </c>
      <c r="D10" t="str">
        <f>IF(ISNA(VLOOKUP(C10,'[1]+2 All Students Ph.No'!$A$2:$E$59,5,FALSE))=TRUE,"",VLOOKUP(C10,'[1]+2 All Students Ph.No'!$A$2:$E$59,5,FALSE))</f>
        <v>WBHR-00110</v>
      </c>
      <c r="E10">
        <v>80</v>
      </c>
      <c r="F10">
        <v>80</v>
      </c>
      <c r="G10">
        <v>80</v>
      </c>
      <c r="H10" t="s">
        <v>45</v>
      </c>
      <c r="I10" t="s">
        <v>45</v>
      </c>
      <c r="J10" t="s">
        <v>45</v>
      </c>
      <c r="K10" t="s">
        <v>45</v>
      </c>
      <c r="L10" s="2">
        <v>-4</v>
      </c>
      <c r="M10" s="2">
        <v>40</v>
      </c>
      <c r="N10" s="2">
        <v>0</v>
      </c>
      <c r="O10" t="s">
        <v>45</v>
      </c>
      <c r="P10" t="s">
        <v>45</v>
      </c>
      <c r="Q10" t="s">
        <v>45</v>
      </c>
      <c r="R10" t="s">
        <v>45</v>
      </c>
      <c r="S10">
        <v>240</v>
      </c>
      <c r="T10" s="2">
        <f>SUM(L10:N10)</f>
        <v>36</v>
      </c>
      <c r="U10">
        <f t="shared" si="0"/>
        <v>60</v>
      </c>
      <c r="V10" s="9">
        <f t="shared" si="1"/>
        <v>15</v>
      </c>
      <c r="W10" s="2">
        <v>9</v>
      </c>
    </row>
    <row r="11" spans="1:24">
      <c r="A11" s="2">
        <v>10</v>
      </c>
      <c r="B11" t="s">
        <v>45</v>
      </c>
      <c r="C11" s="3" t="s">
        <v>10</v>
      </c>
      <c r="D11" t="str">
        <f>IF(ISNA(VLOOKUP(C11,'[1]+2 All Students Ph.No'!$A$2:$E$59,5,FALSE))=TRUE,"",VLOOKUP(C11,'[1]+2 All Students Ph.No'!$A$2:$E$59,5,FALSE))</f>
        <v>WBHR-00153</v>
      </c>
      <c r="E11">
        <v>80</v>
      </c>
      <c r="F11">
        <v>80</v>
      </c>
      <c r="G11">
        <v>80</v>
      </c>
      <c r="H11" t="s">
        <v>45</v>
      </c>
      <c r="I11" t="s">
        <v>45</v>
      </c>
      <c r="J11" t="s">
        <v>45</v>
      </c>
      <c r="K11" t="s">
        <v>45</v>
      </c>
      <c r="L11" s="2">
        <v>-4</v>
      </c>
      <c r="M11" s="2">
        <v>34</v>
      </c>
      <c r="N11" s="2">
        <v>4</v>
      </c>
      <c r="O11" t="s">
        <v>45</v>
      </c>
      <c r="P11" t="s">
        <v>45</v>
      </c>
      <c r="Q11" t="s">
        <v>45</v>
      </c>
      <c r="R11" t="s">
        <v>45</v>
      </c>
      <c r="S11">
        <v>240</v>
      </c>
      <c r="T11" s="2">
        <f>SUM(L11:N11)</f>
        <v>34</v>
      </c>
      <c r="U11">
        <f t="shared" si="0"/>
        <v>60</v>
      </c>
      <c r="V11" s="9">
        <f t="shared" si="1"/>
        <v>14.166666666666666</v>
      </c>
      <c r="W11" s="2">
        <v>10</v>
      </c>
    </row>
    <row r="12" spans="1:24">
      <c r="A12" s="2">
        <v>11</v>
      </c>
      <c r="B12" t="s">
        <v>45</v>
      </c>
      <c r="C12" s="3" t="s">
        <v>17</v>
      </c>
      <c r="D12" t="str">
        <f>IF(ISNA(VLOOKUP(C12,'[1]+2 All Students Ph.No'!$A$2:$E$59,5,FALSE))=TRUE,"",VLOOKUP(C12,'[1]+2 All Students Ph.No'!$A$2:$E$59,5,FALSE))</f>
        <v>WBHR-00154</v>
      </c>
      <c r="E12">
        <v>80</v>
      </c>
      <c r="F12">
        <v>80</v>
      </c>
      <c r="G12">
        <v>80</v>
      </c>
      <c r="H12" t="s">
        <v>45</v>
      </c>
      <c r="I12" t="s">
        <v>45</v>
      </c>
      <c r="J12" t="s">
        <v>45</v>
      </c>
      <c r="K12" t="s">
        <v>45</v>
      </c>
      <c r="L12" s="2"/>
      <c r="M12" s="2"/>
      <c r="N12" s="2">
        <v>30</v>
      </c>
      <c r="O12" t="s">
        <v>45</v>
      </c>
      <c r="P12" t="s">
        <v>45</v>
      </c>
      <c r="Q12" t="s">
        <v>45</v>
      </c>
      <c r="R12" t="s">
        <v>45</v>
      </c>
      <c r="S12">
        <v>240</v>
      </c>
      <c r="T12" s="2">
        <f>SUM(L12:N12)</f>
        <v>30</v>
      </c>
      <c r="U12">
        <f t="shared" si="0"/>
        <v>60</v>
      </c>
      <c r="V12" s="9">
        <f t="shared" si="1"/>
        <v>12.5</v>
      </c>
      <c r="W12" s="2">
        <v>11</v>
      </c>
    </row>
    <row r="13" spans="1:24">
      <c r="A13" s="2">
        <v>12</v>
      </c>
      <c r="B13" t="s">
        <v>45</v>
      </c>
      <c r="C13" s="6" t="s">
        <v>47</v>
      </c>
      <c r="D13" t="str">
        <f>IF(ISNA(VLOOKUP(C13,'[1]+2 All Students Ph.No'!$A$2:$E$59,5,FALSE))=TRUE,"",VLOOKUP(C13,'[1]+2 All Students Ph.No'!$A$2:$E$59,5,FALSE))</f>
        <v>WBHR-00166</v>
      </c>
      <c r="E13">
        <v>80</v>
      </c>
      <c r="F13">
        <v>80</v>
      </c>
      <c r="G13">
        <v>80</v>
      </c>
      <c r="H13" t="s">
        <v>45</v>
      </c>
      <c r="I13" t="s">
        <v>45</v>
      </c>
      <c r="J13" t="s">
        <v>45</v>
      </c>
      <c r="K13" t="s">
        <v>45</v>
      </c>
      <c r="L13" s="7">
        <v>-16</v>
      </c>
      <c r="M13" s="7">
        <v>18</v>
      </c>
      <c r="N13" s="7">
        <v>26</v>
      </c>
      <c r="O13" t="s">
        <v>45</v>
      </c>
      <c r="P13" t="s">
        <v>45</v>
      </c>
      <c r="Q13" t="s">
        <v>45</v>
      </c>
      <c r="R13" t="s">
        <v>45</v>
      </c>
      <c r="S13">
        <v>240</v>
      </c>
      <c r="T13" s="2">
        <f>SUM(L13:N13)</f>
        <v>28</v>
      </c>
      <c r="U13">
        <f t="shared" si="0"/>
        <v>60</v>
      </c>
      <c r="V13" s="9">
        <f t="shared" si="1"/>
        <v>11.666666666666666</v>
      </c>
      <c r="W13" s="2">
        <v>12</v>
      </c>
    </row>
    <row r="14" spans="1:24">
      <c r="A14" s="2">
        <v>13</v>
      </c>
      <c r="B14" t="s">
        <v>45</v>
      </c>
      <c r="C14" s="6" t="s">
        <v>48</v>
      </c>
      <c r="D14" t="str">
        <f>IF(ISNA(VLOOKUP(C14,'[1]+2 All Students Ph.No'!$A$2:$E$59,5,FALSE))=TRUE,"",VLOOKUP(C14,'[1]+2 All Students Ph.No'!$A$2:$E$59,5,FALSE))</f>
        <v>WBHR-00165</v>
      </c>
      <c r="E14">
        <v>80</v>
      </c>
      <c r="F14">
        <v>80</v>
      </c>
      <c r="G14">
        <v>80</v>
      </c>
      <c r="H14" t="s">
        <v>45</v>
      </c>
      <c r="I14" t="s">
        <v>45</v>
      </c>
      <c r="J14" t="s">
        <v>45</v>
      </c>
      <c r="K14" t="s">
        <v>45</v>
      </c>
      <c r="L14" s="7">
        <v>12</v>
      </c>
      <c r="M14" s="7">
        <v>2</v>
      </c>
      <c r="N14" s="7">
        <v>8</v>
      </c>
      <c r="O14" t="s">
        <v>45</v>
      </c>
      <c r="P14" t="s">
        <v>45</v>
      </c>
      <c r="Q14" t="s">
        <v>45</v>
      </c>
      <c r="R14" t="s">
        <v>45</v>
      </c>
      <c r="S14">
        <v>240</v>
      </c>
      <c r="T14" s="2">
        <f>SUM(L14:N14)</f>
        <v>22</v>
      </c>
      <c r="U14">
        <f t="shared" si="0"/>
        <v>60</v>
      </c>
      <c r="V14" s="9">
        <f t="shared" si="1"/>
        <v>9.1666666666666661</v>
      </c>
      <c r="W14" s="2">
        <v>13</v>
      </c>
    </row>
    <row r="15" spans="1:24">
      <c r="A15" s="2">
        <v>14</v>
      </c>
      <c r="B15" t="s">
        <v>45</v>
      </c>
      <c r="C15" s="3" t="s">
        <v>5</v>
      </c>
      <c r="D15" t="str">
        <f>IF(ISNA(VLOOKUP(C15,'[1]+2 All Students Ph.No'!$A$2:$E$59,5,FALSE))=TRUE,"",VLOOKUP(C15,'[1]+2 All Students Ph.No'!$A$2:$E$59,5,FALSE))</f>
        <v>WBHR-00155</v>
      </c>
      <c r="E15">
        <v>80</v>
      </c>
      <c r="F15">
        <v>80</v>
      </c>
      <c r="G15">
        <v>80</v>
      </c>
      <c r="H15" t="s">
        <v>45</v>
      </c>
      <c r="I15" t="s">
        <v>45</v>
      </c>
      <c r="J15" t="s">
        <v>45</v>
      </c>
      <c r="K15" t="s">
        <v>45</v>
      </c>
      <c r="L15" s="2"/>
      <c r="M15" s="2"/>
      <c r="N15" s="2">
        <v>20</v>
      </c>
      <c r="O15" t="s">
        <v>45</v>
      </c>
      <c r="P15" t="s">
        <v>45</v>
      </c>
      <c r="Q15" t="s">
        <v>45</v>
      </c>
      <c r="R15" t="s">
        <v>45</v>
      </c>
      <c r="S15">
        <v>240</v>
      </c>
      <c r="T15" s="2">
        <f>SUM(L15:N15)</f>
        <v>20</v>
      </c>
      <c r="U15">
        <f t="shared" si="0"/>
        <v>60</v>
      </c>
      <c r="V15" s="9">
        <f t="shared" si="1"/>
        <v>8.3333333333333321</v>
      </c>
      <c r="W15" s="2">
        <v>14</v>
      </c>
    </row>
    <row r="16" spans="1:24">
      <c r="A16" s="2">
        <v>15</v>
      </c>
      <c r="B16" t="s">
        <v>45</v>
      </c>
      <c r="C16" s="3" t="s">
        <v>2</v>
      </c>
      <c r="D16" t="str">
        <f>IF(ISNA(VLOOKUP(C16,'[1]+2 All Students Ph.No'!$A$2:$E$59,5,FALSE))=TRUE,"",VLOOKUP(C16,'[1]+2 All Students Ph.No'!$A$2:$E$59,5,FALSE))</f>
        <v>WBHR-00108</v>
      </c>
      <c r="E16">
        <v>80</v>
      </c>
      <c r="F16">
        <v>80</v>
      </c>
      <c r="G16">
        <v>80</v>
      </c>
      <c r="H16" t="s">
        <v>45</v>
      </c>
      <c r="I16" t="s">
        <v>45</v>
      </c>
      <c r="J16" t="s">
        <v>45</v>
      </c>
      <c r="K16" t="s">
        <v>45</v>
      </c>
      <c r="L16" s="2">
        <v>2</v>
      </c>
      <c r="M16" s="2">
        <v>12</v>
      </c>
      <c r="N16" s="2">
        <v>6</v>
      </c>
      <c r="O16" t="s">
        <v>45</v>
      </c>
      <c r="P16" t="s">
        <v>45</v>
      </c>
      <c r="Q16" t="s">
        <v>45</v>
      </c>
      <c r="R16" t="s">
        <v>45</v>
      </c>
      <c r="S16">
        <v>240</v>
      </c>
      <c r="T16" s="2">
        <f>SUM(L16:N16)</f>
        <v>20</v>
      </c>
      <c r="U16">
        <f t="shared" si="0"/>
        <v>60</v>
      </c>
      <c r="V16" s="9">
        <f t="shared" si="1"/>
        <v>8.3333333333333321</v>
      </c>
      <c r="W16" s="2">
        <v>14</v>
      </c>
    </row>
    <row r="17" spans="1:23">
      <c r="A17" s="2">
        <v>16</v>
      </c>
      <c r="B17" t="s">
        <v>45</v>
      </c>
      <c r="C17" s="3" t="s">
        <v>8</v>
      </c>
      <c r="D17" t="str">
        <f>IF(ISNA(VLOOKUP(C17,'[1]+2 All Students Ph.No'!$A$2:$E$59,5,FALSE))=TRUE,"",VLOOKUP(C17,'[1]+2 All Students Ph.No'!$A$2:$E$59,5,FALSE))</f>
        <v>WBHR-00150</v>
      </c>
      <c r="E17">
        <v>80</v>
      </c>
      <c r="F17">
        <v>80</v>
      </c>
      <c r="G17">
        <v>80</v>
      </c>
      <c r="H17" t="s">
        <v>45</v>
      </c>
      <c r="I17" t="s">
        <v>45</v>
      </c>
      <c r="J17" t="s">
        <v>45</v>
      </c>
      <c r="K17" t="s">
        <v>45</v>
      </c>
      <c r="L17" s="2">
        <v>-2</v>
      </c>
      <c r="M17" s="2">
        <v>6</v>
      </c>
      <c r="N17" s="2">
        <v>12</v>
      </c>
      <c r="O17" t="s">
        <v>45</v>
      </c>
      <c r="P17" t="s">
        <v>45</v>
      </c>
      <c r="Q17" t="s">
        <v>45</v>
      </c>
      <c r="R17" t="s">
        <v>45</v>
      </c>
      <c r="S17">
        <v>240</v>
      </c>
      <c r="T17" s="2">
        <f>SUM(L17:N17)</f>
        <v>16</v>
      </c>
      <c r="U17">
        <f t="shared" si="0"/>
        <v>60</v>
      </c>
      <c r="V17" s="9">
        <f t="shared" si="1"/>
        <v>6.666666666666667</v>
      </c>
      <c r="W17" s="2">
        <v>15</v>
      </c>
    </row>
    <row r="18" spans="1:23">
      <c r="A18" s="2">
        <v>17</v>
      </c>
      <c r="B18" t="s">
        <v>45</v>
      </c>
      <c r="C18" s="3" t="s">
        <v>19</v>
      </c>
      <c r="D18" t="str">
        <f>IF(ISNA(VLOOKUP(C18,'[1]+2 All Students Ph.No'!$A$2:$E$59,5,FALSE))=TRUE,"",VLOOKUP(C18,'[1]+2 All Students Ph.No'!$A$2:$E$59,5,FALSE))</f>
        <v>WBHR-00139</v>
      </c>
      <c r="E18">
        <v>80</v>
      </c>
      <c r="F18">
        <v>80</v>
      </c>
      <c r="G18">
        <v>80</v>
      </c>
      <c r="H18" t="s">
        <v>45</v>
      </c>
      <c r="I18" t="s">
        <v>45</v>
      </c>
      <c r="J18" t="s">
        <v>45</v>
      </c>
      <c r="K18" t="s">
        <v>45</v>
      </c>
      <c r="L18" s="2">
        <v>14</v>
      </c>
      <c r="M18" s="2"/>
      <c r="N18" s="2">
        <v>2</v>
      </c>
      <c r="O18" t="s">
        <v>45</v>
      </c>
      <c r="P18" t="s">
        <v>45</v>
      </c>
      <c r="Q18" t="s">
        <v>45</v>
      </c>
      <c r="R18" t="s">
        <v>45</v>
      </c>
      <c r="S18">
        <v>240</v>
      </c>
      <c r="T18" s="2">
        <f>SUM(L18:N18)</f>
        <v>16</v>
      </c>
      <c r="U18">
        <f t="shared" si="0"/>
        <v>60</v>
      </c>
      <c r="V18" s="9">
        <f t="shared" si="1"/>
        <v>6.666666666666667</v>
      </c>
      <c r="W18" s="2">
        <v>15</v>
      </c>
    </row>
    <row r="19" spans="1:23">
      <c r="A19" s="2">
        <v>18</v>
      </c>
      <c r="B19" t="s">
        <v>45</v>
      </c>
      <c r="C19" s="3" t="s">
        <v>11</v>
      </c>
      <c r="D19" t="str">
        <f>IF(ISNA(VLOOKUP(C19,'[1]+2 All Students Ph.No'!$A$2:$E$59,5,FALSE))=TRUE,"",VLOOKUP(C19,'[1]+2 All Students Ph.No'!$A$2:$E$59,5,FALSE))</f>
        <v>WBHR-00128</v>
      </c>
      <c r="E19">
        <v>80</v>
      </c>
      <c r="F19">
        <v>80</v>
      </c>
      <c r="G19">
        <v>80</v>
      </c>
      <c r="H19" t="s">
        <v>45</v>
      </c>
      <c r="I19" t="s">
        <v>45</v>
      </c>
      <c r="J19" t="s">
        <v>45</v>
      </c>
      <c r="K19" t="s">
        <v>45</v>
      </c>
      <c r="L19" s="2">
        <v>-2</v>
      </c>
      <c r="M19" s="2">
        <v>12</v>
      </c>
      <c r="N19" s="2">
        <v>6</v>
      </c>
      <c r="O19" t="s">
        <v>45</v>
      </c>
      <c r="P19" t="s">
        <v>45</v>
      </c>
      <c r="Q19" t="s">
        <v>45</v>
      </c>
      <c r="R19" t="s">
        <v>45</v>
      </c>
      <c r="S19">
        <v>240</v>
      </c>
      <c r="T19" s="2">
        <f>SUM(L19:N19)</f>
        <v>16</v>
      </c>
      <c r="U19">
        <f t="shared" si="0"/>
        <v>60</v>
      </c>
      <c r="V19" s="9">
        <f t="shared" si="1"/>
        <v>6.666666666666667</v>
      </c>
      <c r="W19" s="2">
        <v>15</v>
      </c>
    </row>
    <row r="20" spans="1:23">
      <c r="A20" s="2">
        <v>19</v>
      </c>
      <c r="B20" t="s">
        <v>45</v>
      </c>
      <c r="C20" s="3" t="s">
        <v>6</v>
      </c>
      <c r="D20" t="str">
        <f>IF(ISNA(VLOOKUP(C20,'[1]+2 All Students Ph.No'!$A$2:$E$59,5,FALSE))=TRUE,"",VLOOKUP(C20,'[1]+2 All Students Ph.No'!$A$2:$E$59,5,FALSE))</f>
        <v>WBHR-00115</v>
      </c>
      <c r="E20">
        <v>80</v>
      </c>
      <c r="F20">
        <v>80</v>
      </c>
      <c r="G20">
        <v>80</v>
      </c>
      <c r="H20" t="s">
        <v>45</v>
      </c>
      <c r="I20" t="s">
        <v>45</v>
      </c>
      <c r="J20" t="s">
        <v>45</v>
      </c>
      <c r="K20" t="s">
        <v>45</v>
      </c>
      <c r="L20" s="2">
        <v>-4</v>
      </c>
      <c r="M20" s="2">
        <v>6</v>
      </c>
      <c r="N20" s="2">
        <v>10</v>
      </c>
      <c r="O20" t="s">
        <v>45</v>
      </c>
      <c r="P20" t="s">
        <v>45</v>
      </c>
      <c r="Q20" t="s">
        <v>45</v>
      </c>
      <c r="R20" t="s">
        <v>45</v>
      </c>
      <c r="S20">
        <v>240</v>
      </c>
      <c r="T20" s="2">
        <f>SUM(L20:N20)</f>
        <v>12</v>
      </c>
      <c r="U20">
        <f t="shared" si="0"/>
        <v>60</v>
      </c>
      <c r="V20" s="9">
        <f t="shared" si="1"/>
        <v>5</v>
      </c>
      <c r="W20" s="2">
        <v>16</v>
      </c>
    </row>
    <row r="21" spans="1:23">
      <c r="A21" s="2">
        <v>20</v>
      </c>
      <c r="B21" t="s">
        <v>45</v>
      </c>
      <c r="C21" s="3" t="s">
        <v>12</v>
      </c>
      <c r="D21" t="str">
        <f>IF(ISNA(VLOOKUP(C21,'[1]+2 All Students Ph.No'!$A$2:$E$59,5,FALSE))=TRUE,"",VLOOKUP(C21,'[1]+2 All Students Ph.No'!$A$2:$E$59,5,FALSE))</f>
        <v>WBHR-00149</v>
      </c>
      <c r="E21">
        <v>80</v>
      </c>
      <c r="F21">
        <v>80</v>
      </c>
      <c r="G21">
        <v>80</v>
      </c>
      <c r="H21" t="s">
        <v>45</v>
      </c>
      <c r="I21" t="s">
        <v>45</v>
      </c>
      <c r="J21" t="s">
        <v>45</v>
      </c>
      <c r="K21" t="s">
        <v>45</v>
      </c>
      <c r="L21" s="2">
        <v>4</v>
      </c>
      <c r="M21" s="2">
        <v>0</v>
      </c>
      <c r="N21" s="2">
        <v>4</v>
      </c>
      <c r="O21" t="s">
        <v>45</v>
      </c>
      <c r="P21" t="s">
        <v>45</v>
      </c>
      <c r="Q21" t="s">
        <v>45</v>
      </c>
      <c r="R21" t="s">
        <v>45</v>
      </c>
      <c r="S21">
        <v>240</v>
      </c>
      <c r="T21" s="2">
        <f>SUM(L21:N21)</f>
        <v>8</v>
      </c>
      <c r="U21">
        <f t="shared" si="0"/>
        <v>60</v>
      </c>
      <c r="V21" s="9">
        <f t="shared" si="1"/>
        <v>3.3333333333333335</v>
      </c>
      <c r="W21" s="2">
        <v>17</v>
      </c>
    </row>
    <row r="22" spans="1:23">
      <c r="A22" s="2">
        <v>21</v>
      </c>
      <c r="B22" t="s">
        <v>45</v>
      </c>
      <c r="C22" s="3" t="s">
        <v>16</v>
      </c>
      <c r="D22" t="str">
        <f>IF(ISNA(VLOOKUP(C22,'[1]+2 All Students Ph.No'!$A$2:$E$59,5,FALSE))=TRUE,"",VLOOKUP(C22,'[1]+2 All Students Ph.No'!$A$2:$E$59,5,FALSE))</f>
        <v>WBHR-00134</v>
      </c>
      <c r="E22">
        <v>80</v>
      </c>
      <c r="F22">
        <v>80</v>
      </c>
      <c r="G22">
        <v>80</v>
      </c>
      <c r="H22" t="s">
        <v>45</v>
      </c>
      <c r="I22" t="s">
        <v>45</v>
      </c>
      <c r="J22" t="s">
        <v>45</v>
      </c>
      <c r="K22" t="s">
        <v>45</v>
      </c>
      <c r="L22" s="2">
        <v>-8</v>
      </c>
      <c r="M22" s="2">
        <v>12</v>
      </c>
      <c r="N22" s="2">
        <v>4</v>
      </c>
      <c r="O22" t="s">
        <v>45</v>
      </c>
      <c r="P22" t="s">
        <v>45</v>
      </c>
      <c r="Q22" t="s">
        <v>45</v>
      </c>
      <c r="R22" t="s">
        <v>45</v>
      </c>
      <c r="S22">
        <v>240</v>
      </c>
      <c r="T22" s="2">
        <f>SUM(L22:N22)</f>
        <v>8</v>
      </c>
      <c r="U22">
        <f t="shared" si="0"/>
        <v>60</v>
      </c>
      <c r="V22" s="9">
        <f t="shared" si="1"/>
        <v>3.3333333333333335</v>
      </c>
      <c r="W22" s="2">
        <v>17</v>
      </c>
    </row>
    <row r="23" spans="1:23">
      <c r="A23" s="2">
        <v>22</v>
      </c>
      <c r="B23" t="s">
        <v>45</v>
      </c>
      <c r="C23" s="6" t="s">
        <v>49</v>
      </c>
      <c r="D23" t="str">
        <f>IF(ISNA(VLOOKUP(C23,'[1]+2 All Students Ph.No'!$A$2:$E$59,5,FALSE))=TRUE,"",VLOOKUP(C23,'[1]+2 All Students Ph.No'!$A$2:$E$59,5,FALSE))</f>
        <v>WBHR-00164</v>
      </c>
      <c r="E23">
        <v>80</v>
      </c>
      <c r="F23">
        <v>80</v>
      </c>
      <c r="G23">
        <v>80</v>
      </c>
      <c r="H23" t="s">
        <v>45</v>
      </c>
      <c r="I23" t="s">
        <v>45</v>
      </c>
      <c r="J23" t="s">
        <v>45</v>
      </c>
      <c r="K23" t="s">
        <v>45</v>
      </c>
      <c r="L23" s="7">
        <v>8</v>
      </c>
      <c r="M23" s="7">
        <v>2</v>
      </c>
      <c r="N23" s="7">
        <v>-2</v>
      </c>
      <c r="O23" t="s">
        <v>45</v>
      </c>
      <c r="P23" t="s">
        <v>45</v>
      </c>
      <c r="Q23" t="s">
        <v>45</v>
      </c>
      <c r="R23" t="s">
        <v>45</v>
      </c>
      <c r="S23">
        <v>240</v>
      </c>
      <c r="T23" s="2">
        <f>SUM(L23:N23)</f>
        <v>8</v>
      </c>
      <c r="U23">
        <f t="shared" si="0"/>
        <v>60</v>
      </c>
      <c r="V23" s="9">
        <f t="shared" si="1"/>
        <v>3.3333333333333335</v>
      </c>
      <c r="W23" s="2">
        <v>17</v>
      </c>
    </row>
    <row r="24" spans="1:23">
      <c r="A24" s="2">
        <v>23</v>
      </c>
      <c r="B24" t="s">
        <v>45</v>
      </c>
      <c r="C24" s="3" t="s">
        <v>20</v>
      </c>
      <c r="D24" t="str">
        <f>IF(ISNA(VLOOKUP(C24,'[1]+2 All Students Ph.No'!$A$2:$E$59,5,FALSE))=TRUE,"",VLOOKUP(C24,'[1]+2 All Students Ph.No'!$A$2:$E$59,5,FALSE))</f>
        <v>WBHR-00144</v>
      </c>
      <c r="E24">
        <v>80</v>
      </c>
      <c r="F24">
        <v>80</v>
      </c>
      <c r="G24">
        <v>80</v>
      </c>
      <c r="H24" t="s">
        <v>45</v>
      </c>
      <c r="I24" t="s">
        <v>45</v>
      </c>
      <c r="J24" t="s">
        <v>45</v>
      </c>
      <c r="K24" t="s">
        <v>45</v>
      </c>
      <c r="L24" s="2">
        <v>6</v>
      </c>
      <c r="M24" s="2">
        <v>0</v>
      </c>
      <c r="N24" s="2">
        <v>-4</v>
      </c>
      <c r="O24" t="s">
        <v>45</v>
      </c>
      <c r="P24" t="s">
        <v>45</v>
      </c>
      <c r="Q24" t="s">
        <v>45</v>
      </c>
      <c r="R24" t="s">
        <v>45</v>
      </c>
      <c r="S24">
        <v>240</v>
      </c>
      <c r="T24" s="2">
        <f>SUM(L24:N24)</f>
        <v>2</v>
      </c>
      <c r="U24">
        <f t="shared" si="0"/>
        <v>60</v>
      </c>
      <c r="V24" s="9">
        <f t="shared" si="1"/>
        <v>0.83333333333333337</v>
      </c>
      <c r="W24" s="2">
        <v>18</v>
      </c>
    </row>
    <row r="25" spans="1:23">
      <c r="A25" s="2">
        <v>24</v>
      </c>
      <c r="B25" t="s">
        <v>45</v>
      </c>
      <c r="C25" s="3" t="s">
        <v>14</v>
      </c>
      <c r="D25" t="str">
        <f>IF(ISNA(VLOOKUP(C25,'[1]+2 All Students Ph.No'!$A$2:$E$59,5,FALSE))=TRUE,"",VLOOKUP(C25,'[1]+2 All Students Ph.No'!$A$2:$E$59,5,FALSE))</f>
        <v>WBHR-00143</v>
      </c>
      <c r="E25">
        <v>80</v>
      </c>
      <c r="F25">
        <v>80</v>
      </c>
      <c r="G25">
        <v>80</v>
      </c>
      <c r="H25" t="s">
        <v>45</v>
      </c>
      <c r="I25" t="s">
        <v>45</v>
      </c>
      <c r="J25" t="s">
        <v>45</v>
      </c>
      <c r="K25" t="s">
        <v>45</v>
      </c>
      <c r="L25" s="2">
        <v>-4</v>
      </c>
      <c r="M25" s="2">
        <v>0</v>
      </c>
      <c r="N25" s="2">
        <v>4</v>
      </c>
      <c r="O25" t="s">
        <v>45</v>
      </c>
      <c r="P25" t="s">
        <v>45</v>
      </c>
      <c r="Q25" t="s">
        <v>45</v>
      </c>
      <c r="R25" t="s">
        <v>45</v>
      </c>
      <c r="S25">
        <v>240</v>
      </c>
      <c r="T25" s="2">
        <f>SUM(L25:N25)</f>
        <v>0</v>
      </c>
      <c r="U25">
        <f t="shared" si="0"/>
        <v>60</v>
      </c>
      <c r="V25" s="9">
        <f t="shared" si="1"/>
        <v>0</v>
      </c>
      <c r="W25" s="2">
        <v>19</v>
      </c>
    </row>
    <row r="26" spans="1:23">
      <c r="A26" s="2">
        <v>25</v>
      </c>
      <c r="B26" t="s">
        <v>45</v>
      </c>
      <c r="C26" s="3" t="s">
        <v>15</v>
      </c>
      <c r="D26" t="str">
        <f>IF(ISNA(VLOOKUP(C26,'[1]+2 All Students Ph.No'!$A$2:$E$59,5,FALSE))=TRUE,"",VLOOKUP(C26,'[1]+2 All Students Ph.No'!$A$2:$E$59,5,FALSE))</f>
        <v>WBHR-00131</v>
      </c>
      <c r="E26">
        <v>80</v>
      </c>
      <c r="F26">
        <v>80</v>
      </c>
      <c r="G26">
        <v>80</v>
      </c>
      <c r="H26" t="s">
        <v>45</v>
      </c>
      <c r="I26" t="s">
        <v>45</v>
      </c>
      <c r="J26" t="s">
        <v>45</v>
      </c>
      <c r="K26" t="s">
        <v>45</v>
      </c>
      <c r="L26" s="2">
        <v>-10</v>
      </c>
      <c r="M26" s="2">
        <v>4</v>
      </c>
      <c r="N26" s="2">
        <v>6</v>
      </c>
      <c r="O26" t="s">
        <v>45</v>
      </c>
      <c r="P26" t="s">
        <v>45</v>
      </c>
      <c r="Q26" t="s">
        <v>45</v>
      </c>
      <c r="R26" t="s">
        <v>45</v>
      </c>
      <c r="S26">
        <v>240</v>
      </c>
      <c r="T26" s="2">
        <f>SUM(L26:N26)</f>
        <v>0</v>
      </c>
      <c r="U26">
        <f t="shared" si="0"/>
        <v>60</v>
      </c>
      <c r="V26" s="9">
        <f t="shared" si="1"/>
        <v>0</v>
      </c>
      <c r="W26" s="2">
        <v>19</v>
      </c>
    </row>
    <row r="27" spans="1:23">
      <c r="A27" s="2"/>
      <c r="B27" s="3"/>
      <c r="C27" s="3"/>
      <c r="D27" s="3"/>
      <c r="E27" s="3"/>
      <c r="F27" s="3"/>
      <c r="G27" s="3"/>
    </row>
    <row r="28" spans="1:23">
      <c r="A28" s="2"/>
      <c r="B28" s="3"/>
      <c r="C28" s="3"/>
      <c r="D28" s="3"/>
      <c r="E28" s="3"/>
      <c r="F28" s="3"/>
      <c r="G28" s="3"/>
    </row>
    <row r="29" spans="1:23">
      <c r="A29" s="2"/>
      <c r="B29" s="3"/>
      <c r="C29" s="3"/>
      <c r="D29" s="3"/>
      <c r="E29" s="3"/>
      <c r="F29" s="3"/>
      <c r="G29" s="3"/>
    </row>
    <row r="30" spans="1:23">
      <c r="A30" s="2"/>
      <c r="B30" s="3"/>
      <c r="C30" s="3"/>
      <c r="D30" s="3"/>
      <c r="E30" s="3"/>
      <c r="F30" s="3"/>
      <c r="G30" s="3"/>
    </row>
    <row r="31" spans="1:23">
      <c r="A31" s="2"/>
      <c r="B31" s="3"/>
      <c r="C31" s="3"/>
      <c r="D31" s="3"/>
      <c r="E31" s="3"/>
      <c r="F31" s="3"/>
      <c r="G31" s="3"/>
    </row>
    <row r="32" spans="1:23">
      <c r="A32" s="5"/>
      <c r="B32" s="4"/>
      <c r="C32" s="4"/>
      <c r="D32" s="4"/>
      <c r="E32" s="4"/>
      <c r="F32" s="4"/>
      <c r="G32" s="4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sortState ref="A5:G121">
    <sortCondition ref="G5"/>
  </sortState>
  <pageMargins left="0.7" right="0.7" top="0.34" bottom="0.2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hcl</cp:lastModifiedBy>
  <cp:lastPrinted>2016-06-16T12:34:45Z</cp:lastPrinted>
  <dcterms:created xsi:type="dcterms:W3CDTF">2015-09-02T05:44:14Z</dcterms:created>
  <dcterms:modified xsi:type="dcterms:W3CDTF">2016-08-19T10:51:52Z</dcterms:modified>
</cp:coreProperties>
</file>