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0" windowWidth="11292" windowHeight="5640"/>
  </bookViews>
  <sheets>
    <sheet name="Sheet1" sheetId="1" r:id="rId1"/>
  </sheets>
  <externalReferences>
    <externalReference r:id="rId2"/>
  </externalReferences>
  <definedNames>
    <definedName name="_xlnm.Print_Area" localSheetId="0">Sheet1!$A$1:$G$7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2"/>
  <c r="U3"/>
  <c r="U4"/>
  <c r="U5"/>
  <c r="U6"/>
  <c r="U7"/>
  <c r="U2"/>
  <c r="T4"/>
  <c r="V4" s="1"/>
  <c r="T5"/>
  <c r="V5" s="1"/>
  <c r="T7"/>
  <c r="V7" s="1"/>
  <c r="T6"/>
  <c r="V6" s="1"/>
  <c r="T3"/>
  <c r="V3" s="1"/>
  <c r="T2"/>
  <c r="V2" s="1"/>
</calcChain>
</file>

<file path=xl/sharedStrings.xml><?xml version="1.0" encoding="utf-8"?>
<sst xmlns="http://schemas.openxmlformats.org/spreadsheetml/2006/main" count="84" uniqueCount="31">
  <si>
    <t>Rishita Gupta D/O  SH. ANIL GARG</t>
  </si>
  <si>
    <t>Saloni D/o Sh. Mahender Singh</t>
  </si>
  <si>
    <t>Vanshita D/O SH. Sandeep kansal</t>
  </si>
  <si>
    <t>Muskan Bathla D/o Sh. Ashok Bathla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</si>
  <si>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</si>
  <si>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</si>
  <si>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</si>
  <si>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</si>
  <si>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</si>
  <si>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</si>
  <si>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</si>
  <si>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</si>
  <si>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</si>
  <si>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</si>
  <si>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</si>
  <si>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</si>
  <si>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</si>
  <si>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</si>
  <si>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</si>
  <si>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</si>
  <si>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</si>
  <si>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</si>
  <si>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</si>
  <si>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</si>
  <si>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</si>
  <si>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</si>
  <si>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</si>
  <si>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</si>
  <si>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</si>
  <si>
    <t>Promil c/o Sh. Kuldeep Singh</t>
  </si>
  <si>
    <t>Rahul S/O. Sh. Ram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</si>
</sst>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9" fillId="0" borderId="10" xfId="0" applyFont="1" applyBorder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42" applyNumberFormat="1" applyFont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9996037080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9996037080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"/>
  <sheetViews>
    <sheetView tabSelected="1" workbookViewId="0">
      <selection activeCell="C11" sqref="C11"/>
    </sheetView>
  </sheetViews>
  <sheetFormatPr defaultRowHeight="14.4"/>
  <cols>
    <col min="1" max="1" width="6.33203125" style="5" customWidth="1"/>
    <col min="2" max="2" width="13.88671875" customWidth="1"/>
    <col min="3" max="3" width="20.21875" customWidth="1"/>
    <col min="4" max="4" width="13.6640625" customWidth="1"/>
    <col min="5" max="5" width="6.44140625" customWidth="1"/>
    <col min="6" max="6" width="6.6640625" customWidth="1"/>
    <col min="7" max="7" width="6.109375" customWidth="1"/>
    <col min="8" max="8" width="13.33203125" customWidth="1"/>
  </cols>
  <sheetData>
    <row r="1" spans="1:24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</row>
    <row r="2" spans="1:24">
      <c r="A2" s="4">
        <v>1</v>
      </c>
      <c r="B2" t="s">
        <v>28</v>
      </c>
      <c r="C2" s="2" t="s">
        <v>29</v>
      </c>
      <c r="D2" s="7" t="str">
        <f>IF(ISNA(VLOOKUP(C2,'[1]+1 All Students Ph.No'!$A$3:$E$58,5,FALSE))=TRUE,"",VLOOKUP(C2,'[1]+1 All Students Ph.No'!$A$3:$E$58,5,FALSE))</f>
        <v>WBHR-0090</v>
      </c>
      <c r="E2">
        <v>180</v>
      </c>
      <c r="F2">
        <v>180</v>
      </c>
      <c r="G2" t="s">
        <v>28</v>
      </c>
      <c r="H2">
        <v>360</v>
      </c>
      <c r="I2" t="s">
        <v>28</v>
      </c>
      <c r="J2" t="s">
        <v>28</v>
      </c>
      <c r="K2" t="s">
        <v>28</v>
      </c>
      <c r="L2" s="4">
        <v>32</v>
      </c>
      <c r="M2" s="4">
        <v>16</v>
      </c>
      <c r="N2" t="s">
        <v>28</v>
      </c>
      <c r="O2" s="4">
        <v>236</v>
      </c>
      <c r="P2" t="s">
        <v>28</v>
      </c>
      <c r="Q2" t="s">
        <v>28</v>
      </c>
      <c r="R2" t="s">
        <v>28</v>
      </c>
      <c r="S2">
        <v>720</v>
      </c>
      <c r="T2" s="4">
        <f t="shared" ref="T2:T7" si="0">(L2+M2+O2)</f>
        <v>284</v>
      </c>
      <c r="U2">
        <f>(S2/4)</f>
        <v>180</v>
      </c>
      <c r="V2" s="6">
        <f>(T2/S2*100)</f>
        <v>39.444444444444443</v>
      </c>
      <c r="W2" s="1">
        <v>1</v>
      </c>
      <c r="X2">
        <v>284</v>
      </c>
    </row>
    <row r="3" spans="1:24">
      <c r="A3" s="4">
        <v>2</v>
      </c>
      <c r="B3" t="s">
        <v>28</v>
      </c>
      <c r="C3" s="2" t="s">
        <v>1</v>
      </c>
      <c r="D3" s="7" t="str">
        <f>IF(ISNA(VLOOKUP(C3,'[1]+1 All Students Ph.No'!$A$3:$E$58,5,FALSE))=TRUE,"",VLOOKUP(C3,'[1]+1 All Students Ph.No'!$A$3:$E$58,5,FALSE))</f>
        <v>WBHR-0060</v>
      </c>
      <c r="E3">
        <v>180</v>
      </c>
      <c r="F3">
        <v>180</v>
      </c>
      <c r="G3" t="s">
        <v>28</v>
      </c>
      <c r="H3">
        <v>360</v>
      </c>
      <c r="I3" t="s">
        <v>28</v>
      </c>
      <c r="J3" t="s">
        <v>28</v>
      </c>
      <c r="K3" t="s">
        <v>28</v>
      </c>
      <c r="L3" s="4">
        <v>36</v>
      </c>
      <c r="M3" s="4">
        <v>26</v>
      </c>
      <c r="N3" t="s">
        <v>28</v>
      </c>
      <c r="O3" s="4">
        <v>204</v>
      </c>
      <c r="P3" t="s">
        <v>28</v>
      </c>
      <c r="Q3" t="s">
        <v>28</v>
      </c>
      <c r="R3" t="s">
        <v>28</v>
      </c>
      <c r="S3">
        <v>720</v>
      </c>
      <c r="T3" s="4">
        <f t="shared" si="0"/>
        <v>266</v>
      </c>
      <c r="U3">
        <f t="shared" ref="U3:U7" si="1">(S3/4)</f>
        <v>180</v>
      </c>
      <c r="V3" s="6">
        <f t="shared" ref="V3:V7" si="2">(T3/S3*100)</f>
        <v>36.944444444444443</v>
      </c>
      <c r="W3" s="1">
        <v>2</v>
      </c>
      <c r="X3">
        <v>284</v>
      </c>
    </row>
    <row r="4" spans="1:24">
      <c r="A4" s="4">
        <v>3</v>
      </c>
      <c r="B4" t="s">
        <v>28</v>
      </c>
      <c r="C4" t="s">
        <v>2</v>
      </c>
      <c r="D4" s="7" t="str">
        <f>IF(ISNA(VLOOKUP(C4,'[1]+1 All Students Ph.No'!$A$3:$E$58,5,FALSE))=TRUE,"",VLOOKUP(C4,'[1]+1 All Students Ph.No'!$A$3:$E$58,5,FALSE))</f>
        <v>WBHR-0084</v>
      </c>
      <c r="E4">
        <v>180</v>
      </c>
      <c r="F4">
        <v>180</v>
      </c>
      <c r="G4" t="s">
        <v>28</v>
      </c>
      <c r="H4">
        <v>360</v>
      </c>
      <c r="I4" t="s">
        <v>28</v>
      </c>
      <c r="J4" t="s">
        <v>28</v>
      </c>
      <c r="K4" t="s">
        <v>28</v>
      </c>
      <c r="L4" s="4">
        <v>35</v>
      </c>
      <c r="M4" s="4">
        <v>-12</v>
      </c>
      <c r="N4" t="s">
        <v>28</v>
      </c>
      <c r="O4" s="4">
        <v>161</v>
      </c>
      <c r="P4" t="s">
        <v>28</v>
      </c>
      <c r="Q4" t="s">
        <v>28</v>
      </c>
      <c r="R4" t="s">
        <v>28</v>
      </c>
      <c r="S4">
        <v>720</v>
      </c>
      <c r="T4" s="4">
        <f t="shared" si="0"/>
        <v>184</v>
      </c>
      <c r="U4">
        <f t="shared" si="1"/>
        <v>180</v>
      </c>
      <c r="V4" s="6">
        <f t="shared" si="2"/>
        <v>25.555555555555554</v>
      </c>
      <c r="W4" s="2">
        <v>3</v>
      </c>
      <c r="X4">
        <v>284</v>
      </c>
    </row>
    <row r="5" spans="1:24">
      <c r="A5" s="4">
        <v>4</v>
      </c>
      <c r="B5" t="s">
        <v>28</v>
      </c>
      <c r="C5" s="2" t="s">
        <v>3</v>
      </c>
      <c r="D5" s="7" t="str">
        <f>IF(ISNA(VLOOKUP(C5,'[1]+1 All Students Ph.No'!$A$3:$E$58,5,FALSE))=TRUE,"",VLOOKUP(C5,'[1]+1 All Students Ph.No'!$A$3:$E$58,5,FALSE))</f>
        <v>WBHR-0058</v>
      </c>
      <c r="E5">
        <v>180</v>
      </c>
      <c r="F5">
        <v>180</v>
      </c>
      <c r="G5" t="s">
        <v>28</v>
      </c>
      <c r="H5">
        <v>360</v>
      </c>
      <c r="I5" t="s">
        <v>28</v>
      </c>
      <c r="J5" t="s">
        <v>28</v>
      </c>
      <c r="K5" t="s">
        <v>28</v>
      </c>
      <c r="L5" s="4">
        <v>20</v>
      </c>
      <c r="M5" s="4">
        <v>3</v>
      </c>
      <c r="N5" t="s">
        <v>28</v>
      </c>
      <c r="O5" s="4">
        <v>116</v>
      </c>
      <c r="P5" t="s">
        <v>28</v>
      </c>
      <c r="Q5" t="s">
        <v>28</v>
      </c>
      <c r="R5" t="s">
        <v>28</v>
      </c>
      <c r="S5">
        <v>720</v>
      </c>
      <c r="T5" s="4">
        <f t="shared" si="0"/>
        <v>139</v>
      </c>
      <c r="U5">
        <f t="shared" si="1"/>
        <v>180</v>
      </c>
      <c r="V5" s="6">
        <f t="shared" si="2"/>
        <v>19.305555555555557</v>
      </c>
      <c r="W5" s="2">
        <v>4</v>
      </c>
      <c r="X5">
        <v>284</v>
      </c>
    </row>
    <row r="6" spans="1:24">
      <c r="A6" s="4">
        <v>5</v>
      </c>
      <c r="B6" t="s">
        <v>28</v>
      </c>
      <c r="C6" s="2" t="s">
        <v>0</v>
      </c>
      <c r="D6" s="7" t="str">
        <f>IF(ISNA(VLOOKUP(C6,'[1]+1 All Students Ph.No'!$A$3:$E$58,5,FALSE))=TRUE,"",VLOOKUP(C6,'[1]+1 All Students Ph.No'!$A$3:$E$58,5,FALSE))</f>
        <v>WBHR-0083</v>
      </c>
      <c r="E6">
        <v>180</v>
      </c>
      <c r="F6">
        <v>180</v>
      </c>
      <c r="G6" t="s">
        <v>28</v>
      </c>
      <c r="H6">
        <v>360</v>
      </c>
      <c r="I6" t="s">
        <v>28</v>
      </c>
      <c r="J6" t="s">
        <v>28</v>
      </c>
      <c r="K6" t="s">
        <v>28</v>
      </c>
      <c r="L6" s="4">
        <v>29</v>
      </c>
      <c r="M6" s="4">
        <v>-10</v>
      </c>
      <c r="N6" t="s">
        <v>28</v>
      </c>
      <c r="O6" s="4">
        <v>101</v>
      </c>
      <c r="P6" t="s">
        <v>28</v>
      </c>
      <c r="Q6" t="s">
        <v>28</v>
      </c>
      <c r="R6" t="s">
        <v>28</v>
      </c>
      <c r="S6">
        <v>720</v>
      </c>
      <c r="T6" s="4">
        <f t="shared" si="0"/>
        <v>120</v>
      </c>
      <c r="U6">
        <f t="shared" si="1"/>
        <v>180</v>
      </c>
      <c r="V6" s="6">
        <f t="shared" si="2"/>
        <v>16.666666666666664</v>
      </c>
      <c r="W6" s="1">
        <v>5</v>
      </c>
      <c r="X6">
        <v>284</v>
      </c>
    </row>
    <row r="7" spans="1:24">
      <c r="A7" s="4">
        <v>6</v>
      </c>
      <c r="B7" t="s">
        <v>28</v>
      </c>
      <c r="C7" s="2" t="s">
        <v>30</v>
      </c>
      <c r="D7" s="7" t="str">
        <f>IF(ISNA(VLOOKUP(C7,'[1]+1 All Students Ph.No'!$A$3:$E$58,5,FALSE))=TRUE,"",VLOOKUP(C7,'[1]+1 All Students Ph.No'!$A$3:$E$58,5,FALSE))</f>
        <v>WBHR-0091</v>
      </c>
      <c r="E7">
        <v>180</v>
      </c>
      <c r="F7">
        <v>180</v>
      </c>
      <c r="G7" t="s">
        <v>28</v>
      </c>
      <c r="H7">
        <v>360</v>
      </c>
      <c r="I7" t="s">
        <v>28</v>
      </c>
      <c r="J7" t="s">
        <v>28</v>
      </c>
      <c r="K7" t="s">
        <v>28</v>
      </c>
      <c r="L7" s="4">
        <v>10</v>
      </c>
      <c r="M7" s="4">
        <v>28</v>
      </c>
      <c r="N7" t="s">
        <v>28</v>
      </c>
      <c r="O7" s="4">
        <v>75</v>
      </c>
      <c r="P7" t="s">
        <v>28</v>
      </c>
      <c r="Q7" t="s">
        <v>28</v>
      </c>
      <c r="R7" t="s">
        <v>28</v>
      </c>
      <c r="S7">
        <v>720</v>
      </c>
      <c r="T7" s="4">
        <f t="shared" si="0"/>
        <v>113</v>
      </c>
      <c r="U7">
        <f t="shared" si="1"/>
        <v>180</v>
      </c>
      <c r="V7" s="6">
        <f t="shared" si="2"/>
        <v>15.694444444444445</v>
      </c>
      <c r="W7" s="1">
        <v>6</v>
      </c>
      <c r="X7">
        <v>284</v>
      </c>
    </row>
  </sheetData>
  <sortState ref="A5:G63">
    <sortCondition ref="B5"/>
  </sortState>
  <pageMargins left="0.7" right="0.7" top="0.4" bottom="0.3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cp:lastPrinted>2016-07-07T11:09:02Z</cp:lastPrinted>
  <dcterms:created xsi:type="dcterms:W3CDTF">2015-09-01T05:41:00Z</dcterms:created>
  <dcterms:modified xsi:type="dcterms:W3CDTF">2016-08-13T08:42:20Z</dcterms:modified>
</cp:coreProperties>
</file>