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yfox/Sites/RESEARCH/2YP-Analysis/db-data-files/"/>
    </mc:Choice>
  </mc:AlternateContent>
  <bookViews>
    <workbookView xWindow="0" yWindow="460" windowWidth="33600" windowHeight="20440" tabRatio="500"/>
  </bookViews>
  <sheets>
    <sheet name="result (15)" sheetId="1" r:id="rId1"/>
    <sheet name="summary" sheetId="2" r:id="rId2"/>
  </sheets>
  <definedNames>
    <definedName name="_xlnm._FilterDatabase" localSheetId="0" hidden="1">'result (15)'!$K:$K</definedName>
    <definedName name="_xlnm.Extract" localSheetId="0">'result (15)'!#REF!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2" l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K28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/>
  <c r="M19" i="2"/>
  <c r="O19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C24" i="2"/>
  <c r="C25" i="2"/>
  <c r="C23" i="2"/>
  <c r="C3" i="2"/>
  <c r="D3" i="2"/>
  <c r="K17" i="2"/>
  <c r="L17" i="2"/>
  <c r="K16" i="2"/>
  <c r="L16" i="2"/>
  <c r="K15" i="2"/>
  <c r="L15" i="2"/>
  <c r="K14" i="2"/>
  <c r="L14" i="2"/>
  <c r="K13" i="2"/>
  <c r="L13" i="2"/>
  <c r="K12" i="2"/>
  <c r="L12" i="2"/>
  <c r="K11" i="2"/>
  <c r="L11" i="2"/>
  <c r="K10" i="2"/>
  <c r="L10" i="2"/>
  <c r="K9" i="2"/>
  <c r="L9" i="2"/>
  <c r="K8" i="2"/>
  <c r="L8" i="2"/>
  <c r="K7" i="2"/>
  <c r="L7" i="2"/>
  <c r="K6" i="2"/>
  <c r="L6" i="2"/>
  <c r="K5" i="2"/>
  <c r="L5" i="2"/>
  <c r="K4" i="2"/>
  <c r="L4" i="2"/>
  <c r="K3" i="2"/>
  <c r="L3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K19" i="2"/>
  <c r="C19" i="2"/>
  <c r="G19" i="2"/>
  <c r="G20" i="2"/>
  <c r="E19" i="2"/>
  <c r="E20" i="2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<sst xmlns="http://schemas.openxmlformats.org/spreadsheetml/2006/main" count="4017" uniqueCount="468">
  <si>
    <t>_id</t>
  </si>
  <si>
    <t>answer__001</t>
  </si>
  <si>
    <t>answer__002</t>
  </si>
  <si>
    <t>answer__003</t>
  </si>
  <si>
    <t>answer__004</t>
  </si>
  <si>
    <t>answer__005</t>
  </si>
  <si>
    <t>answer__006</t>
  </si>
  <si>
    <t>answer__007</t>
  </si>
  <si>
    <t>answer__008</t>
  </si>
  <si>
    <t>answer__009</t>
  </si>
  <si>
    <t>answer__010</t>
  </si>
  <si>
    <t>answer__011</t>
  </si>
  <si>
    <t>answer__012</t>
  </si>
  <si>
    <t>answer__013</t>
  </si>
  <si>
    <t>block</t>
  </si>
  <si>
    <t>correct</t>
  </si>
  <si>
    <t>scaffold</t>
  </si>
  <si>
    <t>question</t>
  </si>
  <si>
    <t>scenario</t>
  </si>
  <si>
    <t>graph</t>
  </si>
  <si>
    <t>condition</t>
  </si>
  <si>
    <t>session</t>
  </si>
  <si>
    <t>experiment</t>
  </si>
  <si>
    <t>subject</t>
  </si>
  <si>
    <t>trial_index</t>
  </si>
  <si>
    <t>rt</t>
  </si>
  <si>
    <t>ObjectId("58bbb58dd46cc6fa347c12c5")</t>
  </si>
  <si>
    <t>H</t>
  </si>
  <si>
    <t>O</t>
  </si>
  <si>
    <t>linear_scaffolded</t>
  </si>
  <si>
    <t>none</t>
  </si>
  <si>
    <t>start</t>
  </si>
  <si>
    <t>axis</t>
  </si>
  <si>
    <t>linear</t>
  </si>
  <si>
    <t>LMNORM1</t>
  </si>
  <si>
    <t>default</t>
  </si>
  <si>
    <t>UWP8R</t>
  </si>
  <si>
    <t>ObjectId("58bbb58dd46cc6fa347c12c6")</t>
  </si>
  <si>
    <t>end</t>
  </si>
  <si>
    <t>ObjectId("58bbb58dd46cc6fa347c12c7")</t>
  </si>
  <si>
    <t>A</t>
  </si>
  <si>
    <t>E</t>
  </si>
  <si>
    <t>G</t>
  </si>
  <si>
    <t>I</t>
  </si>
  <si>
    <t>L</t>
  </si>
  <si>
    <t>duration</t>
  </si>
  <si>
    <t>ObjectId("58bbb58dd46cc6fa347c12c8")</t>
  </si>
  <si>
    <t>midpoint</t>
  </si>
  <si>
    <t>ObjectId("58bbb58dd46cc6fa347c12c9")</t>
  </si>
  <si>
    <t>start+overlap</t>
  </si>
  <si>
    <t>ObjectId("58bbb58dd46cc6fa347c12ca")</t>
  </si>
  <si>
    <t>B</t>
  </si>
  <si>
    <t>D</t>
  </si>
  <si>
    <t>J</t>
  </si>
  <si>
    <t>M</t>
  </si>
  <si>
    <t>N</t>
  </si>
  <si>
    <t>linear_testing</t>
  </si>
  <si>
    <t>contain+duration</t>
  </si>
  <si>
    <t>ObjectId("58bbb58dd46cc6fa347c12cb")</t>
  </si>
  <si>
    <t>before+overlap</t>
  </si>
  <si>
    <t>ObjectId("58bbb58dd46cc6fa347c12cc")</t>
  </si>
  <si>
    <t>C</t>
  </si>
  <si>
    <t>overlap+overlap</t>
  </si>
  <si>
    <t>ObjectId("58bbb58dd46cc6fa347c12cd")</t>
  </si>
  <si>
    <t>during+overlap</t>
  </si>
  <si>
    <t>ObjectId("58bbb58dd46cc6fa347c12ce")</t>
  </si>
  <si>
    <t>finishes</t>
  </si>
  <si>
    <t>ObjectId("58bbb58dd46cc6fa347c12cf")</t>
  </si>
  <si>
    <t>during</t>
  </si>
  <si>
    <t>ObjectId("58bbb58dd46cc6fa347c12d0")</t>
  </si>
  <si>
    <t>F</t>
  </si>
  <si>
    <t>meets</t>
  </si>
  <si>
    <t>ObjectId("58bbb58dd46cc6fa347c12d1")</t>
  </si>
  <si>
    <t>starts+finishes</t>
  </si>
  <si>
    <t>ObjectId("58bbb58dd46cc6fa347c12d2")</t>
  </si>
  <si>
    <t>start+duration</t>
  </si>
  <si>
    <t>ObjectId("58bbb58dd46cc6fa347c12d3")</t>
  </si>
  <si>
    <t>starts</t>
  </si>
  <si>
    <t>ObjectId("58bbb58dd46cc6fa347c12d4")</t>
  </si>
  <si>
    <t>9GD96</t>
  </si>
  <si>
    <t>ObjectId("58bbb58dd46cc6fa347c12d5")</t>
  </si>
  <si>
    <t>ObjectId("58bbb58dd46cc6fa347c12d6")</t>
  </si>
  <si>
    <t>ObjectId("58bbb58dd46cc6fa347c12d7")</t>
  </si>
  <si>
    <t>ObjectId("58bbb58dd46cc6fa347c12d8")</t>
  </si>
  <si>
    <t>ObjectId("58bbb58dd46cc6fa347c12d9")</t>
  </si>
  <si>
    <t>ObjectId("58bbb58dd46cc6fa347c12da")</t>
  </si>
  <si>
    <t>ObjectId("58bbb58dd46cc6fa347c12db")</t>
  </si>
  <si>
    <t>ObjectId("58bbb58dd46cc6fa347c12dc")</t>
  </si>
  <si>
    <t>ObjectId("58bbb58dd46cc6fa347c12dd")</t>
  </si>
  <si>
    <t>ObjectId("58bbb58dd46cc6fa347c12de")</t>
  </si>
  <si>
    <t>ObjectId("58bbb58dd46cc6fa347c12df")</t>
  </si>
  <si>
    <t>ObjectId("58bbb58dd46cc6fa347c12e0")</t>
  </si>
  <si>
    <t>ObjectId("58bbb58dd46cc6fa347c12e1")</t>
  </si>
  <si>
    <t>ObjectId("58bbb58dd46cc6fa347c12e2")</t>
  </si>
  <si>
    <t>ObjectId("58bbb58dd46cc6fa347c12e3")</t>
  </si>
  <si>
    <t>longmire</t>
  </si>
  <si>
    <t>ODX07</t>
  </si>
  <si>
    <t>ObjectId("58bbb58dd46cc6fa347c12e4")</t>
  </si>
  <si>
    <t>ObjectId("58bbb58dd46cc6fa347c12e5")</t>
  </si>
  <si>
    <t>ObjectId("58bbb58dd46cc6fa347c12e6")</t>
  </si>
  <si>
    <t>ObjectId("58bbb58dd46cc6fa347c12e7")</t>
  </si>
  <si>
    <t>ObjectId("58bbb58dd46cc6fa347c12e8")</t>
  </si>
  <si>
    <t>K</t>
  </si>
  <si>
    <t>ObjectId("58bbb58dd46cc6fa347c12e9")</t>
  </si>
  <si>
    <t>ObjectId("58bbb58dd46cc6fa347c12ea")</t>
  </si>
  <si>
    <t>ObjectId("58bbb58dd46cc6fa347c12eb")</t>
  </si>
  <si>
    <t>ObjectId("58bbb58dd46cc6fa347c12ec")</t>
  </si>
  <si>
    <t>ObjectId("58bbb58dd46cc6fa347c12ed")</t>
  </si>
  <si>
    <t>ObjectId("58bbb58dd46cc6fa347c12ee")</t>
  </si>
  <si>
    <t>ObjectId("58bbb58dd46cc6fa347c12ef")</t>
  </si>
  <si>
    <t>ObjectId("58bbb58dd46cc6fa347c12f0")</t>
  </si>
  <si>
    <t>ObjectId("58bbb58dd46cc6fa347c12f1")</t>
  </si>
  <si>
    <t>ObjectId("58bbb58dd46cc6fa347c12f2")</t>
  </si>
  <si>
    <t>6UQBO</t>
  </si>
  <si>
    <t>ObjectId("58bbb58dd46cc6fa347c12f3")</t>
  </si>
  <si>
    <t>ObjectId("58bbb58dd46cc6fa347c12f4")</t>
  </si>
  <si>
    <t>ObjectId("58bbb58dd46cc6fa347c12f5")</t>
  </si>
  <si>
    <t>ObjectId("58bbb58dd46cc6fa347c12f6")</t>
  </si>
  <si>
    <t>ObjectId("58bbb58dd46cc6fa347c12f7")</t>
  </si>
  <si>
    <t>ObjectId("58bbb58dd46cc6fa347c12f8")</t>
  </si>
  <si>
    <t>ObjectId("58bbb58dd46cc6fa347c12f9")</t>
  </si>
  <si>
    <t>ObjectId("58bbb58dd46cc6fa347c12fa")</t>
  </si>
  <si>
    <t>ObjectId("58bbb58dd46cc6fa347c12fb")</t>
  </si>
  <si>
    <t>ObjectId("58bbb58dd46cc6fa347c12fc")</t>
  </si>
  <si>
    <t>ObjectId("58bbb58dd46cc6fa347c12fd")</t>
  </si>
  <si>
    <t>ObjectId("58bbb58dd46cc6fa347c12fe")</t>
  </si>
  <si>
    <t>ObjectId("58bbb58dd46cc6fa347c12ff")</t>
  </si>
  <si>
    <t>ObjectId("58bbb58dd46cc6fa347c1300")</t>
  </si>
  <si>
    <t>ObjectId("58bbb58dd46cc6fa347c1301")</t>
  </si>
  <si>
    <t>PBCGX</t>
  </si>
  <si>
    <t>ObjectId("58bbb58dd46cc6fa347c1302")</t>
  </si>
  <si>
    <t>ObjectId("58bbb58dd46cc6fa347c1303")</t>
  </si>
  <si>
    <t>ObjectId("58bbb58dd46cc6fa347c1304")</t>
  </si>
  <si>
    <t>ObjectId("58bbb58dd46cc6fa347c1305")</t>
  </si>
  <si>
    <t>ObjectId("58bbb58dd46cc6fa347c1306")</t>
  </si>
  <si>
    <t>ObjectId("58bbb58dd46cc6fa347c1307")</t>
  </si>
  <si>
    <t>ObjectId("58bbb58dd46cc6fa347c1308")</t>
  </si>
  <si>
    <t>ObjectId("58bbb58dd46cc6fa347c1309")</t>
  </si>
  <si>
    <t>ObjectId("58bbb58dd46cc6fa347c130a")</t>
  </si>
  <si>
    <t>ObjectId("58bbb58dd46cc6fa347c130b")</t>
  </si>
  <si>
    <t>ObjectId("58bbb58dd46cc6fa347c130c")</t>
  </si>
  <si>
    <t>ObjectId("58bbb58dd46cc6fa347c130d")</t>
  </si>
  <si>
    <t>ObjectId("58bbb58dd46cc6fa347c130e")</t>
  </si>
  <si>
    <t>ObjectId("58bbb58dd46cc6fa347c130f")</t>
  </si>
  <si>
    <t>ObjectId("58bbb58dd46cc6fa347c1310")</t>
  </si>
  <si>
    <t>override</t>
  </si>
  <si>
    <t>6U6JR</t>
  </si>
  <si>
    <t>ObjectId("58bbb58dd46cc6fa347c1311")</t>
  </si>
  <si>
    <t>ObjectId("58bbb58dd46cc6fa347c1312")</t>
  </si>
  <si>
    <t>ObjectId("58bbb58dd46cc6fa347c1313")</t>
  </si>
  <si>
    <t>ObjectId("58bbb58dd46cc6fa347c1314")</t>
  </si>
  <si>
    <t>ObjectId("58bbb58dd46cc6fa347c1315")</t>
  </si>
  <si>
    <t>ObjectId("58bbb58dd46cc6fa347c1316")</t>
  </si>
  <si>
    <t>ObjectId("58bbb58dd46cc6fa347c1317")</t>
  </si>
  <si>
    <t>ObjectId("58bbb58dd46cc6fa347c1318")</t>
  </si>
  <si>
    <t>ObjectId("58bbb58dd46cc6fa347c1319")</t>
  </si>
  <si>
    <t>ObjectId("58bbb58dd46cc6fa347c131a")</t>
  </si>
  <si>
    <t>ObjectId("58bbb58dd46cc6fa347c131b")</t>
  </si>
  <si>
    <t>ObjectId("58bbb58dd46cc6fa347c131c")</t>
  </si>
  <si>
    <t>ObjectId("58bbb58dd46cc6fa347c131d")</t>
  </si>
  <si>
    <t>ObjectId("58bbb58dd46cc6fa347c131e")</t>
  </si>
  <si>
    <t>ObjectId("58bbb58dd46cc6fa347c131f")</t>
  </si>
  <si>
    <t>2BY93</t>
  </si>
  <si>
    <t>ObjectId("58bbb58dd46cc6fa347c1320")</t>
  </si>
  <si>
    <t>ObjectId("58bbb58dd46cc6fa347c1321")</t>
  </si>
  <si>
    <t>ObjectId("58bbb58dd46cc6fa347c1322")</t>
  </si>
  <si>
    <t>ObjectId("58bbb58dd46cc6fa347c1323")</t>
  </si>
  <si>
    <t>ObjectId("58bbb58dd46cc6fa347c1324")</t>
  </si>
  <si>
    <t>ObjectId("58bbb58dd46cc6fa347c1325")</t>
  </si>
  <si>
    <t>ObjectId("58bbb58dd46cc6fa347c1326")</t>
  </si>
  <si>
    <t>ObjectId("58bbb58dd46cc6fa347c1327")</t>
  </si>
  <si>
    <t>ObjectId("58bbb58dd46cc6fa347c1328")</t>
  </si>
  <si>
    <t>ObjectId("58bbb58dd46cc6fa347c1329")</t>
  </si>
  <si>
    <t>ObjectId("58bbb58dd46cc6fa347c132a")</t>
  </si>
  <si>
    <t>ObjectId("58bbb58dd46cc6fa347c132b")</t>
  </si>
  <si>
    <t>ObjectId("58bbb58dd46cc6fa347c132c")</t>
  </si>
  <si>
    <t>ObjectId("58bbb58dd46cc6fa347c132d")</t>
  </si>
  <si>
    <t>ObjectId("58bbb58dd46cc6fa347c132e")</t>
  </si>
  <si>
    <t>5R6P1</t>
  </si>
  <si>
    <t>ObjectId("58bbb58dd46cc6fa347c132f")</t>
  </si>
  <si>
    <t>ObjectId("58bbb58dd46cc6fa347c1330")</t>
  </si>
  <si>
    <t>ObjectId("58bbb58dd46cc6fa347c1331")</t>
  </si>
  <si>
    <t>ObjectId("58bbb58dd46cc6fa347c1332")</t>
  </si>
  <si>
    <t>ObjectId("58bbb58dd46cc6fa347c1333")</t>
  </si>
  <si>
    <t>ObjectId("58bbb58dd46cc6fa347c1334")</t>
  </si>
  <si>
    <t>ObjectId("58bbb58dd46cc6fa347c1335")</t>
  </si>
  <si>
    <t>ObjectId("58bbb58dd46cc6fa347c1336")</t>
  </si>
  <si>
    <t>ObjectId("58bbb58dd46cc6fa347c1337")</t>
  </si>
  <si>
    <t>ObjectId("58bbb58dd46cc6fa347c1338")</t>
  </si>
  <si>
    <t>ObjectId("58bbb58dd46cc6fa347c1339")</t>
  </si>
  <si>
    <t>ObjectId("58bbb58dd46cc6fa347c133a")</t>
  </si>
  <si>
    <t>ObjectId("58bbb58dd46cc6fa347c133b")</t>
  </si>
  <si>
    <t>ObjectId("58bbb58dd46cc6fa347c133c")</t>
  </si>
  <si>
    <t>ObjectId("58bbb58dd46cc6fa347c133d")</t>
  </si>
  <si>
    <t>S6Q3O</t>
  </si>
  <si>
    <t>ObjectId("58bbb58dd46cc6fa347c133e")</t>
  </si>
  <si>
    <t>ObjectId("58bbb58dd46cc6fa347c133f")</t>
  </si>
  <si>
    <t>ObjectId("58bbb58dd46cc6fa347c1340")</t>
  </si>
  <si>
    <t>ObjectId("58bbb58dd46cc6fa347c1341")</t>
  </si>
  <si>
    <t>ObjectId("58bbb58dd46cc6fa347c1342")</t>
  </si>
  <si>
    <t>ObjectId("58bbb58dd46cc6fa347c1343")</t>
  </si>
  <si>
    <t>ObjectId("58bbb58dd46cc6fa347c1344")</t>
  </si>
  <si>
    <t>ObjectId("58bbb58dd46cc6fa347c1345")</t>
  </si>
  <si>
    <t>ObjectId("58bbb58dd46cc6fa347c1346")</t>
  </si>
  <si>
    <t>ObjectId("58bbb58dd46cc6fa347c1347")</t>
  </si>
  <si>
    <t>ObjectId("58bbb58dd46cc6fa347c1348")</t>
  </si>
  <si>
    <t>ObjectId("58bbb58dd46cc6fa347c1349")</t>
  </si>
  <si>
    <t>ObjectId("58bbb58dd46cc6fa347c134a")</t>
  </si>
  <si>
    <t>ObjectId("58bbb58dd46cc6fa347c134b")</t>
  </si>
  <si>
    <t>ObjectId("58bbb58dd46cc6fa347c134c")</t>
  </si>
  <si>
    <t xml:space="preserve"> LMNORM1</t>
  </si>
  <si>
    <t>EHYMK</t>
  </si>
  <si>
    <t>ObjectId("58bbb58dd46cc6fa347c134d")</t>
  </si>
  <si>
    <t>ObjectId("58bbb58dd46cc6fa347c134e")</t>
  </si>
  <si>
    <t>ObjectId("58bbb58dd46cc6fa347c134f")</t>
  </si>
  <si>
    <t>ObjectId("58bbb58dd46cc6fa347c1350")</t>
  </si>
  <si>
    <t>ObjectId("58bbb58dd46cc6fa347c1351")</t>
  </si>
  <si>
    <t>ObjectId("58bbb58dd46cc6fa347c1352")</t>
  </si>
  <si>
    <t>ObjectId("58bbb58dd46cc6fa347c1353")</t>
  </si>
  <si>
    <t>ObjectId("58bbb58dd46cc6fa347c1354")</t>
  </si>
  <si>
    <t>ObjectId("58bbb58dd46cc6fa347c1355")</t>
  </si>
  <si>
    <t>ObjectId("58bbb58dd46cc6fa347c1356")</t>
  </si>
  <si>
    <t>ObjectId("58bbb58dd46cc6fa347c1357")</t>
  </si>
  <si>
    <t>ObjectId("58bbb58dd46cc6fa347c1358")</t>
  </si>
  <si>
    <t>ObjectId("58bbb58dd46cc6fa347c1359")</t>
  </si>
  <si>
    <t>ObjectId("58bbb58dd46cc6fa347c135a")</t>
  </si>
  <si>
    <t>ObjectId("58bbb58dd46cc6fa347c135b")</t>
  </si>
  <si>
    <t>0CY3Q</t>
  </si>
  <si>
    <t>ObjectId("58bbb58dd46cc6fa347c135c")</t>
  </si>
  <si>
    <t>ObjectId("58bbb58dd46cc6fa347c135d")</t>
  </si>
  <si>
    <t>ObjectId("58bbb58dd46cc6fa347c135e")</t>
  </si>
  <si>
    <t>ObjectId("58bbb58dd46cc6fa347c135f")</t>
  </si>
  <si>
    <t>ObjectId("58bbb58dd46cc6fa347c1360")</t>
  </si>
  <si>
    <t>ObjectId("58bbb58dd46cc6fa347c1361")</t>
  </si>
  <si>
    <t>ObjectId("58bbb58dd46cc6fa347c1362")</t>
  </si>
  <si>
    <t>ObjectId("58bbb58dd46cc6fa347c1363")</t>
  </si>
  <si>
    <t>ObjectId("58bbb58dd46cc6fa347c1364")</t>
  </si>
  <si>
    <t>ObjectId("58bbb58dd46cc6fa347c1365")</t>
  </si>
  <si>
    <t>ObjectId("58bbb58dd46cc6fa347c1366")</t>
  </si>
  <si>
    <t>ObjectId("58bbb58dd46cc6fa347c1367")</t>
  </si>
  <si>
    <t>ObjectId("58bbb58dd46cc6fa347c1368")</t>
  </si>
  <si>
    <t>ObjectId("58bbb58dd46cc6fa347c1369")</t>
  </si>
  <si>
    <t>ObjectId("58bbb58dd46cc6fa347c136a")</t>
  </si>
  <si>
    <t>NTDNX</t>
  </si>
  <si>
    <t>ObjectId("58bbb58dd46cc6fa347c136b")</t>
  </si>
  <si>
    <t>ObjectId("58bbb58dd46cc6fa347c136c")</t>
  </si>
  <si>
    <t>ObjectId("58bbb58dd46cc6fa347c136d")</t>
  </si>
  <si>
    <t>ObjectId("58bbb58dd46cc6fa347c136e")</t>
  </si>
  <si>
    <t>ObjectId("58bbb58dd46cc6fa347c136f")</t>
  </si>
  <si>
    <t>ObjectId("58bbb58dd46cc6fa347c1370")</t>
  </si>
  <si>
    <t>ObjectId("58bbb58dd46cc6fa347c1371")</t>
  </si>
  <si>
    <t>ObjectId("58bbb58dd46cc6fa347c1372")</t>
  </si>
  <si>
    <t>ObjectId("58bbb58dd46cc6fa347c1373")</t>
  </si>
  <si>
    <t>ObjectId("58bbb58dd46cc6fa347c1374")</t>
  </si>
  <si>
    <t>ObjectId("58bbb58dd46cc6fa347c1375")</t>
  </si>
  <si>
    <t>ObjectId("58bbb58dd46cc6fa347c1376")</t>
  </si>
  <si>
    <t>ObjectId("58bbb58dd46cc6fa347c1377")</t>
  </si>
  <si>
    <t>ObjectId("58bbb58dd46cc6fa347c1378")</t>
  </si>
  <si>
    <t>ObjectId("58bbb58dd46cc6fa347c1379")</t>
  </si>
  <si>
    <t>F032M</t>
  </si>
  <si>
    <t>ObjectId("58bbb58dd46cc6fa347c137a")</t>
  </si>
  <si>
    <t>ObjectId("58bbb58dd46cc6fa347c137b")</t>
  </si>
  <si>
    <t>ObjectId("58bbb58dd46cc6fa347c137c")</t>
  </si>
  <si>
    <t>ObjectId("58bbb58dd46cc6fa347c137d")</t>
  </si>
  <si>
    <t>ObjectId("58bbb58dd46cc6fa347c137e")</t>
  </si>
  <si>
    <t>ObjectId("58bbb58dd46cc6fa347c137f")</t>
  </si>
  <si>
    <t>ObjectId("58bbb58dd46cc6fa347c1380")</t>
  </si>
  <si>
    <t>ObjectId("58bbb58dd46cc6fa347c1381")</t>
  </si>
  <si>
    <t>ObjectId("58bbb58dd46cc6fa347c1382")</t>
  </si>
  <si>
    <t>ObjectId("58bbb58dd46cc6fa347c1383")</t>
  </si>
  <si>
    <t>ObjectId("58bbb58dd46cc6fa347c1384")</t>
  </si>
  <si>
    <t>ObjectId("58bbb58dd46cc6fa347c1385")</t>
  </si>
  <si>
    <t>ObjectId("58bbb58dd46cc6fa347c1386")</t>
  </si>
  <si>
    <t>ObjectId("58bbb58dd46cc6fa347c1387")</t>
  </si>
  <si>
    <t>ObjectId("58bbb58dd46cc6fa347c1388")</t>
  </si>
  <si>
    <t>7A1R4</t>
  </si>
  <si>
    <t>ObjectId("58bbb58dd46cc6fa347c1389")</t>
  </si>
  <si>
    <t>ObjectId("58bbb58dd46cc6fa347c138a")</t>
  </si>
  <si>
    <t>ObjectId("58bbb58dd46cc6fa347c138b")</t>
  </si>
  <si>
    <t>ObjectId("58bbb58dd46cc6fa347c138c")</t>
  </si>
  <si>
    <t>ObjectId("58bbb58dd46cc6fa347c138d")</t>
  </si>
  <si>
    <t>ObjectId("58bbb58dd46cc6fa347c138e")</t>
  </si>
  <si>
    <t>ObjectId("58bbb58dd46cc6fa347c138f")</t>
  </si>
  <si>
    <t>ObjectId("58bbb58dd46cc6fa347c1390")</t>
  </si>
  <si>
    <t>ObjectId("58bbb58dd46cc6fa347c1391")</t>
  </si>
  <si>
    <t>ObjectId("58bbb58dd46cc6fa347c1392")</t>
  </si>
  <si>
    <t>ObjectId("58bbb58dd46cc6fa347c1393")</t>
  </si>
  <si>
    <t>ObjectId("58bbb58dd46cc6fa347c1394")</t>
  </si>
  <si>
    <t>ObjectId("58bbb58dd46cc6fa347c1395")</t>
  </si>
  <si>
    <t>ObjectId("58bbb58dd46cc6fa347c1396")</t>
  </si>
  <si>
    <t>ObjectId("58bbb58dd46cc6fa347c1397")</t>
  </si>
  <si>
    <t>VKLGL</t>
  </si>
  <si>
    <t>ObjectId("58bbb58dd46cc6fa347c1398")</t>
  </si>
  <si>
    <t>ObjectId("58bbb58dd46cc6fa347c1399")</t>
  </si>
  <si>
    <t>ObjectId("58bbb58dd46cc6fa347c139a")</t>
  </si>
  <si>
    <t>ObjectId("58bbb58dd46cc6fa347c139b")</t>
  </si>
  <si>
    <t>ObjectId("58bbb58dd46cc6fa347c139c")</t>
  </si>
  <si>
    <t>ObjectId("58bbb58dd46cc6fa347c139d")</t>
  </si>
  <si>
    <t>ObjectId("58bbb58dd46cc6fa347c139e")</t>
  </si>
  <si>
    <t>ObjectId("58bbb58dd46cc6fa347c139f")</t>
  </si>
  <si>
    <t>ObjectId("58bbb58dd46cc6fa347c13a0")</t>
  </si>
  <si>
    <t>ObjectId("58bbb58dd46cc6fa347c13a1")</t>
  </si>
  <si>
    <t>ObjectId("58bbb58dd46cc6fa347c13a2")</t>
  </si>
  <si>
    <t>ObjectId("58bbb58dd46cc6fa347c13a3")</t>
  </si>
  <si>
    <t>ObjectId("58bbb58dd46cc6fa347c13a4")</t>
  </si>
  <si>
    <t>ObjectId("58bbb58dd46cc6fa347c13a5")</t>
  </si>
  <si>
    <t>ObjectId("58bbb58dd46cc6fa347c13a6")</t>
  </si>
  <si>
    <t>2Q4QZ</t>
  </si>
  <si>
    <t>ObjectId("58bbb58dd46cc6fa347c13a7")</t>
  </si>
  <si>
    <t>ObjectId("58bbb58dd46cc6fa347c13a8")</t>
  </si>
  <si>
    <t>ObjectId("58bbb58dd46cc6fa347c13a9")</t>
  </si>
  <si>
    <t>ObjectId("58bbb58dd46cc6fa347c13aa")</t>
  </si>
  <si>
    <t>ObjectId("58bbb58dd46cc6fa347c13ab")</t>
  </si>
  <si>
    <t>ObjectId("58bbb58dd46cc6fa347c13ac")</t>
  </si>
  <si>
    <t>ObjectId("58bbb58dd46cc6fa347c13ad")</t>
  </si>
  <si>
    <t>ObjectId("58bbb58dd46cc6fa347c13ae")</t>
  </si>
  <si>
    <t>ObjectId("58bbb58dd46cc6fa347c13af")</t>
  </si>
  <si>
    <t>ObjectId("58bbb58dd46cc6fa347c13b0")</t>
  </si>
  <si>
    <t>ObjectId("58bbb58dd46cc6fa347c13b1")</t>
  </si>
  <si>
    <t>ObjectId("58bbb58dd46cc6fa347c13b2")</t>
  </si>
  <si>
    <t>ObjectId("58bbb58dd46cc6fa347c13b3")</t>
  </si>
  <si>
    <t>ObjectId("58bbb58dd46cc6fa347c13b4")</t>
  </si>
  <si>
    <t>ObjectId("58bbb58dd46cc6fa347c13b5")</t>
  </si>
  <si>
    <t>7YNPK</t>
  </si>
  <si>
    <t>ObjectId("58bbb58dd46cc6fa347c13b6")</t>
  </si>
  <si>
    <t>ObjectId("58bbb58dd46cc6fa347c13b7")</t>
  </si>
  <si>
    <t>ObjectId("58bbb58dd46cc6fa347c13b8")</t>
  </si>
  <si>
    <t>ObjectId("58bbb58dd46cc6fa347c13b9")</t>
  </si>
  <si>
    <t>ObjectId("58bbb58dd46cc6fa347c13ba")</t>
  </si>
  <si>
    <t>ObjectId("58bbb58dd46cc6fa347c13bb")</t>
  </si>
  <si>
    <t>ObjectId("58bbb58dd46cc6fa347c13bc")</t>
  </si>
  <si>
    <t>ObjectId("58bbb58dd46cc6fa347c13bd")</t>
  </si>
  <si>
    <t>ObjectId("58bbb58dd46cc6fa347c13be")</t>
  </si>
  <si>
    <t>ObjectId("58bbb58dd46cc6fa347c13bf")</t>
  </si>
  <si>
    <t>ObjectId("58bbb58dd46cc6fa347c13c0")</t>
  </si>
  <si>
    <t>ObjectId("58bbb58dd46cc6fa347c13c1")</t>
  </si>
  <si>
    <t>ObjectId("58bbb58dd46cc6fa347c13c2")</t>
  </si>
  <si>
    <t>ObjectId("58bbb58dd46cc6fa347c13c3")</t>
  </si>
  <si>
    <t>ObjectId("58bbb58dd46cc6fa347c13c4")</t>
  </si>
  <si>
    <t>QUXQ5</t>
  </si>
  <si>
    <t>ObjectId("58bbb58dd46cc6fa347c13c5")</t>
  </si>
  <si>
    <t>ObjectId("58bbb58dd46cc6fa347c13c6")</t>
  </si>
  <si>
    <t>ObjectId("58bbb58dd46cc6fa347c13c7")</t>
  </si>
  <si>
    <t>ObjectId("58bbb58dd46cc6fa347c13c8")</t>
  </si>
  <si>
    <t>ObjectId("58bbb58dd46cc6fa347c13c9")</t>
  </si>
  <si>
    <t>ObjectId("58bbb58dd46cc6fa347c13ca")</t>
  </si>
  <si>
    <t>ObjectId("58bbb58dd46cc6fa347c13cb")</t>
  </si>
  <si>
    <t>ObjectId("58bbb58dd46cc6fa347c13cc")</t>
  </si>
  <si>
    <t>ObjectId("58bbb58dd46cc6fa347c13cd")</t>
  </si>
  <si>
    <t>ObjectId("58bbb58dd46cc6fa347c13ce")</t>
  </si>
  <si>
    <t>ObjectId("58bbb58dd46cc6fa347c13cf")</t>
  </si>
  <si>
    <t>ObjectId("58bbb58dd46cc6fa347c13d0")</t>
  </si>
  <si>
    <t>ObjectId("58bbb58dd46cc6fa347c13d1")</t>
  </si>
  <si>
    <t>ObjectId("58bbb58dd46cc6fa347c13d2")</t>
  </si>
  <si>
    <t>ObjectId("58bbb58dd46cc6fa347c13d3")</t>
  </si>
  <si>
    <t>JDZWD</t>
  </si>
  <si>
    <t>ObjectId("58bbb58dd46cc6fa347c13d4")</t>
  </si>
  <si>
    <t>ObjectId("58bbb58dd46cc6fa347c13d5")</t>
  </si>
  <si>
    <t>ObjectId("58bbb58dd46cc6fa347c13d6")</t>
  </si>
  <si>
    <t>ObjectId("58bbb58dd46cc6fa347c13d7")</t>
  </si>
  <si>
    <t>ObjectId("58bbb58dd46cc6fa347c13d8")</t>
  </si>
  <si>
    <t>ObjectId("58bbb58dd46cc6fa347c13d9")</t>
  </si>
  <si>
    <t>ObjectId("58bbb58dd46cc6fa347c13da")</t>
  </si>
  <si>
    <t>ObjectId("58bbb58dd46cc6fa347c13db")</t>
  </si>
  <si>
    <t>ObjectId("58bbb58dd46cc6fa347c13dc")</t>
  </si>
  <si>
    <t>ObjectId("58bbb58dd46cc6fa347c13dd")</t>
  </si>
  <si>
    <t>ObjectId("58bbb58dd46cc6fa347c13de")</t>
  </si>
  <si>
    <t>ObjectId("58bbb58dd46cc6fa347c13df")</t>
  </si>
  <si>
    <t>ObjectId("58bbb58dd46cc6fa347c13e0")</t>
  </si>
  <si>
    <t>ObjectId("58bbb58dd46cc6fa347c13e1")</t>
  </si>
  <si>
    <t>ObjectId("58bbb58dd46cc6fa347c13e2")</t>
  </si>
  <si>
    <t>1TZWG</t>
  </si>
  <si>
    <t>ObjectId("58bbb58dd46cc6fa347c13e3")</t>
  </si>
  <si>
    <t>ObjectId("58bbb58dd46cc6fa347c13e4")</t>
  </si>
  <si>
    <t>ObjectId("58bbb58dd46cc6fa347c13e5")</t>
  </si>
  <si>
    <t>ObjectId("58bbb58dd46cc6fa347c13e6")</t>
  </si>
  <si>
    <t>ObjectId("58bbb58dd46cc6fa347c13e7")</t>
  </si>
  <si>
    <t>ObjectId("58bbb58dd46cc6fa347c13e8")</t>
  </si>
  <si>
    <t>ObjectId("58bbb58dd46cc6fa347c13e9")</t>
  </si>
  <si>
    <t>ObjectId("58bbb58dd46cc6fa347c13ea")</t>
  </si>
  <si>
    <t>ObjectId("58bbb58dd46cc6fa347c13eb")</t>
  </si>
  <si>
    <t>ObjectId("58bbb58dd46cc6fa347c13ec")</t>
  </si>
  <si>
    <t>ObjectId("58bbb58dd46cc6fa347c13ed")</t>
  </si>
  <si>
    <t>ObjectId("58bbb58dd46cc6fa347c13ee")</t>
  </si>
  <si>
    <t>ObjectId("58bbb58dd46cc6fa347c13ef")</t>
  </si>
  <si>
    <t>ObjectId("58bbb58dd46cc6fa347c13f0")</t>
  </si>
  <si>
    <t>ObjectId("58bbb58dd46cc6fa347c13f1")</t>
  </si>
  <si>
    <t>2UT33</t>
  </si>
  <si>
    <t>ObjectId("58bbb58dd46cc6fa347c13f2")</t>
  </si>
  <si>
    <t>ObjectId("58bbb58dd46cc6fa347c13f3")</t>
  </si>
  <si>
    <t>ObjectId("58bbb58dd46cc6fa347c13f4")</t>
  </si>
  <si>
    <t>ObjectId("58bbb58dd46cc6fa347c13f5")</t>
  </si>
  <si>
    <t>ObjectId("58bbb58dd46cc6fa347c13f6")</t>
  </si>
  <si>
    <t>ObjectId("58bbb58dd46cc6fa347c13f7")</t>
  </si>
  <si>
    <t>ObjectId("58bbb58dd46cc6fa347c13f8")</t>
  </si>
  <si>
    <t>ObjectId("58bbb58dd46cc6fa347c13f9")</t>
  </si>
  <si>
    <t>ObjectId("58bbb58dd46cc6fa347c13fa")</t>
  </si>
  <si>
    <t>ObjectId("58bbb58dd46cc6fa347c13fb")</t>
  </si>
  <si>
    <t>ObjectId("58bbb58dd46cc6fa347c13fc")</t>
  </si>
  <si>
    <t>ObjectId("58bbb58dd46cc6fa347c13fd")</t>
  </si>
  <si>
    <t>ObjectId("58bbb58dd46cc6fa347c13fe")</t>
  </si>
  <si>
    <t>ObjectId("58bbb58dd46cc6fa347c13ff")</t>
  </si>
  <si>
    <t>ObjectId("58bbb58dd46cc6fa347c1400")</t>
  </si>
  <si>
    <t>P1L97</t>
  </si>
  <si>
    <t>ObjectId("58bbb58dd46cc6fa347c1401")</t>
  </si>
  <si>
    <t>ObjectId("58bbb58dd46cc6fa347c1402")</t>
  </si>
  <si>
    <t>ObjectId("58bbb58dd46cc6fa347c1403")</t>
  </si>
  <si>
    <t>ObjectId("58bbb58dd46cc6fa347c1404")</t>
  </si>
  <si>
    <t>ObjectId("58bbb58dd46cc6fa347c1405")</t>
  </si>
  <si>
    <t>ObjectId("58bbb58dd46cc6fa347c1406")</t>
  </si>
  <si>
    <t>ObjectId("58bbb58dd46cc6fa347c1407")</t>
  </si>
  <si>
    <t>ObjectId("58bbb58dd46cc6fa347c1408")</t>
  </si>
  <si>
    <t>ObjectId("58bbb58dd46cc6fa347c1409")</t>
  </si>
  <si>
    <t>ObjectId("58bbb58dd46cc6fa347c140a")</t>
  </si>
  <si>
    <t>ObjectId("58bbb58dd46cc6fa347c140b")</t>
  </si>
  <si>
    <t>ObjectId("58bbb58dd46cc6fa347c140c")</t>
  </si>
  <si>
    <t>ObjectId("58bbb58dd46cc6fa347c140d")</t>
  </si>
  <si>
    <t>ObjectId("58bbb58dd46cc6fa347c140e")</t>
  </si>
  <si>
    <t>ObjectId("58bbb58dd46cc6fa347c140f")</t>
  </si>
  <si>
    <t>U1YFW</t>
  </si>
  <si>
    <t>ObjectId("58bbb58dd46cc6fa347c1410")</t>
  </si>
  <si>
    <t>ObjectId("58bbb58dd46cc6fa347c1411")</t>
  </si>
  <si>
    <t>ObjectId("58bbb58dd46cc6fa347c1412")</t>
  </si>
  <si>
    <t>ObjectId("58bbb58dd46cc6fa347c1413")</t>
  </si>
  <si>
    <t>ObjectId("58bbb58dd46cc6fa347c1414")</t>
  </si>
  <si>
    <t>ObjectId("58bbb58dd46cc6fa347c1415")</t>
  </si>
  <si>
    <t>ObjectId("58bbb58dd46cc6fa347c1416")</t>
  </si>
  <si>
    <t>ObjectId("58bbb58dd46cc6fa347c1417")</t>
  </si>
  <si>
    <t>ObjectId("58bbb58dd46cc6fa347c1418")</t>
  </si>
  <si>
    <t>ObjectId("58bbb58dd46cc6fa347c1419")</t>
  </si>
  <si>
    <t>ObjectId("58bbb58dd46cc6fa347c141a")</t>
  </si>
  <si>
    <t>ObjectId("58bbb58dd46cc6fa347c141b")</t>
  </si>
  <si>
    <t>ObjectId("58bbb58dd46cc6fa347c141c")</t>
  </si>
  <si>
    <t>ObjectId("58bbb58dd46cc6fa347c141d")</t>
  </si>
  <si>
    <t>ObjectId("58bbb58dd46cc6fa347c141e")</t>
  </si>
  <si>
    <t>Z9AO4</t>
  </si>
  <si>
    <t>ObjectId("58bbb58dd46cc6fa347c141f")</t>
  </si>
  <si>
    <t>ObjectId("58bbb58dd46cc6fa347c1420")</t>
  </si>
  <si>
    <t>ObjectId("58bbb58dd46cc6fa347c1421")</t>
  </si>
  <si>
    <t>ObjectId("58bbb58dd46cc6fa347c1422")</t>
  </si>
  <si>
    <t>ObjectId("58bbb58dd46cc6fa347c1423")</t>
  </si>
  <si>
    <t>ObjectId("58bbb58dd46cc6fa347c1424")</t>
  </si>
  <si>
    <t>ObjectId("58bbb58dd46cc6fa347c1425")</t>
  </si>
  <si>
    <t>ObjectId("58bbb58dd46cc6fa347c1426")</t>
  </si>
  <si>
    <t>ObjectId("58bbb58dd46cc6fa347c1427")</t>
  </si>
  <si>
    <t>ObjectId("58bbb58dd46cc6fa347c1428")</t>
  </si>
  <si>
    <t>ObjectId("58bbb58dd46cc6fa347c1429")</t>
  </si>
  <si>
    <t>ObjectId("58bbb58dd46cc6fa347c142a")</t>
  </si>
  <si>
    <t>ObjectId("58bbb58dd46cc6fa347c142b")</t>
  </si>
  <si>
    <t>ObjectId("58bbb58dd46cc6fa347c142c")</t>
  </si>
  <si>
    <t>ANSWER</t>
  </si>
  <si>
    <t>QUESTION</t>
  </si>
  <si>
    <t>TOTAL CORRECT</t>
  </si>
  <si>
    <t>TOTAL INCORRECT</t>
  </si>
  <si>
    <t>CORRECT</t>
  </si>
  <si>
    <t>AXIS</t>
  </si>
  <si>
    <t>LONGMIRE</t>
  </si>
  <si>
    <t>:: correct by scenario ::</t>
  </si>
  <si>
    <t>TRIAL INDEX</t>
  </si>
  <si>
    <t>PARTICIPANTS</t>
  </si>
  <si>
    <t>BLOCKS</t>
  </si>
  <si>
    <t>Graph Order</t>
  </si>
  <si>
    <t>EXPERIMENT</t>
  </si>
  <si>
    <t>Graph</t>
  </si>
  <si>
    <t>LINEAR</t>
  </si>
  <si>
    <t>Scenario</t>
  </si>
  <si>
    <t>Question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</si>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</sst>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5" fillId="0" borderId="0" xfId="0" applyFont="1"/>
    <xf numFmtId="9" fontId="0" fillId="0" borderId="0" xfId="1" applyFont="1"/>
    <xf numFmtId="9" fontId="5" fillId="0" borderId="0" xfId="1" applyFont="1"/>
    <xf numFmtId="9" fontId="0" fillId="0" borderId="2" xfId="1" applyFont="1" applyBorder="1"/>
    <xf numFmtId="9" fontId="3" fillId="0" borderId="0" xfId="1" applyFont="1"/>
    <xf numFmtId="0" fontId="0" fillId="0" borderId="3" xfId="0" applyFont="1" applyFill="1" applyBorder="1"/>
    <xf numFmtId="0" fontId="0" fillId="0" borderId="3" xfId="0" applyFont="1" applyBorder="1"/>
    <xf numFmtId="0" fontId="0" fillId="0" borderId="4" xfId="0" applyFont="1" applyFill="1" applyBorder="1"/>
    <xf numFmtId="0" fontId="0" fillId="0" borderId="4" xfId="0" applyFont="1" applyBorder="1"/>
    <xf numFmtId="0" fontId="3" fillId="0" borderId="5" xfId="0" applyFont="1" applyBorder="1"/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3" fillId="0" borderId="0" xfId="1" applyFont="1" applyAlignment="1">
      <alignment horizontal="center"/>
    </xf>
    <xf numFmtId="9" fontId="4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9" fontId="0" fillId="2" borderId="0" xfId="1" applyFont="1" applyFill="1"/>
    <xf numFmtId="0" fontId="0" fillId="0" borderId="0" xfId="0" applyFont="1"/>
    <xf numFmtId="9" fontId="1" fillId="0" borderId="0" xfId="1" applyFont="1"/>
    <xf numFmtId="0" fontId="0" fillId="2" borderId="0" xfId="0" applyFont="1" applyFill="1"/>
    <xf numFmtId="9" fontId="1" fillId="2" borderId="0" xfId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1"/>
  <sheetViews>
    <sheetView tabSelected="1" showRuler="0" topLeftCell="B1" workbookViewId="0">
      <selection activeCell="L13" sqref="L13"/>
    </sheetView>
  </sheetViews>
  <sheetFormatPr baseColWidth="10" defaultRowHeight="16" x14ac:dyDescent="0.2"/>
  <sheetData>
    <row r="1" spans="1:28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M1" t="s">
        <v>24</v>
      </c>
      <c r="N1" t="s">
        <v>25</v>
      </c>
      <c r="O1" t="s">
        <v>450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</row>
    <row r="2" spans="1:28" x14ac:dyDescent="0.2">
      <c r="A2" t="s">
        <v>26</v>
      </c>
      <c r="B2" t="s">
        <v>29</v>
      </c>
      <c r="C2">
        <v>1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 t="s">
        <v>34</v>
      </c>
      <c r="J2" t="s">
        <v>35</v>
      </c>
      <c r="K2" t="s">
        <v>36</v>
      </c>
      <c r="M2">
        <v>3</v>
      </c>
      <c r="N2">
        <v>18455</v>
      </c>
      <c r="O2" t="str">
        <f t="shared" ref="O2:O25" si="0">_xlfn.CONCAT(P2:AB2)</f>
        <v>HO</v>
      </c>
      <c r="P2" t="s">
        <v>27</v>
      </c>
      <c r="Q2" t="s">
        <v>28</v>
      </c>
    </row>
    <row r="3" spans="1:28" x14ac:dyDescent="0.2">
      <c r="A3" t="s">
        <v>37</v>
      </c>
      <c r="B3" t="s">
        <v>29</v>
      </c>
      <c r="C3">
        <v>1</v>
      </c>
      <c r="D3" t="s">
        <v>30</v>
      </c>
      <c r="E3" t="s">
        <v>38</v>
      </c>
      <c r="F3" t="s">
        <v>32</v>
      </c>
      <c r="G3" t="s">
        <v>33</v>
      </c>
      <c r="H3">
        <v>0</v>
      </c>
      <c r="I3" t="s">
        <v>34</v>
      </c>
      <c r="J3" t="s">
        <v>35</v>
      </c>
      <c r="K3" t="s">
        <v>36</v>
      </c>
      <c r="M3">
        <v>4</v>
      </c>
      <c r="N3">
        <v>12156</v>
      </c>
      <c r="O3" t="str">
        <f t="shared" si="0"/>
        <v>4</v>
      </c>
      <c r="P3">
        <v>4</v>
      </c>
    </row>
    <row r="4" spans="1:28" x14ac:dyDescent="0.2">
      <c r="A4" t="s">
        <v>39</v>
      </c>
      <c r="B4" t="s">
        <v>29</v>
      </c>
      <c r="C4">
        <v>0</v>
      </c>
      <c r="D4" t="s">
        <v>30</v>
      </c>
      <c r="E4" t="s">
        <v>45</v>
      </c>
      <c r="F4" t="s">
        <v>32</v>
      </c>
      <c r="G4" t="s">
        <v>33</v>
      </c>
      <c r="H4">
        <v>0</v>
      </c>
      <c r="I4" t="s">
        <v>34</v>
      </c>
      <c r="J4" t="s">
        <v>35</v>
      </c>
      <c r="K4" t="s">
        <v>36</v>
      </c>
      <c r="M4">
        <v>5</v>
      </c>
      <c r="N4">
        <v>33393</v>
      </c>
      <c r="O4" t="str">
        <f t="shared" si="0"/>
        <v>AEGHIL</v>
      </c>
      <c r="P4" t="s">
        <v>40</v>
      </c>
      <c r="Q4" t="s">
        <v>41</v>
      </c>
      <c r="R4" t="s">
        <v>42</v>
      </c>
      <c r="S4" t="s">
        <v>27</v>
      </c>
      <c r="T4" t="s">
        <v>43</v>
      </c>
      <c r="U4" t="s">
        <v>44</v>
      </c>
    </row>
    <row r="5" spans="1:28" x14ac:dyDescent="0.2">
      <c r="A5" t="s">
        <v>46</v>
      </c>
      <c r="B5" t="s">
        <v>29</v>
      </c>
      <c r="C5">
        <v>0</v>
      </c>
      <c r="D5" t="s">
        <v>30</v>
      </c>
      <c r="E5" t="s">
        <v>47</v>
      </c>
      <c r="F5" t="s">
        <v>32</v>
      </c>
      <c r="G5" t="s">
        <v>33</v>
      </c>
      <c r="H5">
        <v>0</v>
      </c>
      <c r="I5" t="s">
        <v>34</v>
      </c>
      <c r="J5" t="s">
        <v>35</v>
      </c>
      <c r="K5" t="s">
        <v>36</v>
      </c>
      <c r="M5">
        <v>6</v>
      </c>
      <c r="N5">
        <v>125462</v>
      </c>
      <c r="O5" t="str">
        <f t="shared" si="0"/>
        <v>1</v>
      </c>
      <c r="P5">
        <v>1</v>
      </c>
    </row>
    <row r="6" spans="1:28" x14ac:dyDescent="0.2">
      <c r="A6" t="s">
        <v>48</v>
      </c>
      <c r="B6" t="s">
        <v>29</v>
      </c>
      <c r="C6">
        <v>1</v>
      </c>
      <c r="D6" t="s">
        <v>30</v>
      </c>
      <c r="E6" t="s">
        <v>49</v>
      </c>
      <c r="F6" t="s">
        <v>32</v>
      </c>
      <c r="G6" t="s">
        <v>33</v>
      </c>
      <c r="H6">
        <v>0</v>
      </c>
      <c r="I6" t="s">
        <v>34</v>
      </c>
      <c r="J6" t="s">
        <v>35</v>
      </c>
      <c r="K6" t="s">
        <v>36</v>
      </c>
      <c r="M6">
        <v>7</v>
      </c>
      <c r="N6">
        <v>19221</v>
      </c>
      <c r="O6" t="str">
        <f t="shared" si="0"/>
        <v>7</v>
      </c>
      <c r="P6">
        <v>7</v>
      </c>
    </row>
    <row r="7" spans="1:28" x14ac:dyDescent="0.2">
      <c r="A7" t="s">
        <v>50</v>
      </c>
      <c r="B7" t="s">
        <v>56</v>
      </c>
      <c r="C7">
        <v>0</v>
      </c>
      <c r="D7" t="s">
        <v>30</v>
      </c>
      <c r="E7" t="s">
        <v>57</v>
      </c>
      <c r="F7" t="s">
        <v>32</v>
      </c>
      <c r="G7" t="s">
        <v>33</v>
      </c>
      <c r="H7">
        <v>0</v>
      </c>
      <c r="I7" t="s">
        <v>34</v>
      </c>
      <c r="J7" t="s">
        <v>35</v>
      </c>
      <c r="K7" t="s">
        <v>36</v>
      </c>
      <c r="M7">
        <v>8</v>
      </c>
      <c r="N7">
        <v>31444</v>
      </c>
      <c r="O7" t="str">
        <f t="shared" si="0"/>
        <v>BDJMNO</v>
      </c>
      <c r="P7" t="s">
        <v>51</v>
      </c>
      <c r="Q7" t="s">
        <v>52</v>
      </c>
      <c r="R7" t="s">
        <v>53</v>
      </c>
      <c r="S7" t="s">
        <v>54</v>
      </c>
      <c r="T7" t="s">
        <v>55</v>
      </c>
      <c r="U7" t="s">
        <v>28</v>
      </c>
    </row>
    <row r="8" spans="1:28" x14ac:dyDescent="0.2">
      <c r="A8" t="s">
        <v>58</v>
      </c>
      <c r="B8" t="s">
        <v>56</v>
      </c>
      <c r="C8">
        <v>0</v>
      </c>
      <c r="D8" t="s">
        <v>30</v>
      </c>
      <c r="E8" t="s">
        <v>59</v>
      </c>
      <c r="F8" t="s">
        <v>32</v>
      </c>
      <c r="G8" t="s">
        <v>33</v>
      </c>
      <c r="H8">
        <v>0</v>
      </c>
      <c r="I8" t="s">
        <v>34</v>
      </c>
      <c r="J8" t="s">
        <v>35</v>
      </c>
      <c r="K8" t="s">
        <v>36</v>
      </c>
      <c r="M8">
        <v>9</v>
      </c>
      <c r="N8">
        <v>32003</v>
      </c>
      <c r="O8" t="str">
        <f t="shared" si="0"/>
        <v>GMO</v>
      </c>
      <c r="P8" t="s">
        <v>42</v>
      </c>
      <c r="Q8" t="s">
        <v>54</v>
      </c>
      <c r="R8" t="s">
        <v>28</v>
      </c>
    </row>
    <row r="9" spans="1:28" x14ac:dyDescent="0.2">
      <c r="A9" t="s">
        <v>60</v>
      </c>
      <c r="B9" t="s">
        <v>56</v>
      </c>
      <c r="C9">
        <v>0</v>
      </c>
      <c r="D9" t="s">
        <v>30</v>
      </c>
      <c r="E9" t="s">
        <v>62</v>
      </c>
      <c r="F9" t="s">
        <v>32</v>
      </c>
      <c r="G9" t="s">
        <v>33</v>
      </c>
      <c r="H9">
        <v>0</v>
      </c>
      <c r="I9" t="s">
        <v>34</v>
      </c>
      <c r="J9" t="s">
        <v>35</v>
      </c>
      <c r="K9" t="s">
        <v>36</v>
      </c>
      <c r="M9">
        <v>10</v>
      </c>
      <c r="N9">
        <v>25764</v>
      </c>
      <c r="O9" t="str">
        <f t="shared" si="0"/>
        <v>BCJ</v>
      </c>
      <c r="P9" t="s">
        <v>51</v>
      </c>
      <c r="Q9" t="s">
        <v>61</v>
      </c>
      <c r="R9" t="s">
        <v>53</v>
      </c>
    </row>
    <row r="10" spans="1:28" x14ac:dyDescent="0.2">
      <c r="A10" t="s">
        <v>63</v>
      </c>
      <c r="B10" t="s">
        <v>56</v>
      </c>
      <c r="C10">
        <v>0</v>
      </c>
      <c r="D10" t="s">
        <v>30</v>
      </c>
      <c r="E10" t="s">
        <v>64</v>
      </c>
      <c r="F10" t="s">
        <v>32</v>
      </c>
      <c r="G10" t="s">
        <v>33</v>
      </c>
      <c r="H10">
        <v>0</v>
      </c>
      <c r="I10" t="s">
        <v>34</v>
      </c>
      <c r="J10" t="s">
        <v>35</v>
      </c>
      <c r="K10" t="s">
        <v>36</v>
      </c>
      <c r="M10">
        <v>11</v>
      </c>
      <c r="N10">
        <v>58633</v>
      </c>
      <c r="O10" t="str">
        <f t="shared" si="0"/>
        <v>M</v>
      </c>
      <c r="P10" t="s">
        <v>54</v>
      </c>
    </row>
    <row r="11" spans="1:28" x14ac:dyDescent="0.2">
      <c r="A11" t="s">
        <v>65</v>
      </c>
      <c r="B11" t="s">
        <v>56</v>
      </c>
      <c r="C11">
        <v>1</v>
      </c>
      <c r="D11" t="s">
        <v>30</v>
      </c>
      <c r="E11" t="s">
        <v>66</v>
      </c>
      <c r="F11" t="s">
        <v>32</v>
      </c>
      <c r="G11" t="s">
        <v>33</v>
      </c>
      <c r="H11">
        <v>0</v>
      </c>
      <c r="I11" t="s">
        <v>34</v>
      </c>
      <c r="J11" t="s">
        <v>35</v>
      </c>
      <c r="K11" t="s">
        <v>36</v>
      </c>
      <c r="M11">
        <v>12</v>
      </c>
      <c r="N11">
        <v>14498</v>
      </c>
      <c r="O11" t="str">
        <f t="shared" si="0"/>
        <v>GO</v>
      </c>
      <c r="P11" t="s">
        <v>42</v>
      </c>
      <c r="Q11" t="s">
        <v>28</v>
      </c>
    </row>
    <row r="12" spans="1:28" x14ac:dyDescent="0.2">
      <c r="A12" t="s">
        <v>67</v>
      </c>
      <c r="B12" t="s">
        <v>56</v>
      </c>
      <c r="C12">
        <v>0</v>
      </c>
      <c r="D12" t="s">
        <v>30</v>
      </c>
      <c r="E12" t="s">
        <v>68</v>
      </c>
      <c r="F12" t="s">
        <v>32</v>
      </c>
      <c r="G12" t="s">
        <v>33</v>
      </c>
      <c r="H12">
        <v>0</v>
      </c>
      <c r="I12" t="s">
        <v>34</v>
      </c>
      <c r="J12" t="s">
        <v>35</v>
      </c>
      <c r="K12" t="s">
        <v>36</v>
      </c>
      <c r="M12">
        <v>13</v>
      </c>
      <c r="N12">
        <v>27220</v>
      </c>
      <c r="O12" t="str">
        <f t="shared" si="0"/>
        <v>MO</v>
      </c>
      <c r="P12" t="s">
        <v>54</v>
      </c>
      <c r="Q12" t="s">
        <v>28</v>
      </c>
    </row>
    <row r="13" spans="1:28" x14ac:dyDescent="0.2">
      <c r="A13" t="s">
        <v>69</v>
      </c>
      <c r="B13" t="s">
        <v>56</v>
      </c>
      <c r="C13">
        <v>0</v>
      </c>
      <c r="D13" t="s">
        <v>30</v>
      </c>
      <c r="E13" t="s">
        <v>71</v>
      </c>
      <c r="F13" t="s">
        <v>32</v>
      </c>
      <c r="G13" t="s">
        <v>33</v>
      </c>
      <c r="H13">
        <v>0</v>
      </c>
      <c r="I13" t="s">
        <v>34</v>
      </c>
      <c r="J13" t="s">
        <v>35</v>
      </c>
      <c r="K13" t="s">
        <v>36</v>
      </c>
      <c r="M13">
        <v>14</v>
      </c>
      <c r="N13">
        <v>39319</v>
      </c>
      <c r="O13" t="str">
        <f t="shared" si="0"/>
        <v>F</v>
      </c>
      <c r="P13" t="s">
        <v>70</v>
      </c>
    </row>
    <row r="14" spans="1:28" x14ac:dyDescent="0.2">
      <c r="A14" t="s">
        <v>72</v>
      </c>
      <c r="B14" t="s">
        <v>56</v>
      </c>
      <c r="C14">
        <v>1</v>
      </c>
      <c r="D14" t="s">
        <v>30</v>
      </c>
      <c r="E14" t="s">
        <v>73</v>
      </c>
      <c r="F14" t="s">
        <v>32</v>
      </c>
      <c r="G14" t="s">
        <v>33</v>
      </c>
      <c r="H14">
        <v>0</v>
      </c>
      <c r="I14" t="s">
        <v>34</v>
      </c>
      <c r="J14" t="s">
        <v>35</v>
      </c>
      <c r="K14" t="s">
        <v>36</v>
      </c>
      <c r="M14">
        <v>15</v>
      </c>
      <c r="N14">
        <v>19859</v>
      </c>
      <c r="O14" t="str">
        <f t="shared" si="0"/>
        <v>G</v>
      </c>
      <c r="P14" t="s">
        <v>42</v>
      </c>
    </row>
    <row r="15" spans="1:28" x14ac:dyDescent="0.2">
      <c r="A15" t="s">
        <v>74</v>
      </c>
      <c r="B15" t="s">
        <v>56</v>
      </c>
      <c r="C15">
        <v>1</v>
      </c>
      <c r="D15" t="s">
        <v>30</v>
      </c>
      <c r="E15" t="s">
        <v>75</v>
      </c>
      <c r="F15" t="s">
        <v>32</v>
      </c>
      <c r="G15" t="s">
        <v>33</v>
      </c>
      <c r="H15">
        <v>0</v>
      </c>
      <c r="I15" t="s">
        <v>34</v>
      </c>
      <c r="J15" t="s">
        <v>35</v>
      </c>
      <c r="K15" t="s">
        <v>36</v>
      </c>
      <c r="M15">
        <v>16</v>
      </c>
      <c r="N15">
        <v>27232</v>
      </c>
      <c r="O15" t="str">
        <f t="shared" si="0"/>
        <v>9</v>
      </c>
      <c r="P15">
        <v>9</v>
      </c>
    </row>
    <row r="16" spans="1:28" x14ac:dyDescent="0.2">
      <c r="A16" t="s">
        <v>76</v>
      </c>
      <c r="B16" t="s">
        <v>56</v>
      </c>
      <c r="C16">
        <v>0</v>
      </c>
      <c r="D16" t="s">
        <v>30</v>
      </c>
      <c r="E16" t="s">
        <v>77</v>
      </c>
      <c r="F16" t="s">
        <v>32</v>
      </c>
      <c r="G16" t="s">
        <v>33</v>
      </c>
      <c r="H16">
        <v>0</v>
      </c>
      <c r="I16" t="s">
        <v>34</v>
      </c>
      <c r="J16" t="s">
        <v>35</v>
      </c>
      <c r="K16" t="s">
        <v>36</v>
      </c>
      <c r="M16">
        <v>17</v>
      </c>
      <c r="N16">
        <v>29949</v>
      </c>
      <c r="O16" t="str">
        <f t="shared" si="0"/>
        <v>5</v>
      </c>
      <c r="P16">
        <v>5</v>
      </c>
    </row>
    <row r="17" spans="1:21" x14ac:dyDescent="0.2">
      <c r="A17" t="s">
        <v>78</v>
      </c>
      <c r="B17" t="s">
        <v>29</v>
      </c>
      <c r="C17">
        <v>1</v>
      </c>
      <c r="D17" t="s">
        <v>30</v>
      </c>
      <c r="E17" t="s">
        <v>31</v>
      </c>
      <c r="F17" t="s">
        <v>32</v>
      </c>
      <c r="G17" t="s">
        <v>33</v>
      </c>
      <c r="H17">
        <v>0</v>
      </c>
      <c r="I17" t="s">
        <v>34</v>
      </c>
      <c r="J17" t="s">
        <v>35</v>
      </c>
      <c r="K17" t="s">
        <v>79</v>
      </c>
      <c r="M17">
        <v>3</v>
      </c>
      <c r="N17">
        <v>83922</v>
      </c>
      <c r="O17" t="str">
        <f t="shared" si="0"/>
        <v>HO</v>
      </c>
      <c r="P17" t="s">
        <v>27</v>
      </c>
      <c r="Q17" t="s">
        <v>28</v>
      </c>
    </row>
    <row r="18" spans="1:21" x14ac:dyDescent="0.2">
      <c r="A18" t="s">
        <v>80</v>
      </c>
      <c r="B18" t="s">
        <v>29</v>
      </c>
      <c r="C18">
        <v>1</v>
      </c>
      <c r="D18" t="s">
        <v>30</v>
      </c>
      <c r="E18" t="s">
        <v>38</v>
      </c>
      <c r="F18" t="s">
        <v>32</v>
      </c>
      <c r="G18" t="s">
        <v>33</v>
      </c>
      <c r="H18">
        <v>0</v>
      </c>
      <c r="I18" t="s">
        <v>34</v>
      </c>
      <c r="J18" t="s">
        <v>35</v>
      </c>
      <c r="K18" t="s">
        <v>79</v>
      </c>
      <c r="M18">
        <v>4</v>
      </c>
      <c r="N18">
        <v>10440</v>
      </c>
      <c r="O18" t="str">
        <f t="shared" si="0"/>
        <v>4</v>
      </c>
      <c r="P18">
        <v>4</v>
      </c>
    </row>
    <row r="19" spans="1:21" x14ac:dyDescent="0.2">
      <c r="A19" t="s">
        <v>81</v>
      </c>
      <c r="B19" t="s">
        <v>29</v>
      </c>
      <c r="C19">
        <v>0</v>
      </c>
      <c r="D19" t="s">
        <v>30</v>
      </c>
      <c r="E19" t="s">
        <v>45</v>
      </c>
      <c r="F19" t="s">
        <v>32</v>
      </c>
      <c r="G19" t="s">
        <v>33</v>
      </c>
      <c r="H19">
        <v>0</v>
      </c>
      <c r="I19" t="s">
        <v>34</v>
      </c>
      <c r="J19" t="s">
        <v>35</v>
      </c>
      <c r="K19" t="s">
        <v>79</v>
      </c>
      <c r="M19">
        <v>5</v>
      </c>
      <c r="N19">
        <v>32359</v>
      </c>
      <c r="O19" t="str">
        <f t="shared" si="0"/>
        <v>AEGHIL</v>
      </c>
      <c r="P19" t="s">
        <v>40</v>
      </c>
      <c r="Q19" t="s">
        <v>41</v>
      </c>
      <c r="R19" t="s">
        <v>42</v>
      </c>
      <c r="S19" t="s">
        <v>27</v>
      </c>
      <c r="T19" t="s">
        <v>43</v>
      </c>
      <c r="U19" t="s">
        <v>44</v>
      </c>
    </row>
    <row r="20" spans="1:21" x14ac:dyDescent="0.2">
      <c r="A20" t="s">
        <v>82</v>
      </c>
      <c r="B20" t="s">
        <v>29</v>
      </c>
      <c r="C20">
        <v>1</v>
      </c>
      <c r="D20" t="s">
        <v>30</v>
      </c>
      <c r="E20" t="s">
        <v>47</v>
      </c>
      <c r="F20" t="s">
        <v>32</v>
      </c>
      <c r="G20" t="s">
        <v>33</v>
      </c>
      <c r="H20">
        <v>0</v>
      </c>
      <c r="I20" t="s">
        <v>34</v>
      </c>
      <c r="J20" t="s">
        <v>35</v>
      </c>
      <c r="K20" t="s">
        <v>79</v>
      </c>
      <c r="M20">
        <v>6</v>
      </c>
      <c r="N20">
        <v>27600</v>
      </c>
      <c r="O20" t="str">
        <f t="shared" si="0"/>
        <v>8</v>
      </c>
      <c r="P20">
        <v>8</v>
      </c>
    </row>
    <row r="21" spans="1:21" x14ac:dyDescent="0.2">
      <c r="A21" t="s">
        <v>83</v>
      </c>
      <c r="B21" t="s">
        <v>29</v>
      </c>
      <c r="C21">
        <v>1</v>
      </c>
      <c r="D21" t="s">
        <v>30</v>
      </c>
      <c r="E21" t="s">
        <v>49</v>
      </c>
      <c r="F21" t="s">
        <v>32</v>
      </c>
      <c r="G21" t="s">
        <v>33</v>
      </c>
      <c r="H21">
        <v>0</v>
      </c>
      <c r="I21" t="s">
        <v>34</v>
      </c>
      <c r="J21" t="s">
        <v>35</v>
      </c>
      <c r="K21" t="s">
        <v>79</v>
      </c>
      <c r="M21">
        <v>7</v>
      </c>
      <c r="N21">
        <v>34744</v>
      </c>
      <c r="O21" t="str">
        <f t="shared" si="0"/>
        <v>7</v>
      </c>
      <c r="P21">
        <v>7</v>
      </c>
    </row>
    <row r="22" spans="1:21" x14ac:dyDescent="0.2">
      <c r="A22" t="s">
        <v>84</v>
      </c>
      <c r="B22" t="s">
        <v>56</v>
      </c>
      <c r="C22">
        <v>1</v>
      </c>
      <c r="D22" t="s">
        <v>30</v>
      </c>
      <c r="E22" t="s">
        <v>75</v>
      </c>
      <c r="F22" t="s">
        <v>32</v>
      </c>
      <c r="G22" t="s">
        <v>33</v>
      </c>
      <c r="H22">
        <v>0</v>
      </c>
      <c r="I22" t="s">
        <v>34</v>
      </c>
      <c r="J22" t="s">
        <v>35</v>
      </c>
      <c r="K22" t="s">
        <v>79</v>
      </c>
      <c r="M22">
        <v>8</v>
      </c>
      <c r="N22">
        <v>24018</v>
      </c>
      <c r="O22" t="str">
        <f t="shared" si="0"/>
        <v>9</v>
      </c>
      <c r="P22">
        <v>9</v>
      </c>
    </row>
    <row r="23" spans="1:21" x14ac:dyDescent="0.2">
      <c r="A23" t="s">
        <v>85</v>
      </c>
      <c r="B23" t="s">
        <v>56</v>
      </c>
      <c r="C23">
        <v>1</v>
      </c>
      <c r="D23" t="s">
        <v>30</v>
      </c>
      <c r="E23" t="s">
        <v>57</v>
      </c>
      <c r="F23" t="s">
        <v>32</v>
      </c>
      <c r="G23" t="s">
        <v>33</v>
      </c>
      <c r="H23">
        <v>0</v>
      </c>
      <c r="I23" t="s">
        <v>34</v>
      </c>
      <c r="J23" t="s">
        <v>35</v>
      </c>
      <c r="K23" t="s">
        <v>79</v>
      </c>
      <c r="M23">
        <v>9</v>
      </c>
      <c r="N23">
        <v>39517</v>
      </c>
      <c r="O23" t="str">
        <f t="shared" si="0"/>
        <v>DMNO</v>
      </c>
      <c r="P23" t="s">
        <v>52</v>
      </c>
      <c r="Q23" t="s">
        <v>54</v>
      </c>
      <c r="R23" t="s">
        <v>55</v>
      </c>
      <c r="S23" t="s">
        <v>28</v>
      </c>
    </row>
    <row r="24" spans="1:21" x14ac:dyDescent="0.2">
      <c r="A24" t="s">
        <v>86</v>
      </c>
      <c r="B24" t="s">
        <v>56</v>
      </c>
      <c r="C24">
        <v>1</v>
      </c>
      <c r="D24" t="s">
        <v>30</v>
      </c>
      <c r="E24" t="s">
        <v>73</v>
      </c>
      <c r="F24" t="s">
        <v>32</v>
      </c>
      <c r="G24" t="s">
        <v>33</v>
      </c>
      <c r="H24">
        <v>0</v>
      </c>
      <c r="I24" t="s">
        <v>34</v>
      </c>
      <c r="J24" t="s">
        <v>35</v>
      </c>
      <c r="K24" t="s">
        <v>79</v>
      </c>
      <c r="M24">
        <v>10</v>
      </c>
      <c r="N24">
        <v>15012</v>
      </c>
      <c r="O24" t="str">
        <f t="shared" si="0"/>
        <v>G</v>
      </c>
      <c r="P24" t="s">
        <v>42</v>
      </c>
    </row>
    <row r="25" spans="1:21" x14ac:dyDescent="0.2">
      <c r="A25" t="s">
        <v>87</v>
      </c>
      <c r="B25" t="s">
        <v>56</v>
      </c>
      <c r="C25">
        <v>1</v>
      </c>
      <c r="D25" t="s">
        <v>30</v>
      </c>
      <c r="E25" t="s">
        <v>77</v>
      </c>
      <c r="F25" t="s">
        <v>32</v>
      </c>
      <c r="G25" t="s">
        <v>33</v>
      </c>
      <c r="H25">
        <v>0</v>
      </c>
      <c r="I25" t="s">
        <v>34</v>
      </c>
      <c r="J25" t="s">
        <v>35</v>
      </c>
      <c r="K25" t="s">
        <v>79</v>
      </c>
      <c r="M25">
        <v>11</v>
      </c>
      <c r="N25">
        <v>16761</v>
      </c>
      <c r="O25" t="str">
        <f t="shared" si="0"/>
        <v>6</v>
      </c>
      <c r="P25">
        <v>6</v>
      </c>
    </row>
    <row r="26" spans="1:21" x14ac:dyDescent="0.2">
      <c r="A26" t="s">
        <v>88</v>
      </c>
      <c r="B26" t="s">
        <v>56</v>
      </c>
      <c r="C26">
        <v>1</v>
      </c>
      <c r="D26" t="s">
        <v>30</v>
      </c>
      <c r="E26" t="s">
        <v>62</v>
      </c>
      <c r="F26" t="s">
        <v>32</v>
      </c>
      <c r="G26" t="s">
        <v>33</v>
      </c>
      <c r="H26">
        <v>0</v>
      </c>
      <c r="I26" t="s">
        <v>34</v>
      </c>
      <c r="J26" t="s">
        <v>35</v>
      </c>
      <c r="K26" t="s">
        <v>79</v>
      </c>
      <c r="M26">
        <v>12</v>
      </c>
      <c r="N26">
        <v>45019</v>
      </c>
      <c r="O26" t="str">
        <f t="shared" ref="O26:O89" si="1">_xlfn.CONCAT(P26:AB26)</f>
        <v>ABCEJ</v>
      </c>
      <c r="P26" t="s">
        <v>40</v>
      </c>
      <c r="Q26" t="s">
        <v>51</v>
      </c>
      <c r="R26" t="s">
        <v>61</v>
      </c>
      <c r="S26" t="s">
        <v>41</v>
      </c>
      <c r="T26" t="s">
        <v>53</v>
      </c>
    </row>
    <row r="27" spans="1:21" x14ac:dyDescent="0.2">
      <c r="A27" t="s">
        <v>89</v>
      </c>
      <c r="B27" t="s">
        <v>56</v>
      </c>
      <c r="C27">
        <v>1</v>
      </c>
      <c r="D27" t="s">
        <v>30</v>
      </c>
      <c r="E27" t="s">
        <v>66</v>
      </c>
      <c r="F27" t="s">
        <v>32</v>
      </c>
      <c r="G27" t="s">
        <v>33</v>
      </c>
      <c r="H27">
        <v>0</v>
      </c>
      <c r="I27" t="s">
        <v>34</v>
      </c>
      <c r="J27" t="s">
        <v>35</v>
      </c>
      <c r="K27" t="s">
        <v>79</v>
      </c>
      <c r="M27">
        <v>13</v>
      </c>
      <c r="N27">
        <v>11942</v>
      </c>
      <c r="O27" t="str">
        <f t="shared" si="1"/>
        <v>GO</v>
      </c>
      <c r="P27" t="s">
        <v>42</v>
      </c>
      <c r="Q27" t="s">
        <v>28</v>
      </c>
    </row>
    <row r="28" spans="1:21" x14ac:dyDescent="0.2">
      <c r="A28" t="s">
        <v>90</v>
      </c>
      <c r="B28" t="s">
        <v>56</v>
      </c>
      <c r="C28">
        <v>1</v>
      </c>
      <c r="D28" t="s">
        <v>30</v>
      </c>
      <c r="E28" t="s">
        <v>68</v>
      </c>
      <c r="F28" t="s">
        <v>32</v>
      </c>
      <c r="G28" t="s">
        <v>33</v>
      </c>
      <c r="H28">
        <v>0</v>
      </c>
      <c r="I28" t="s">
        <v>34</v>
      </c>
      <c r="J28" t="s">
        <v>35</v>
      </c>
      <c r="K28" t="s">
        <v>79</v>
      </c>
      <c r="M28">
        <v>14</v>
      </c>
      <c r="N28">
        <v>31783</v>
      </c>
      <c r="O28" t="str">
        <f t="shared" si="1"/>
        <v>FMO</v>
      </c>
      <c r="P28" t="s">
        <v>70</v>
      </c>
      <c r="Q28" t="s">
        <v>54</v>
      </c>
      <c r="R28" t="s">
        <v>28</v>
      </c>
    </row>
    <row r="29" spans="1:21" x14ac:dyDescent="0.2">
      <c r="A29" t="s">
        <v>91</v>
      </c>
      <c r="B29" t="s">
        <v>56</v>
      </c>
      <c r="C29">
        <v>1</v>
      </c>
      <c r="D29" t="s">
        <v>30</v>
      </c>
      <c r="E29" t="s">
        <v>59</v>
      </c>
      <c r="F29" t="s">
        <v>32</v>
      </c>
      <c r="G29" t="s">
        <v>33</v>
      </c>
      <c r="H29">
        <v>0</v>
      </c>
      <c r="I29" t="s">
        <v>34</v>
      </c>
      <c r="J29" t="s">
        <v>35</v>
      </c>
      <c r="K29" t="s">
        <v>79</v>
      </c>
      <c r="M29">
        <v>15</v>
      </c>
      <c r="N29">
        <v>37139</v>
      </c>
      <c r="O29" t="str">
        <f t="shared" si="1"/>
        <v>FGMO</v>
      </c>
      <c r="P29" t="s">
        <v>70</v>
      </c>
      <c r="Q29" t="s">
        <v>42</v>
      </c>
      <c r="R29" t="s">
        <v>54</v>
      </c>
      <c r="S29" t="s">
        <v>28</v>
      </c>
    </row>
    <row r="30" spans="1:21" x14ac:dyDescent="0.2">
      <c r="A30" t="s">
        <v>92</v>
      </c>
      <c r="B30" t="s">
        <v>56</v>
      </c>
      <c r="C30">
        <v>1</v>
      </c>
      <c r="D30" t="s">
        <v>30</v>
      </c>
      <c r="E30" t="s">
        <v>71</v>
      </c>
      <c r="F30" t="s">
        <v>32</v>
      </c>
      <c r="G30" t="s">
        <v>33</v>
      </c>
      <c r="H30">
        <v>0</v>
      </c>
      <c r="I30" t="s">
        <v>34</v>
      </c>
      <c r="J30" t="s">
        <v>35</v>
      </c>
      <c r="K30" t="s">
        <v>79</v>
      </c>
      <c r="M30">
        <v>16</v>
      </c>
      <c r="N30">
        <v>46128</v>
      </c>
      <c r="O30" t="str">
        <f t="shared" si="1"/>
        <v>G</v>
      </c>
      <c r="P30" t="s">
        <v>42</v>
      </c>
    </row>
    <row r="31" spans="1:21" x14ac:dyDescent="0.2">
      <c r="A31" t="s">
        <v>93</v>
      </c>
      <c r="B31" t="s">
        <v>56</v>
      </c>
      <c r="C31">
        <v>1</v>
      </c>
      <c r="D31" t="s">
        <v>30</v>
      </c>
      <c r="E31" t="s">
        <v>64</v>
      </c>
      <c r="F31" t="s">
        <v>32</v>
      </c>
      <c r="G31" t="s">
        <v>33</v>
      </c>
      <c r="H31">
        <v>0</v>
      </c>
      <c r="I31" t="s">
        <v>34</v>
      </c>
      <c r="J31" t="s">
        <v>35</v>
      </c>
      <c r="K31" t="s">
        <v>79</v>
      </c>
      <c r="M31">
        <v>17</v>
      </c>
      <c r="N31">
        <v>63077</v>
      </c>
      <c r="O31" t="str">
        <f t="shared" si="1"/>
        <v>A</v>
      </c>
      <c r="P31" t="s">
        <v>40</v>
      </c>
    </row>
    <row r="32" spans="1:21" x14ac:dyDescent="0.2">
      <c r="A32" t="s">
        <v>94</v>
      </c>
      <c r="B32" t="s">
        <v>29</v>
      </c>
      <c r="C32">
        <v>1</v>
      </c>
      <c r="D32" t="s">
        <v>30</v>
      </c>
      <c r="E32" t="s">
        <v>31</v>
      </c>
      <c r="F32" t="s">
        <v>95</v>
      </c>
      <c r="G32" t="s">
        <v>33</v>
      </c>
      <c r="H32">
        <v>0</v>
      </c>
      <c r="I32" t="s">
        <v>34</v>
      </c>
      <c r="J32" t="s">
        <v>35</v>
      </c>
      <c r="K32" t="s">
        <v>96</v>
      </c>
      <c r="M32">
        <v>3</v>
      </c>
      <c r="N32">
        <v>22339</v>
      </c>
      <c r="O32" t="str">
        <f t="shared" si="1"/>
        <v>CDL</v>
      </c>
      <c r="P32" t="s">
        <v>61</v>
      </c>
      <c r="Q32" t="s">
        <v>52</v>
      </c>
      <c r="R32" t="s">
        <v>44</v>
      </c>
    </row>
    <row r="33" spans="1:21" x14ac:dyDescent="0.2">
      <c r="A33" t="s">
        <v>97</v>
      </c>
      <c r="B33" t="s">
        <v>29</v>
      </c>
      <c r="C33">
        <v>0</v>
      </c>
      <c r="D33" t="s">
        <v>30</v>
      </c>
      <c r="E33" t="s">
        <v>38</v>
      </c>
      <c r="F33" t="s">
        <v>95</v>
      </c>
      <c r="G33" t="s">
        <v>33</v>
      </c>
      <c r="H33">
        <v>0</v>
      </c>
      <c r="I33" t="s">
        <v>34</v>
      </c>
      <c r="J33" t="s">
        <v>35</v>
      </c>
      <c r="K33" t="s">
        <v>96</v>
      </c>
      <c r="M33">
        <v>4</v>
      </c>
      <c r="N33">
        <v>13802</v>
      </c>
      <c r="O33" t="str">
        <f t="shared" si="1"/>
        <v>EG</v>
      </c>
      <c r="P33" t="s">
        <v>41</v>
      </c>
      <c r="Q33" t="s">
        <v>42</v>
      </c>
    </row>
    <row r="34" spans="1:21" x14ac:dyDescent="0.2">
      <c r="A34" t="s">
        <v>98</v>
      </c>
      <c r="B34" t="s">
        <v>29</v>
      </c>
      <c r="C34">
        <v>1</v>
      </c>
      <c r="D34" t="s">
        <v>30</v>
      </c>
      <c r="E34" t="s">
        <v>45</v>
      </c>
      <c r="F34" t="s">
        <v>95</v>
      </c>
      <c r="G34" t="s">
        <v>33</v>
      </c>
      <c r="H34">
        <v>0</v>
      </c>
      <c r="I34" t="s">
        <v>34</v>
      </c>
      <c r="J34" t="s">
        <v>35</v>
      </c>
      <c r="K34" t="s">
        <v>96</v>
      </c>
      <c r="M34">
        <v>5</v>
      </c>
      <c r="N34">
        <v>25246</v>
      </c>
      <c r="O34" t="str">
        <f t="shared" si="1"/>
        <v>GO</v>
      </c>
      <c r="P34" t="s">
        <v>42</v>
      </c>
      <c r="Q34" t="s">
        <v>28</v>
      </c>
    </row>
    <row r="35" spans="1:21" x14ac:dyDescent="0.2">
      <c r="A35" t="s">
        <v>99</v>
      </c>
      <c r="B35" t="s">
        <v>29</v>
      </c>
      <c r="C35">
        <v>1</v>
      </c>
      <c r="D35" t="s">
        <v>30</v>
      </c>
      <c r="E35" t="s">
        <v>47</v>
      </c>
      <c r="F35" t="s">
        <v>95</v>
      </c>
      <c r="G35" t="s">
        <v>33</v>
      </c>
      <c r="H35">
        <v>0</v>
      </c>
      <c r="I35" t="s">
        <v>34</v>
      </c>
      <c r="J35" t="s">
        <v>35</v>
      </c>
      <c r="K35" t="s">
        <v>96</v>
      </c>
      <c r="M35">
        <v>6</v>
      </c>
      <c r="N35">
        <v>16392</v>
      </c>
      <c r="O35" t="str">
        <f t="shared" si="1"/>
        <v>1</v>
      </c>
      <c r="P35">
        <v>1</v>
      </c>
    </row>
    <row r="36" spans="1:21" x14ac:dyDescent="0.2">
      <c r="A36" t="s">
        <v>100</v>
      </c>
      <c r="B36" t="s">
        <v>29</v>
      </c>
      <c r="C36">
        <v>1</v>
      </c>
      <c r="D36" t="s">
        <v>30</v>
      </c>
      <c r="E36" t="s">
        <v>49</v>
      </c>
      <c r="F36" t="s">
        <v>95</v>
      </c>
      <c r="G36" t="s">
        <v>33</v>
      </c>
      <c r="H36">
        <v>0</v>
      </c>
      <c r="I36" t="s">
        <v>34</v>
      </c>
      <c r="J36" t="s">
        <v>35</v>
      </c>
      <c r="K36" t="s">
        <v>96</v>
      </c>
      <c r="M36">
        <v>7</v>
      </c>
      <c r="N36">
        <v>10772</v>
      </c>
      <c r="O36" t="str">
        <f t="shared" si="1"/>
        <v>A</v>
      </c>
      <c r="P36" t="s">
        <v>40</v>
      </c>
    </row>
    <row r="37" spans="1:21" x14ac:dyDescent="0.2">
      <c r="A37" t="s">
        <v>101</v>
      </c>
      <c r="B37" t="s">
        <v>56</v>
      </c>
      <c r="C37">
        <v>1</v>
      </c>
      <c r="D37" t="s">
        <v>30</v>
      </c>
      <c r="E37" t="s">
        <v>64</v>
      </c>
      <c r="F37" t="s">
        <v>95</v>
      </c>
      <c r="G37" t="s">
        <v>33</v>
      </c>
      <c r="H37">
        <v>0</v>
      </c>
      <c r="I37" t="s">
        <v>34</v>
      </c>
      <c r="J37" t="s">
        <v>35</v>
      </c>
      <c r="K37" t="s">
        <v>96</v>
      </c>
      <c r="M37">
        <v>8</v>
      </c>
      <c r="N37">
        <v>44830</v>
      </c>
      <c r="O37" t="str">
        <f t="shared" si="1"/>
        <v>KL</v>
      </c>
      <c r="P37" t="s">
        <v>102</v>
      </c>
      <c r="Q37" t="s">
        <v>44</v>
      </c>
    </row>
    <row r="38" spans="1:21" x14ac:dyDescent="0.2">
      <c r="A38" t="s">
        <v>103</v>
      </c>
      <c r="B38" t="s">
        <v>56</v>
      </c>
      <c r="C38">
        <v>0</v>
      </c>
      <c r="D38" t="s">
        <v>30</v>
      </c>
      <c r="E38" t="s">
        <v>59</v>
      </c>
      <c r="F38" t="s">
        <v>95</v>
      </c>
      <c r="G38" t="s">
        <v>33</v>
      </c>
      <c r="H38">
        <v>0</v>
      </c>
      <c r="I38" t="s">
        <v>34</v>
      </c>
      <c r="J38" t="s">
        <v>35</v>
      </c>
      <c r="K38" t="s">
        <v>96</v>
      </c>
      <c r="M38">
        <v>9</v>
      </c>
      <c r="N38">
        <v>52795</v>
      </c>
      <c r="O38" t="str">
        <f t="shared" si="1"/>
        <v>ACDFIJ</v>
      </c>
      <c r="P38" t="s">
        <v>40</v>
      </c>
      <c r="Q38" t="s">
        <v>61</v>
      </c>
      <c r="R38" t="s">
        <v>52</v>
      </c>
      <c r="S38" t="s">
        <v>70</v>
      </c>
      <c r="T38" t="s">
        <v>43</v>
      </c>
      <c r="U38" t="s">
        <v>53</v>
      </c>
    </row>
    <row r="39" spans="1:21" x14ac:dyDescent="0.2">
      <c r="A39" t="s">
        <v>104</v>
      </c>
      <c r="B39" t="s">
        <v>56</v>
      </c>
      <c r="C39">
        <v>0</v>
      </c>
      <c r="D39" t="s">
        <v>30</v>
      </c>
      <c r="E39" t="s">
        <v>75</v>
      </c>
      <c r="F39" t="s">
        <v>95</v>
      </c>
      <c r="G39" t="s">
        <v>33</v>
      </c>
      <c r="H39">
        <v>0</v>
      </c>
      <c r="I39" t="s">
        <v>34</v>
      </c>
      <c r="J39" t="s">
        <v>35</v>
      </c>
      <c r="K39" t="s">
        <v>96</v>
      </c>
      <c r="M39">
        <v>10</v>
      </c>
      <c r="N39">
        <v>29222</v>
      </c>
      <c r="O39" t="str">
        <f t="shared" si="1"/>
        <v>ABD</v>
      </c>
      <c r="P39" t="s">
        <v>40</v>
      </c>
      <c r="Q39" t="s">
        <v>51</v>
      </c>
      <c r="R39" t="s">
        <v>52</v>
      </c>
    </row>
    <row r="40" spans="1:21" x14ac:dyDescent="0.2">
      <c r="A40" t="s">
        <v>105</v>
      </c>
      <c r="B40" t="s">
        <v>56</v>
      </c>
      <c r="C40">
        <v>0</v>
      </c>
      <c r="D40" t="s">
        <v>30</v>
      </c>
      <c r="E40" t="s">
        <v>62</v>
      </c>
      <c r="F40" t="s">
        <v>95</v>
      </c>
      <c r="G40" t="s">
        <v>33</v>
      </c>
      <c r="H40">
        <v>0</v>
      </c>
      <c r="I40" t="s">
        <v>34</v>
      </c>
      <c r="J40" t="s">
        <v>35</v>
      </c>
      <c r="K40" t="s">
        <v>96</v>
      </c>
      <c r="M40">
        <v>11</v>
      </c>
      <c r="N40">
        <v>21224</v>
      </c>
      <c r="O40" t="str">
        <f t="shared" si="1"/>
        <v>AHMNO</v>
      </c>
      <c r="P40" t="s">
        <v>40</v>
      </c>
      <c r="Q40" t="s">
        <v>27</v>
      </c>
      <c r="R40" t="s">
        <v>54</v>
      </c>
      <c r="S40" t="s">
        <v>55</v>
      </c>
      <c r="T40" t="s">
        <v>28</v>
      </c>
    </row>
    <row r="41" spans="1:21" x14ac:dyDescent="0.2">
      <c r="A41" t="s">
        <v>106</v>
      </c>
      <c r="B41" t="s">
        <v>56</v>
      </c>
      <c r="C41">
        <v>0</v>
      </c>
      <c r="D41" t="s">
        <v>30</v>
      </c>
      <c r="E41" t="s">
        <v>66</v>
      </c>
      <c r="F41" t="s">
        <v>95</v>
      </c>
      <c r="G41" t="s">
        <v>33</v>
      </c>
      <c r="H41">
        <v>0</v>
      </c>
      <c r="I41" t="s">
        <v>34</v>
      </c>
      <c r="J41" t="s">
        <v>35</v>
      </c>
      <c r="K41" t="s">
        <v>96</v>
      </c>
      <c r="M41">
        <v>12</v>
      </c>
      <c r="N41">
        <v>43951</v>
      </c>
      <c r="O41" t="str">
        <f t="shared" si="1"/>
        <v>4</v>
      </c>
      <c r="P41">
        <v>4</v>
      </c>
    </row>
    <row r="42" spans="1:21" x14ac:dyDescent="0.2">
      <c r="A42" t="s">
        <v>107</v>
      </c>
      <c r="B42" t="s">
        <v>56</v>
      </c>
      <c r="C42">
        <v>1</v>
      </c>
      <c r="D42" t="s">
        <v>30</v>
      </c>
      <c r="E42" t="s">
        <v>73</v>
      </c>
      <c r="F42" t="s">
        <v>95</v>
      </c>
      <c r="G42" t="s">
        <v>33</v>
      </c>
      <c r="H42">
        <v>0</v>
      </c>
      <c r="I42" t="s">
        <v>34</v>
      </c>
      <c r="J42" t="s">
        <v>35</v>
      </c>
      <c r="K42" t="s">
        <v>96</v>
      </c>
      <c r="M42">
        <v>13</v>
      </c>
      <c r="N42">
        <v>16316</v>
      </c>
      <c r="O42" t="str">
        <f t="shared" si="1"/>
        <v>C</v>
      </c>
      <c r="P42" t="s">
        <v>61</v>
      </c>
    </row>
    <row r="43" spans="1:21" x14ac:dyDescent="0.2">
      <c r="A43" t="s">
        <v>108</v>
      </c>
      <c r="B43" t="s">
        <v>56</v>
      </c>
      <c r="C43">
        <v>0</v>
      </c>
      <c r="D43" t="s">
        <v>30</v>
      </c>
      <c r="E43" t="s">
        <v>57</v>
      </c>
      <c r="F43" t="s">
        <v>95</v>
      </c>
      <c r="G43" t="s">
        <v>33</v>
      </c>
      <c r="H43">
        <v>0</v>
      </c>
      <c r="I43" t="s">
        <v>34</v>
      </c>
      <c r="J43" t="s">
        <v>35</v>
      </c>
      <c r="K43" t="s">
        <v>96</v>
      </c>
      <c r="M43">
        <v>14</v>
      </c>
      <c r="N43">
        <v>41286</v>
      </c>
      <c r="O43" t="str">
        <f t="shared" si="1"/>
        <v>C</v>
      </c>
      <c r="P43" t="s">
        <v>61</v>
      </c>
    </row>
    <row r="44" spans="1:21" x14ac:dyDescent="0.2">
      <c r="A44" t="s">
        <v>109</v>
      </c>
      <c r="B44" t="s">
        <v>56</v>
      </c>
      <c r="C44">
        <v>0</v>
      </c>
      <c r="D44" t="s">
        <v>30</v>
      </c>
      <c r="E44" t="s">
        <v>68</v>
      </c>
      <c r="F44" t="s">
        <v>95</v>
      </c>
      <c r="G44" t="s">
        <v>33</v>
      </c>
      <c r="H44">
        <v>0</v>
      </c>
      <c r="I44" t="s">
        <v>34</v>
      </c>
      <c r="J44" t="s">
        <v>35</v>
      </c>
      <c r="K44" t="s">
        <v>96</v>
      </c>
      <c r="M44">
        <v>15</v>
      </c>
      <c r="N44">
        <v>25920</v>
      </c>
      <c r="O44" t="str">
        <f t="shared" si="1"/>
        <v>CF</v>
      </c>
      <c r="P44" t="s">
        <v>61</v>
      </c>
      <c r="Q44" t="s">
        <v>70</v>
      </c>
    </row>
    <row r="45" spans="1:21" x14ac:dyDescent="0.2">
      <c r="A45" t="s">
        <v>110</v>
      </c>
      <c r="B45" t="s">
        <v>56</v>
      </c>
      <c r="C45">
        <v>0</v>
      </c>
      <c r="D45" t="s">
        <v>30</v>
      </c>
      <c r="E45" t="s">
        <v>77</v>
      </c>
      <c r="F45" t="s">
        <v>95</v>
      </c>
      <c r="G45" t="s">
        <v>33</v>
      </c>
      <c r="H45">
        <v>0</v>
      </c>
      <c r="I45" t="s">
        <v>34</v>
      </c>
      <c r="J45" t="s">
        <v>35</v>
      </c>
      <c r="K45" t="s">
        <v>96</v>
      </c>
      <c r="M45">
        <v>16</v>
      </c>
      <c r="N45">
        <v>19689</v>
      </c>
      <c r="O45" t="str">
        <f t="shared" si="1"/>
        <v>8</v>
      </c>
      <c r="P45">
        <v>8</v>
      </c>
    </row>
    <row r="46" spans="1:21" x14ac:dyDescent="0.2">
      <c r="A46" t="s">
        <v>111</v>
      </c>
      <c r="B46" t="s">
        <v>56</v>
      </c>
      <c r="C46">
        <v>1</v>
      </c>
      <c r="D46" t="s">
        <v>30</v>
      </c>
      <c r="E46" t="s">
        <v>71</v>
      </c>
      <c r="F46" t="s">
        <v>95</v>
      </c>
      <c r="G46" t="s">
        <v>33</v>
      </c>
      <c r="H46">
        <v>0</v>
      </c>
      <c r="I46" t="s">
        <v>34</v>
      </c>
      <c r="J46" t="s">
        <v>35</v>
      </c>
      <c r="K46" t="s">
        <v>96</v>
      </c>
      <c r="M46">
        <v>17</v>
      </c>
      <c r="N46">
        <v>14588</v>
      </c>
      <c r="O46" t="str">
        <f t="shared" si="1"/>
        <v>O</v>
      </c>
      <c r="P46" t="s">
        <v>28</v>
      </c>
    </row>
    <row r="47" spans="1:21" x14ac:dyDescent="0.2">
      <c r="A47" t="s">
        <v>112</v>
      </c>
      <c r="B47" t="s">
        <v>29</v>
      </c>
      <c r="C47">
        <v>1</v>
      </c>
      <c r="D47" t="s">
        <v>30</v>
      </c>
      <c r="E47" t="s">
        <v>31</v>
      </c>
      <c r="F47" t="s">
        <v>32</v>
      </c>
      <c r="G47" t="s">
        <v>33</v>
      </c>
      <c r="H47">
        <v>0</v>
      </c>
      <c r="I47" t="s">
        <v>34</v>
      </c>
      <c r="J47" t="s">
        <v>35</v>
      </c>
      <c r="K47" t="s">
        <v>113</v>
      </c>
      <c r="M47">
        <v>3</v>
      </c>
      <c r="N47">
        <v>22657</v>
      </c>
      <c r="O47" t="str">
        <f t="shared" si="1"/>
        <v>HO</v>
      </c>
      <c r="P47" t="s">
        <v>27</v>
      </c>
      <c r="Q47" t="s">
        <v>28</v>
      </c>
    </row>
    <row r="48" spans="1:21" x14ac:dyDescent="0.2">
      <c r="A48" t="s">
        <v>114</v>
      </c>
      <c r="B48" t="s">
        <v>29</v>
      </c>
      <c r="C48">
        <v>1</v>
      </c>
      <c r="D48" t="s">
        <v>30</v>
      </c>
      <c r="E48" t="s">
        <v>38</v>
      </c>
      <c r="F48" t="s">
        <v>32</v>
      </c>
      <c r="G48" t="s">
        <v>33</v>
      </c>
      <c r="H48">
        <v>0</v>
      </c>
      <c r="I48" t="s">
        <v>34</v>
      </c>
      <c r="J48" t="s">
        <v>35</v>
      </c>
      <c r="K48" t="s">
        <v>113</v>
      </c>
      <c r="M48">
        <v>4</v>
      </c>
      <c r="N48">
        <v>13325</v>
      </c>
      <c r="O48" t="str">
        <f t="shared" si="1"/>
        <v>4</v>
      </c>
      <c r="P48">
        <v>4</v>
      </c>
    </row>
    <row r="49" spans="1:20" x14ac:dyDescent="0.2">
      <c r="A49" t="s">
        <v>115</v>
      </c>
      <c r="B49" t="s">
        <v>29</v>
      </c>
      <c r="C49">
        <v>0</v>
      </c>
      <c r="D49" t="s">
        <v>30</v>
      </c>
      <c r="E49" t="s">
        <v>45</v>
      </c>
      <c r="F49" t="s">
        <v>32</v>
      </c>
      <c r="G49" t="s">
        <v>33</v>
      </c>
      <c r="H49">
        <v>0</v>
      </c>
      <c r="I49" t="s">
        <v>34</v>
      </c>
      <c r="J49" t="s">
        <v>35</v>
      </c>
      <c r="K49" t="s">
        <v>113</v>
      </c>
      <c r="M49">
        <v>5</v>
      </c>
      <c r="N49">
        <v>29657</v>
      </c>
      <c r="O49" t="str">
        <f t="shared" si="1"/>
        <v>AGHIL</v>
      </c>
      <c r="P49" t="s">
        <v>40</v>
      </c>
      <c r="Q49" t="s">
        <v>42</v>
      </c>
      <c r="R49" t="s">
        <v>27</v>
      </c>
      <c r="S49" t="s">
        <v>43</v>
      </c>
      <c r="T49" t="s">
        <v>44</v>
      </c>
    </row>
    <row r="50" spans="1:20" x14ac:dyDescent="0.2">
      <c r="A50" t="s">
        <v>116</v>
      </c>
      <c r="B50" t="s">
        <v>29</v>
      </c>
      <c r="C50">
        <v>0</v>
      </c>
      <c r="D50" t="s">
        <v>30</v>
      </c>
      <c r="E50" t="s">
        <v>47</v>
      </c>
      <c r="F50" t="s">
        <v>32</v>
      </c>
      <c r="G50" t="s">
        <v>33</v>
      </c>
      <c r="H50">
        <v>0</v>
      </c>
      <c r="I50" t="s">
        <v>34</v>
      </c>
      <c r="J50" t="s">
        <v>35</v>
      </c>
      <c r="K50" t="s">
        <v>113</v>
      </c>
      <c r="M50">
        <v>6</v>
      </c>
      <c r="N50">
        <v>37021</v>
      </c>
      <c r="O50" t="str">
        <f t="shared" si="1"/>
        <v>121</v>
      </c>
      <c r="P50">
        <v>12</v>
      </c>
      <c r="Q50">
        <v>1</v>
      </c>
    </row>
    <row r="51" spans="1:20" x14ac:dyDescent="0.2">
      <c r="A51" t="s">
        <v>117</v>
      </c>
      <c r="B51" t="s">
        <v>29</v>
      </c>
      <c r="C51">
        <v>0</v>
      </c>
      <c r="D51" t="s">
        <v>30</v>
      </c>
      <c r="E51" t="s">
        <v>49</v>
      </c>
      <c r="F51" t="s">
        <v>32</v>
      </c>
      <c r="G51" t="s">
        <v>33</v>
      </c>
      <c r="H51">
        <v>0</v>
      </c>
      <c r="I51" t="s">
        <v>34</v>
      </c>
      <c r="J51" t="s">
        <v>35</v>
      </c>
      <c r="K51" t="s">
        <v>113</v>
      </c>
      <c r="M51">
        <v>7</v>
      </c>
      <c r="N51">
        <v>20693</v>
      </c>
      <c r="O51" t="str">
        <f t="shared" si="1"/>
        <v>1</v>
      </c>
      <c r="P51">
        <v>1</v>
      </c>
    </row>
    <row r="52" spans="1:20" x14ac:dyDescent="0.2">
      <c r="A52" t="s">
        <v>118</v>
      </c>
      <c r="B52" t="s">
        <v>56</v>
      </c>
      <c r="C52">
        <v>1</v>
      </c>
      <c r="D52" t="s">
        <v>30</v>
      </c>
      <c r="E52" t="s">
        <v>64</v>
      </c>
      <c r="F52" t="s">
        <v>32</v>
      </c>
      <c r="G52" t="s">
        <v>33</v>
      </c>
      <c r="H52">
        <v>0</v>
      </c>
      <c r="I52" t="s">
        <v>34</v>
      </c>
      <c r="J52" t="s">
        <v>35</v>
      </c>
      <c r="K52" t="s">
        <v>113</v>
      </c>
      <c r="M52">
        <v>8</v>
      </c>
      <c r="N52">
        <v>22085</v>
      </c>
      <c r="O52" t="str">
        <f t="shared" si="1"/>
        <v>A</v>
      </c>
      <c r="P52" t="s">
        <v>40</v>
      </c>
    </row>
    <row r="53" spans="1:20" x14ac:dyDescent="0.2">
      <c r="A53" t="s">
        <v>119</v>
      </c>
      <c r="B53" t="s">
        <v>56</v>
      </c>
      <c r="C53">
        <v>0</v>
      </c>
      <c r="D53" t="s">
        <v>30</v>
      </c>
      <c r="E53" t="s">
        <v>77</v>
      </c>
      <c r="F53" t="s">
        <v>32</v>
      </c>
      <c r="G53" t="s">
        <v>33</v>
      </c>
      <c r="H53">
        <v>0</v>
      </c>
      <c r="I53" t="s">
        <v>34</v>
      </c>
      <c r="J53" t="s">
        <v>35</v>
      </c>
      <c r="K53" t="s">
        <v>113</v>
      </c>
      <c r="M53">
        <v>9</v>
      </c>
      <c r="N53">
        <v>39570</v>
      </c>
      <c r="O53" t="str">
        <f t="shared" si="1"/>
        <v>110</v>
      </c>
      <c r="P53">
        <v>1</v>
      </c>
      <c r="Q53">
        <v>10</v>
      </c>
    </row>
    <row r="54" spans="1:20" x14ac:dyDescent="0.2">
      <c r="A54" t="s">
        <v>120</v>
      </c>
      <c r="B54" t="s">
        <v>56</v>
      </c>
      <c r="C54">
        <v>1</v>
      </c>
      <c r="D54" t="s">
        <v>30</v>
      </c>
      <c r="E54" t="s">
        <v>73</v>
      </c>
      <c r="F54" t="s">
        <v>32</v>
      </c>
      <c r="G54" t="s">
        <v>33</v>
      </c>
      <c r="H54">
        <v>0</v>
      </c>
      <c r="I54" t="s">
        <v>34</v>
      </c>
      <c r="J54" t="s">
        <v>35</v>
      </c>
      <c r="K54" t="s">
        <v>113</v>
      </c>
      <c r="M54">
        <v>10</v>
      </c>
      <c r="N54">
        <v>20170</v>
      </c>
      <c r="O54" t="str">
        <f t="shared" si="1"/>
        <v>G</v>
      </c>
      <c r="P54" t="s">
        <v>42</v>
      </c>
    </row>
    <row r="55" spans="1:20" x14ac:dyDescent="0.2">
      <c r="A55" t="s">
        <v>121</v>
      </c>
      <c r="B55" t="s">
        <v>56</v>
      </c>
      <c r="C55">
        <v>1</v>
      </c>
      <c r="D55" t="s">
        <v>30</v>
      </c>
      <c r="E55" t="s">
        <v>75</v>
      </c>
      <c r="F55" t="s">
        <v>32</v>
      </c>
      <c r="G55" t="s">
        <v>33</v>
      </c>
      <c r="H55">
        <v>0</v>
      </c>
      <c r="I55" t="s">
        <v>34</v>
      </c>
      <c r="J55" t="s">
        <v>35</v>
      </c>
      <c r="K55" t="s">
        <v>113</v>
      </c>
      <c r="M55">
        <v>11</v>
      </c>
      <c r="N55">
        <v>30179</v>
      </c>
      <c r="O55" t="str">
        <f t="shared" si="1"/>
        <v>9</v>
      </c>
      <c r="P55">
        <v>9</v>
      </c>
    </row>
    <row r="56" spans="1:20" x14ac:dyDescent="0.2">
      <c r="A56" t="s">
        <v>122</v>
      </c>
      <c r="B56" t="s">
        <v>56</v>
      </c>
      <c r="C56">
        <v>0</v>
      </c>
      <c r="D56" t="s">
        <v>30</v>
      </c>
      <c r="E56" t="s">
        <v>57</v>
      </c>
      <c r="F56" t="s">
        <v>32</v>
      </c>
      <c r="G56" t="s">
        <v>33</v>
      </c>
      <c r="H56">
        <v>0</v>
      </c>
      <c r="I56" t="s">
        <v>34</v>
      </c>
      <c r="J56" t="s">
        <v>35</v>
      </c>
      <c r="K56" t="s">
        <v>113</v>
      </c>
      <c r="M56">
        <v>12</v>
      </c>
      <c r="N56">
        <v>24159</v>
      </c>
      <c r="O56" t="str">
        <f t="shared" si="1"/>
        <v>M</v>
      </c>
      <c r="P56" t="s">
        <v>54</v>
      </c>
    </row>
    <row r="57" spans="1:20" x14ac:dyDescent="0.2">
      <c r="A57" t="s">
        <v>123</v>
      </c>
      <c r="B57" t="s">
        <v>56</v>
      </c>
      <c r="C57">
        <v>1</v>
      </c>
      <c r="D57" t="s">
        <v>30</v>
      </c>
      <c r="E57" t="s">
        <v>66</v>
      </c>
      <c r="F57" t="s">
        <v>32</v>
      </c>
      <c r="G57" t="s">
        <v>33</v>
      </c>
      <c r="H57">
        <v>0</v>
      </c>
      <c r="I57" t="s">
        <v>34</v>
      </c>
      <c r="J57" t="s">
        <v>35</v>
      </c>
      <c r="K57" t="s">
        <v>113</v>
      </c>
      <c r="M57">
        <v>13</v>
      </c>
      <c r="N57">
        <v>12428</v>
      </c>
      <c r="O57" t="str">
        <f t="shared" si="1"/>
        <v>GO</v>
      </c>
      <c r="P57" t="s">
        <v>42</v>
      </c>
      <c r="Q57" t="s">
        <v>28</v>
      </c>
    </row>
    <row r="58" spans="1:20" x14ac:dyDescent="0.2">
      <c r="A58" t="s">
        <v>124</v>
      </c>
      <c r="B58" t="s">
        <v>56</v>
      </c>
      <c r="C58">
        <v>0</v>
      </c>
      <c r="D58" t="s">
        <v>30</v>
      </c>
      <c r="E58" t="s">
        <v>59</v>
      </c>
      <c r="F58" t="s">
        <v>32</v>
      </c>
      <c r="G58" t="s">
        <v>33</v>
      </c>
      <c r="H58">
        <v>0</v>
      </c>
      <c r="I58" t="s">
        <v>34</v>
      </c>
      <c r="J58" t="s">
        <v>35</v>
      </c>
      <c r="K58" t="s">
        <v>113</v>
      </c>
      <c r="M58">
        <v>14</v>
      </c>
      <c r="N58">
        <v>28377</v>
      </c>
      <c r="O58" t="str">
        <f t="shared" si="1"/>
        <v>FGM</v>
      </c>
      <c r="P58" t="s">
        <v>70</v>
      </c>
      <c r="Q58" t="s">
        <v>42</v>
      </c>
      <c r="R58" t="s">
        <v>54</v>
      </c>
    </row>
    <row r="59" spans="1:20" x14ac:dyDescent="0.2">
      <c r="A59" t="s">
        <v>125</v>
      </c>
      <c r="B59" t="s">
        <v>56</v>
      </c>
      <c r="C59">
        <v>0</v>
      </c>
      <c r="D59" t="s">
        <v>30</v>
      </c>
      <c r="E59" t="s">
        <v>62</v>
      </c>
      <c r="F59" t="s">
        <v>32</v>
      </c>
      <c r="G59" t="s">
        <v>33</v>
      </c>
      <c r="H59">
        <v>0</v>
      </c>
      <c r="I59" t="s">
        <v>34</v>
      </c>
      <c r="J59" t="s">
        <v>35</v>
      </c>
      <c r="K59" t="s">
        <v>113</v>
      </c>
      <c r="M59">
        <v>15</v>
      </c>
      <c r="N59">
        <v>20584</v>
      </c>
      <c r="O59" t="str">
        <f t="shared" si="1"/>
        <v>ACFG</v>
      </c>
      <c r="P59" t="s">
        <v>40</v>
      </c>
      <c r="Q59" t="s">
        <v>61</v>
      </c>
      <c r="R59" t="s">
        <v>70</v>
      </c>
      <c r="S59" t="s">
        <v>42</v>
      </c>
    </row>
    <row r="60" spans="1:20" x14ac:dyDescent="0.2">
      <c r="A60" t="s">
        <v>126</v>
      </c>
      <c r="B60" t="s">
        <v>56</v>
      </c>
      <c r="C60">
        <v>0</v>
      </c>
      <c r="D60" t="s">
        <v>30</v>
      </c>
      <c r="E60" t="s">
        <v>71</v>
      </c>
      <c r="F60" t="s">
        <v>32</v>
      </c>
      <c r="G60" t="s">
        <v>33</v>
      </c>
      <c r="H60">
        <v>0</v>
      </c>
      <c r="I60" t="s">
        <v>34</v>
      </c>
      <c r="J60" t="s">
        <v>35</v>
      </c>
      <c r="K60" t="s">
        <v>113</v>
      </c>
      <c r="M60">
        <v>16</v>
      </c>
      <c r="N60">
        <v>18021</v>
      </c>
      <c r="O60" t="str">
        <f t="shared" si="1"/>
        <v>D</v>
      </c>
      <c r="P60" t="s">
        <v>52</v>
      </c>
    </row>
    <row r="61" spans="1:20" x14ac:dyDescent="0.2">
      <c r="A61" t="s">
        <v>127</v>
      </c>
      <c r="B61" t="s">
        <v>56</v>
      </c>
      <c r="C61">
        <v>0</v>
      </c>
      <c r="D61" t="s">
        <v>30</v>
      </c>
      <c r="E61" t="s">
        <v>68</v>
      </c>
      <c r="F61" t="s">
        <v>32</v>
      </c>
      <c r="G61" t="s">
        <v>33</v>
      </c>
      <c r="H61">
        <v>0</v>
      </c>
      <c r="I61" t="s">
        <v>34</v>
      </c>
      <c r="J61" t="s">
        <v>35</v>
      </c>
      <c r="K61" t="s">
        <v>113</v>
      </c>
      <c r="M61">
        <v>17</v>
      </c>
      <c r="N61">
        <v>23426</v>
      </c>
      <c r="O61" t="str">
        <f t="shared" si="1"/>
        <v>AMO</v>
      </c>
      <c r="P61" t="s">
        <v>40</v>
      </c>
      <c r="Q61" t="s">
        <v>54</v>
      </c>
      <c r="R61" t="s">
        <v>28</v>
      </c>
    </row>
    <row r="62" spans="1:20" x14ac:dyDescent="0.2">
      <c r="A62" t="s">
        <v>128</v>
      </c>
      <c r="B62" t="s">
        <v>29</v>
      </c>
      <c r="C62">
        <v>1</v>
      </c>
      <c r="D62" t="s">
        <v>30</v>
      </c>
      <c r="E62" t="s">
        <v>31</v>
      </c>
      <c r="F62" t="s">
        <v>95</v>
      </c>
      <c r="G62" t="s">
        <v>33</v>
      </c>
      <c r="H62">
        <v>0</v>
      </c>
      <c r="I62" t="s">
        <v>34</v>
      </c>
      <c r="J62" t="s">
        <v>35</v>
      </c>
      <c r="K62" t="s">
        <v>129</v>
      </c>
      <c r="M62">
        <v>3</v>
      </c>
      <c r="N62">
        <v>33360</v>
      </c>
      <c r="O62" t="str">
        <f t="shared" si="1"/>
        <v>CDL</v>
      </c>
      <c r="P62" t="s">
        <v>61</v>
      </c>
      <c r="Q62" t="s">
        <v>52</v>
      </c>
      <c r="R62" t="s">
        <v>44</v>
      </c>
    </row>
    <row r="63" spans="1:20" x14ac:dyDescent="0.2">
      <c r="A63" t="s">
        <v>130</v>
      </c>
      <c r="B63" t="s">
        <v>29</v>
      </c>
      <c r="C63">
        <v>0</v>
      </c>
      <c r="D63" t="s">
        <v>30</v>
      </c>
      <c r="E63" t="s">
        <v>38</v>
      </c>
      <c r="F63" t="s">
        <v>95</v>
      </c>
      <c r="G63" t="s">
        <v>33</v>
      </c>
      <c r="H63">
        <v>0</v>
      </c>
      <c r="I63" t="s">
        <v>34</v>
      </c>
      <c r="J63" t="s">
        <v>35</v>
      </c>
      <c r="K63" t="s">
        <v>129</v>
      </c>
      <c r="M63">
        <v>4</v>
      </c>
      <c r="N63">
        <v>44451</v>
      </c>
      <c r="O63" t="str">
        <f t="shared" si="1"/>
        <v>HJKLO</v>
      </c>
      <c r="P63" t="s">
        <v>27</v>
      </c>
      <c r="Q63" t="s">
        <v>53</v>
      </c>
      <c r="R63" t="s">
        <v>102</v>
      </c>
      <c r="S63" t="s">
        <v>44</v>
      </c>
      <c r="T63" t="s">
        <v>28</v>
      </c>
    </row>
    <row r="64" spans="1:20" x14ac:dyDescent="0.2">
      <c r="A64" t="s">
        <v>131</v>
      </c>
      <c r="B64" t="s">
        <v>29</v>
      </c>
      <c r="C64">
        <v>1</v>
      </c>
      <c r="D64" t="s">
        <v>30</v>
      </c>
      <c r="E64" t="s">
        <v>45</v>
      </c>
      <c r="F64" t="s">
        <v>95</v>
      </c>
      <c r="G64" t="s">
        <v>33</v>
      </c>
      <c r="H64">
        <v>0</v>
      </c>
      <c r="I64" t="s">
        <v>34</v>
      </c>
      <c r="J64" t="s">
        <v>35</v>
      </c>
      <c r="K64" t="s">
        <v>129</v>
      </c>
      <c r="M64">
        <v>5</v>
      </c>
      <c r="N64">
        <v>22860</v>
      </c>
      <c r="O64" t="str">
        <f t="shared" si="1"/>
        <v>GO</v>
      </c>
      <c r="P64" t="s">
        <v>42</v>
      </c>
      <c r="Q64" t="s">
        <v>28</v>
      </c>
    </row>
    <row r="65" spans="1:25" x14ac:dyDescent="0.2">
      <c r="A65" t="s">
        <v>132</v>
      </c>
      <c r="B65" t="s">
        <v>29</v>
      </c>
      <c r="C65">
        <v>1</v>
      </c>
      <c r="D65" t="s">
        <v>30</v>
      </c>
      <c r="E65" t="s">
        <v>47</v>
      </c>
      <c r="F65" t="s">
        <v>95</v>
      </c>
      <c r="G65" t="s">
        <v>33</v>
      </c>
      <c r="H65">
        <v>0</v>
      </c>
      <c r="I65" t="s">
        <v>34</v>
      </c>
      <c r="J65" t="s">
        <v>35</v>
      </c>
      <c r="K65" t="s">
        <v>129</v>
      </c>
      <c r="M65">
        <v>6</v>
      </c>
      <c r="N65">
        <v>30868</v>
      </c>
      <c r="O65" t="str">
        <f t="shared" si="1"/>
        <v>1</v>
      </c>
      <c r="P65">
        <v>1</v>
      </c>
    </row>
    <row r="66" spans="1:25" x14ac:dyDescent="0.2">
      <c r="A66" t="s">
        <v>133</v>
      </c>
      <c r="B66" t="s">
        <v>29</v>
      </c>
      <c r="C66">
        <v>1</v>
      </c>
      <c r="D66" t="s">
        <v>30</v>
      </c>
      <c r="E66" t="s">
        <v>49</v>
      </c>
      <c r="F66" t="s">
        <v>95</v>
      </c>
      <c r="G66" t="s">
        <v>33</v>
      </c>
      <c r="H66">
        <v>0</v>
      </c>
      <c r="I66" t="s">
        <v>34</v>
      </c>
      <c r="J66" t="s">
        <v>35</v>
      </c>
      <c r="K66" t="s">
        <v>129</v>
      </c>
      <c r="M66">
        <v>7</v>
      </c>
      <c r="N66">
        <v>20032</v>
      </c>
      <c r="O66" t="str">
        <f t="shared" si="1"/>
        <v>A</v>
      </c>
      <c r="P66" t="s">
        <v>40</v>
      </c>
    </row>
    <row r="67" spans="1:25" x14ac:dyDescent="0.2">
      <c r="A67" t="s">
        <v>134</v>
      </c>
      <c r="B67" t="s">
        <v>56</v>
      </c>
      <c r="C67">
        <v>0</v>
      </c>
      <c r="D67" t="s">
        <v>30</v>
      </c>
      <c r="E67" t="s">
        <v>71</v>
      </c>
      <c r="F67" t="s">
        <v>95</v>
      </c>
      <c r="G67" t="s">
        <v>33</v>
      </c>
      <c r="H67">
        <v>0</v>
      </c>
      <c r="I67" t="s">
        <v>34</v>
      </c>
      <c r="J67" t="s">
        <v>35</v>
      </c>
      <c r="K67" t="s">
        <v>129</v>
      </c>
      <c r="M67">
        <v>8</v>
      </c>
      <c r="N67">
        <v>46108</v>
      </c>
      <c r="O67" t="str">
        <f t="shared" si="1"/>
        <v>M</v>
      </c>
      <c r="P67" t="s">
        <v>54</v>
      </c>
    </row>
    <row r="68" spans="1:25" x14ac:dyDescent="0.2">
      <c r="A68" t="s">
        <v>135</v>
      </c>
      <c r="B68" t="s">
        <v>56</v>
      </c>
      <c r="C68">
        <v>0</v>
      </c>
      <c r="D68" t="s">
        <v>30</v>
      </c>
      <c r="E68" t="s">
        <v>57</v>
      </c>
      <c r="F68" t="s">
        <v>95</v>
      </c>
      <c r="G68" t="s">
        <v>33</v>
      </c>
      <c r="H68">
        <v>0</v>
      </c>
      <c r="I68" t="s">
        <v>34</v>
      </c>
      <c r="J68" t="s">
        <v>35</v>
      </c>
      <c r="K68" t="s">
        <v>129</v>
      </c>
      <c r="M68">
        <v>9</v>
      </c>
      <c r="N68">
        <v>21498</v>
      </c>
      <c r="O68" t="str">
        <f t="shared" si="1"/>
        <v>KL</v>
      </c>
      <c r="P68" t="s">
        <v>102</v>
      </c>
      <c r="Q68" t="s">
        <v>44</v>
      </c>
    </row>
    <row r="69" spans="1:25" x14ac:dyDescent="0.2">
      <c r="A69" t="s">
        <v>136</v>
      </c>
      <c r="B69" t="s">
        <v>56</v>
      </c>
      <c r="C69">
        <v>0</v>
      </c>
      <c r="D69" t="s">
        <v>30</v>
      </c>
      <c r="E69" t="s">
        <v>68</v>
      </c>
      <c r="F69" t="s">
        <v>95</v>
      </c>
      <c r="G69" t="s">
        <v>33</v>
      </c>
      <c r="H69">
        <v>0</v>
      </c>
      <c r="I69" t="s">
        <v>34</v>
      </c>
      <c r="J69" t="s">
        <v>35</v>
      </c>
      <c r="K69" t="s">
        <v>129</v>
      </c>
      <c r="M69">
        <v>10</v>
      </c>
      <c r="N69">
        <v>108311</v>
      </c>
      <c r="O69" t="str">
        <f t="shared" si="1"/>
        <v>BCDFGHIJLO</v>
      </c>
      <c r="P69" t="s">
        <v>51</v>
      </c>
      <c r="Q69" t="s">
        <v>61</v>
      </c>
      <c r="R69" t="s">
        <v>52</v>
      </c>
      <c r="S69" t="s">
        <v>70</v>
      </c>
      <c r="T69" t="s">
        <v>42</v>
      </c>
      <c r="U69" t="s">
        <v>27</v>
      </c>
      <c r="V69" t="s">
        <v>43</v>
      </c>
      <c r="W69" t="s">
        <v>53</v>
      </c>
      <c r="X69" t="s">
        <v>44</v>
      </c>
      <c r="Y69" t="s">
        <v>28</v>
      </c>
    </row>
    <row r="70" spans="1:25" x14ac:dyDescent="0.2">
      <c r="A70" t="s">
        <v>137</v>
      </c>
      <c r="B70" t="s">
        <v>56</v>
      </c>
      <c r="C70">
        <v>0</v>
      </c>
      <c r="D70" t="s">
        <v>30</v>
      </c>
      <c r="E70" t="s">
        <v>77</v>
      </c>
      <c r="F70" t="s">
        <v>95</v>
      </c>
      <c r="G70" t="s">
        <v>33</v>
      </c>
      <c r="H70">
        <v>0</v>
      </c>
      <c r="I70" t="s">
        <v>34</v>
      </c>
      <c r="J70" t="s">
        <v>35</v>
      </c>
      <c r="K70" t="s">
        <v>129</v>
      </c>
      <c r="M70">
        <v>11</v>
      </c>
      <c r="N70">
        <v>37777</v>
      </c>
      <c r="O70" t="str">
        <f t="shared" si="1"/>
        <v>6</v>
      </c>
      <c r="P70">
        <v>6</v>
      </c>
    </row>
    <row r="71" spans="1:25" x14ac:dyDescent="0.2">
      <c r="A71" t="s">
        <v>138</v>
      </c>
      <c r="B71" t="s">
        <v>56</v>
      </c>
      <c r="C71">
        <v>1</v>
      </c>
      <c r="D71" t="s">
        <v>30</v>
      </c>
      <c r="E71" t="s">
        <v>73</v>
      </c>
      <c r="F71" t="s">
        <v>95</v>
      </c>
      <c r="G71" t="s">
        <v>33</v>
      </c>
      <c r="H71">
        <v>0</v>
      </c>
      <c r="I71" t="s">
        <v>34</v>
      </c>
      <c r="J71" t="s">
        <v>35</v>
      </c>
      <c r="K71" t="s">
        <v>129</v>
      </c>
      <c r="M71">
        <v>12</v>
      </c>
      <c r="N71">
        <v>20418</v>
      </c>
      <c r="O71" t="str">
        <f t="shared" si="1"/>
        <v>C</v>
      </c>
      <c r="P71" t="s">
        <v>61</v>
      </c>
    </row>
    <row r="72" spans="1:25" x14ac:dyDescent="0.2">
      <c r="A72" t="s">
        <v>139</v>
      </c>
      <c r="B72" t="s">
        <v>56</v>
      </c>
      <c r="C72">
        <v>0</v>
      </c>
      <c r="D72" t="s">
        <v>30</v>
      </c>
      <c r="E72" t="s">
        <v>66</v>
      </c>
      <c r="F72" t="s">
        <v>95</v>
      </c>
      <c r="G72" t="s">
        <v>33</v>
      </c>
      <c r="H72">
        <v>0</v>
      </c>
      <c r="I72" t="s">
        <v>34</v>
      </c>
      <c r="J72" t="s">
        <v>35</v>
      </c>
      <c r="K72" t="s">
        <v>129</v>
      </c>
      <c r="M72">
        <v>13</v>
      </c>
      <c r="N72">
        <v>22903</v>
      </c>
      <c r="O72" t="str">
        <f t="shared" si="1"/>
        <v>5</v>
      </c>
      <c r="P72">
        <v>5</v>
      </c>
    </row>
    <row r="73" spans="1:25" x14ac:dyDescent="0.2">
      <c r="A73" t="s">
        <v>140</v>
      </c>
      <c r="B73" t="s">
        <v>56</v>
      </c>
      <c r="C73">
        <v>0</v>
      </c>
      <c r="D73" t="s">
        <v>30</v>
      </c>
      <c r="E73" t="s">
        <v>62</v>
      </c>
      <c r="F73" t="s">
        <v>95</v>
      </c>
      <c r="G73" t="s">
        <v>33</v>
      </c>
      <c r="H73">
        <v>0</v>
      </c>
      <c r="I73" t="s">
        <v>34</v>
      </c>
      <c r="J73" t="s">
        <v>35</v>
      </c>
      <c r="K73" t="s">
        <v>129</v>
      </c>
      <c r="M73">
        <v>14</v>
      </c>
      <c r="N73">
        <v>24515</v>
      </c>
      <c r="O73" t="str">
        <f t="shared" si="1"/>
        <v>A</v>
      </c>
      <c r="P73" t="s">
        <v>40</v>
      </c>
    </row>
    <row r="74" spans="1:25" x14ac:dyDescent="0.2">
      <c r="A74" t="s">
        <v>141</v>
      </c>
      <c r="B74" t="s">
        <v>56</v>
      </c>
      <c r="C74">
        <v>0</v>
      </c>
      <c r="D74" t="s">
        <v>30</v>
      </c>
      <c r="E74" t="s">
        <v>59</v>
      </c>
      <c r="F74" t="s">
        <v>95</v>
      </c>
      <c r="G74" t="s">
        <v>33</v>
      </c>
      <c r="H74">
        <v>0</v>
      </c>
      <c r="I74" t="s">
        <v>34</v>
      </c>
      <c r="J74" t="s">
        <v>35</v>
      </c>
      <c r="K74" t="s">
        <v>129</v>
      </c>
      <c r="M74">
        <v>15</v>
      </c>
      <c r="N74">
        <v>57153</v>
      </c>
      <c r="O74" t="str">
        <f t="shared" si="1"/>
        <v>ABDF</v>
      </c>
      <c r="P74" t="s">
        <v>40</v>
      </c>
      <c r="Q74" t="s">
        <v>51</v>
      </c>
      <c r="R74" t="s">
        <v>52</v>
      </c>
      <c r="S74" t="s">
        <v>70</v>
      </c>
    </row>
    <row r="75" spans="1:25" x14ac:dyDescent="0.2">
      <c r="A75" t="s">
        <v>142</v>
      </c>
      <c r="B75" t="s">
        <v>56</v>
      </c>
      <c r="C75">
        <v>0</v>
      </c>
      <c r="D75" t="s">
        <v>30</v>
      </c>
      <c r="E75" t="s">
        <v>75</v>
      </c>
      <c r="F75" t="s">
        <v>95</v>
      </c>
      <c r="G75" t="s">
        <v>33</v>
      </c>
      <c r="H75">
        <v>0</v>
      </c>
      <c r="I75" t="s">
        <v>34</v>
      </c>
      <c r="J75" t="s">
        <v>35</v>
      </c>
      <c r="K75" t="s">
        <v>129</v>
      </c>
      <c r="M75">
        <v>16</v>
      </c>
      <c r="N75">
        <v>48588</v>
      </c>
      <c r="O75" t="str">
        <f t="shared" si="1"/>
        <v>EGIJKL</v>
      </c>
      <c r="P75" t="s">
        <v>41</v>
      </c>
      <c r="Q75" t="s">
        <v>42</v>
      </c>
      <c r="R75" t="s">
        <v>43</v>
      </c>
      <c r="S75" t="s">
        <v>53</v>
      </c>
      <c r="T75" t="s">
        <v>102</v>
      </c>
      <c r="U75" t="s">
        <v>44</v>
      </c>
    </row>
    <row r="76" spans="1:25" x14ac:dyDescent="0.2">
      <c r="A76" t="s">
        <v>143</v>
      </c>
      <c r="B76" t="s">
        <v>56</v>
      </c>
      <c r="C76">
        <v>0</v>
      </c>
      <c r="D76" t="s">
        <v>30</v>
      </c>
      <c r="E76" t="s">
        <v>64</v>
      </c>
      <c r="F76" t="s">
        <v>95</v>
      </c>
      <c r="G76" t="s">
        <v>33</v>
      </c>
      <c r="H76">
        <v>0</v>
      </c>
      <c r="I76" t="s">
        <v>34</v>
      </c>
      <c r="J76" t="s">
        <v>35</v>
      </c>
      <c r="K76" t="s">
        <v>129</v>
      </c>
      <c r="M76">
        <v>17</v>
      </c>
      <c r="N76">
        <v>61610</v>
      </c>
      <c r="O76" t="str">
        <f t="shared" si="1"/>
        <v>JKL</v>
      </c>
      <c r="P76" t="s">
        <v>53</v>
      </c>
      <c r="Q76" t="s">
        <v>102</v>
      </c>
      <c r="R76" t="s">
        <v>44</v>
      </c>
    </row>
    <row r="77" spans="1:25" x14ac:dyDescent="0.2">
      <c r="A77" t="s">
        <v>144</v>
      </c>
      <c r="B77" t="s">
        <v>29</v>
      </c>
      <c r="C77">
        <v>1</v>
      </c>
      <c r="D77" t="s">
        <v>30</v>
      </c>
      <c r="E77" t="s">
        <v>31</v>
      </c>
      <c r="F77" t="s">
        <v>95</v>
      </c>
      <c r="G77" t="s">
        <v>33</v>
      </c>
      <c r="H77">
        <v>0</v>
      </c>
      <c r="I77" t="s">
        <v>145</v>
      </c>
      <c r="J77" t="s">
        <v>35</v>
      </c>
      <c r="K77" t="s">
        <v>146</v>
      </c>
      <c r="M77">
        <v>3</v>
      </c>
      <c r="N77">
        <v>22996</v>
      </c>
      <c r="O77" t="str">
        <f t="shared" si="1"/>
        <v>CDL</v>
      </c>
      <c r="P77" t="s">
        <v>61</v>
      </c>
      <c r="Q77" t="s">
        <v>52</v>
      </c>
      <c r="R77" t="s">
        <v>44</v>
      </c>
    </row>
    <row r="78" spans="1:25" x14ac:dyDescent="0.2">
      <c r="A78" t="s">
        <v>147</v>
      </c>
      <c r="B78" t="s">
        <v>29</v>
      </c>
      <c r="C78">
        <v>0</v>
      </c>
      <c r="D78" t="s">
        <v>30</v>
      </c>
      <c r="E78" t="s">
        <v>38</v>
      </c>
      <c r="F78" t="s">
        <v>95</v>
      </c>
      <c r="G78" t="s">
        <v>33</v>
      </c>
      <c r="H78">
        <v>0</v>
      </c>
      <c r="I78" t="s">
        <v>145</v>
      </c>
      <c r="J78" t="s">
        <v>35</v>
      </c>
      <c r="K78" t="s">
        <v>146</v>
      </c>
      <c r="M78">
        <v>4</v>
      </c>
      <c r="N78">
        <v>18605</v>
      </c>
      <c r="O78" t="str">
        <f t="shared" si="1"/>
        <v>KLMN</v>
      </c>
      <c r="P78" t="s">
        <v>102</v>
      </c>
      <c r="Q78" t="s">
        <v>44</v>
      </c>
      <c r="R78" t="s">
        <v>54</v>
      </c>
      <c r="S78" t="s">
        <v>55</v>
      </c>
    </row>
    <row r="79" spans="1:25" x14ac:dyDescent="0.2">
      <c r="A79" t="s">
        <v>148</v>
      </c>
      <c r="B79" t="s">
        <v>29</v>
      </c>
      <c r="C79">
        <v>1</v>
      </c>
      <c r="D79" t="s">
        <v>30</v>
      </c>
      <c r="E79" t="s">
        <v>45</v>
      </c>
      <c r="F79" t="s">
        <v>95</v>
      </c>
      <c r="G79" t="s">
        <v>33</v>
      </c>
      <c r="H79">
        <v>0</v>
      </c>
      <c r="I79" t="s">
        <v>145</v>
      </c>
      <c r="J79" t="s">
        <v>35</v>
      </c>
      <c r="K79" t="s">
        <v>146</v>
      </c>
      <c r="M79">
        <v>5</v>
      </c>
      <c r="N79">
        <v>24458</v>
      </c>
      <c r="O79" t="str">
        <f t="shared" si="1"/>
        <v>GO</v>
      </c>
      <c r="P79" t="s">
        <v>42</v>
      </c>
      <c r="Q79" t="s">
        <v>28</v>
      </c>
    </row>
    <row r="80" spans="1:25" x14ac:dyDescent="0.2">
      <c r="A80" t="s">
        <v>149</v>
      </c>
      <c r="B80" t="s">
        <v>29</v>
      </c>
      <c r="C80">
        <v>1</v>
      </c>
      <c r="D80" t="s">
        <v>30</v>
      </c>
      <c r="E80" t="s">
        <v>47</v>
      </c>
      <c r="F80" t="s">
        <v>95</v>
      </c>
      <c r="G80" t="s">
        <v>33</v>
      </c>
      <c r="H80">
        <v>0</v>
      </c>
      <c r="I80" t="s">
        <v>145</v>
      </c>
      <c r="J80" t="s">
        <v>35</v>
      </c>
      <c r="K80" t="s">
        <v>146</v>
      </c>
      <c r="M80">
        <v>6</v>
      </c>
      <c r="N80">
        <v>10680</v>
      </c>
      <c r="O80" t="str">
        <f t="shared" si="1"/>
        <v>1</v>
      </c>
      <c r="P80">
        <v>1</v>
      </c>
    </row>
    <row r="81" spans="1:24" x14ac:dyDescent="0.2">
      <c r="A81" t="s">
        <v>150</v>
      </c>
      <c r="B81" t="s">
        <v>29</v>
      </c>
      <c r="C81">
        <v>1</v>
      </c>
      <c r="D81" t="s">
        <v>30</v>
      </c>
      <c r="E81" t="s">
        <v>49</v>
      </c>
      <c r="F81" t="s">
        <v>95</v>
      </c>
      <c r="G81" t="s">
        <v>33</v>
      </c>
      <c r="H81">
        <v>0</v>
      </c>
      <c r="I81" t="s">
        <v>145</v>
      </c>
      <c r="J81" t="s">
        <v>35</v>
      </c>
      <c r="K81" t="s">
        <v>146</v>
      </c>
      <c r="M81">
        <v>7</v>
      </c>
      <c r="N81">
        <v>26884</v>
      </c>
      <c r="O81" t="str">
        <f t="shared" si="1"/>
        <v>A</v>
      </c>
      <c r="P81" t="s">
        <v>40</v>
      </c>
    </row>
    <row r="82" spans="1:24" x14ac:dyDescent="0.2">
      <c r="A82" t="s">
        <v>151</v>
      </c>
      <c r="B82" t="s">
        <v>56</v>
      </c>
      <c r="C82">
        <v>0</v>
      </c>
      <c r="D82" t="s">
        <v>30</v>
      </c>
      <c r="E82" t="s">
        <v>77</v>
      </c>
      <c r="F82" t="s">
        <v>95</v>
      </c>
      <c r="G82" t="s">
        <v>33</v>
      </c>
      <c r="H82">
        <v>0</v>
      </c>
      <c r="I82" t="s">
        <v>145</v>
      </c>
      <c r="J82" t="s">
        <v>35</v>
      </c>
      <c r="K82" t="s">
        <v>146</v>
      </c>
      <c r="M82">
        <v>8</v>
      </c>
      <c r="N82">
        <v>22429</v>
      </c>
      <c r="O82" t="str">
        <f t="shared" si="1"/>
        <v>6</v>
      </c>
      <c r="P82">
        <v>6</v>
      </c>
    </row>
    <row r="83" spans="1:24" x14ac:dyDescent="0.2">
      <c r="A83" t="s">
        <v>152</v>
      </c>
      <c r="B83" t="s">
        <v>56</v>
      </c>
      <c r="C83">
        <v>1</v>
      </c>
      <c r="D83" t="s">
        <v>30</v>
      </c>
      <c r="E83" t="s">
        <v>64</v>
      </c>
      <c r="F83" t="s">
        <v>95</v>
      </c>
      <c r="G83" t="s">
        <v>33</v>
      </c>
      <c r="H83">
        <v>0</v>
      </c>
      <c r="I83" t="s">
        <v>145</v>
      </c>
      <c r="J83" t="s">
        <v>35</v>
      </c>
      <c r="K83" t="s">
        <v>146</v>
      </c>
      <c r="M83">
        <v>9</v>
      </c>
      <c r="N83">
        <v>42705</v>
      </c>
      <c r="O83" t="str">
        <f t="shared" si="1"/>
        <v>KL</v>
      </c>
      <c r="P83" t="s">
        <v>102</v>
      </c>
      <c r="Q83" t="s">
        <v>44</v>
      </c>
    </row>
    <row r="84" spans="1:24" x14ac:dyDescent="0.2">
      <c r="A84" t="s">
        <v>153</v>
      </c>
      <c r="B84" t="s">
        <v>56</v>
      </c>
      <c r="C84">
        <v>1</v>
      </c>
      <c r="D84" t="s">
        <v>30</v>
      </c>
      <c r="E84" t="s">
        <v>73</v>
      </c>
      <c r="F84" t="s">
        <v>95</v>
      </c>
      <c r="G84" t="s">
        <v>33</v>
      </c>
      <c r="H84">
        <v>0</v>
      </c>
      <c r="I84" t="s">
        <v>145</v>
      </c>
      <c r="J84" t="s">
        <v>35</v>
      </c>
      <c r="K84" t="s">
        <v>146</v>
      </c>
      <c r="M84">
        <v>10</v>
      </c>
      <c r="N84">
        <v>28195</v>
      </c>
      <c r="O84" t="str">
        <f t="shared" si="1"/>
        <v>C</v>
      </c>
      <c r="P84" t="s">
        <v>61</v>
      </c>
    </row>
    <row r="85" spans="1:24" x14ac:dyDescent="0.2">
      <c r="A85" t="s">
        <v>154</v>
      </c>
      <c r="B85" t="s">
        <v>56</v>
      </c>
      <c r="C85">
        <v>0</v>
      </c>
      <c r="D85" t="s">
        <v>30</v>
      </c>
      <c r="E85" t="s">
        <v>68</v>
      </c>
      <c r="F85" t="s">
        <v>95</v>
      </c>
      <c r="G85" t="s">
        <v>33</v>
      </c>
      <c r="H85">
        <v>0</v>
      </c>
      <c r="I85" t="s">
        <v>145</v>
      </c>
      <c r="J85" t="s">
        <v>35</v>
      </c>
      <c r="K85" t="s">
        <v>146</v>
      </c>
      <c r="M85">
        <v>11</v>
      </c>
      <c r="N85">
        <v>110403</v>
      </c>
      <c r="O85" t="str">
        <f t="shared" si="1"/>
        <v>BCDGHIJLO</v>
      </c>
      <c r="P85" t="s">
        <v>51</v>
      </c>
      <c r="Q85" t="s">
        <v>61</v>
      </c>
      <c r="R85" t="s">
        <v>52</v>
      </c>
      <c r="S85" t="s">
        <v>42</v>
      </c>
      <c r="T85" t="s">
        <v>27</v>
      </c>
      <c r="U85" t="s">
        <v>43</v>
      </c>
      <c r="V85" t="s">
        <v>53</v>
      </c>
      <c r="W85" t="s">
        <v>44</v>
      </c>
      <c r="X85" t="s">
        <v>28</v>
      </c>
    </row>
    <row r="86" spans="1:24" x14ac:dyDescent="0.2">
      <c r="A86" t="s">
        <v>155</v>
      </c>
      <c r="B86" t="s">
        <v>56</v>
      </c>
      <c r="C86">
        <v>1</v>
      </c>
      <c r="D86" t="s">
        <v>30</v>
      </c>
      <c r="E86" t="s">
        <v>71</v>
      </c>
      <c r="F86" t="s">
        <v>95</v>
      </c>
      <c r="G86" t="s">
        <v>33</v>
      </c>
      <c r="H86">
        <v>0</v>
      </c>
      <c r="I86" t="s">
        <v>145</v>
      </c>
      <c r="J86" t="s">
        <v>35</v>
      </c>
      <c r="K86" t="s">
        <v>146</v>
      </c>
      <c r="M86">
        <v>12</v>
      </c>
      <c r="N86">
        <v>34470</v>
      </c>
      <c r="O86" t="str">
        <f t="shared" si="1"/>
        <v>O</v>
      </c>
      <c r="P86" t="s">
        <v>28</v>
      </c>
    </row>
    <row r="87" spans="1:24" x14ac:dyDescent="0.2">
      <c r="A87" t="s">
        <v>156</v>
      </c>
      <c r="B87" t="s">
        <v>56</v>
      </c>
      <c r="C87">
        <v>1</v>
      </c>
      <c r="D87" t="s">
        <v>30</v>
      </c>
      <c r="E87" t="s">
        <v>57</v>
      </c>
      <c r="F87" t="s">
        <v>95</v>
      </c>
      <c r="G87" t="s">
        <v>33</v>
      </c>
      <c r="H87">
        <v>0</v>
      </c>
      <c r="I87" t="s">
        <v>145</v>
      </c>
      <c r="J87" t="s">
        <v>35</v>
      </c>
      <c r="K87" t="s">
        <v>146</v>
      </c>
      <c r="M87">
        <v>13</v>
      </c>
      <c r="N87">
        <v>61815</v>
      </c>
      <c r="O87" t="str">
        <f t="shared" si="1"/>
        <v>GO</v>
      </c>
      <c r="P87" t="s">
        <v>42</v>
      </c>
      <c r="Q87" t="s">
        <v>28</v>
      </c>
    </row>
    <row r="88" spans="1:24" x14ac:dyDescent="0.2">
      <c r="A88" t="s">
        <v>157</v>
      </c>
      <c r="B88" t="s">
        <v>56</v>
      </c>
      <c r="C88">
        <v>0</v>
      </c>
      <c r="D88" t="s">
        <v>30</v>
      </c>
      <c r="E88" t="s">
        <v>75</v>
      </c>
      <c r="F88" t="s">
        <v>95</v>
      </c>
      <c r="G88" t="s">
        <v>33</v>
      </c>
      <c r="H88">
        <v>0</v>
      </c>
      <c r="I88" t="s">
        <v>145</v>
      </c>
      <c r="J88" t="s">
        <v>35</v>
      </c>
      <c r="K88" t="s">
        <v>146</v>
      </c>
      <c r="M88">
        <v>14</v>
      </c>
      <c r="N88">
        <v>32752</v>
      </c>
      <c r="O88" t="str">
        <f t="shared" si="1"/>
        <v>BF</v>
      </c>
      <c r="P88" t="s">
        <v>51</v>
      </c>
      <c r="Q88" t="s">
        <v>70</v>
      </c>
    </row>
    <row r="89" spans="1:24" x14ac:dyDescent="0.2">
      <c r="A89" t="s">
        <v>158</v>
      </c>
      <c r="B89" t="s">
        <v>56</v>
      </c>
      <c r="C89">
        <v>1</v>
      </c>
      <c r="D89" t="s">
        <v>30</v>
      </c>
      <c r="E89" t="s">
        <v>62</v>
      </c>
      <c r="F89" t="s">
        <v>95</v>
      </c>
      <c r="G89" t="s">
        <v>33</v>
      </c>
      <c r="H89">
        <v>0</v>
      </c>
      <c r="I89" t="s">
        <v>145</v>
      </c>
      <c r="J89" t="s">
        <v>35</v>
      </c>
      <c r="K89" t="s">
        <v>146</v>
      </c>
      <c r="M89">
        <v>15</v>
      </c>
      <c r="N89">
        <v>53889</v>
      </c>
      <c r="O89" t="str">
        <f t="shared" si="1"/>
        <v>AMN</v>
      </c>
      <c r="P89" t="s">
        <v>40</v>
      </c>
      <c r="Q89" t="s">
        <v>54</v>
      </c>
      <c r="R89" t="s">
        <v>55</v>
      </c>
    </row>
    <row r="90" spans="1:24" x14ac:dyDescent="0.2">
      <c r="A90" t="s">
        <v>159</v>
      </c>
      <c r="B90" t="s">
        <v>56</v>
      </c>
      <c r="C90">
        <v>0</v>
      </c>
      <c r="D90" t="s">
        <v>30</v>
      </c>
      <c r="E90" t="s">
        <v>59</v>
      </c>
      <c r="F90" t="s">
        <v>95</v>
      </c>
      <c r="G90" t="s">
        <v>33</v>
      </c>
      <c r="H90">
        <v>0</v>
      </c>
      <c r="I90" t="s">
        <v>145</v>
      </c>
      <c r="J90" t="s">
        <v>35</v>
      </c>
      <c r="K90" t="s">
        <v>146</v>
      </c>
      <c r="M90">
        <v>16</v>
      </c>
      <c r="N90">
        <v>35120</v>
      </c>
      <c r="O90" t="str">
        <f t="shared" ref="O90:O153" si="2">_xlfn.CONCAT(P90:AB90)</f>
        <v>ABDF</v>
      </c>
      <c r="P90" t="s">
        <v>40</v>
      </c>
      <c r="Q90" t="s">
        <v>51</v>
      </c>
      <c r="R90" t="s">
        <v>52</v>
      </c>
      <c r="S90" t="s">
        <v>70</v>
      </c>
    </row>
    <row r="91" spans="1:24" x14ac:dyDescent="0.2">
      <c r="A91" t="s">
        <v>160</v>
      </c>
      <c r="B91" t="s">
        <v>56</v>
      </c>
      <c r="C91">
        <v>0</v>
      </c>
      <c r="D91" t="s">
        <v>30</v>
      </c>
      <c r="E91" t="s">
        <v>66</v>
      </c>
      <c r="F91" t="s">
        <v>95</v>
      </c>
      <c r="G91" t="s">
        <v>33</v>
      </c>
      <c r="H91">
        <v>0</v>
      </c>
      <c r="I91" t="s">
        <v>145</v>
      </c>
      <c r="J91" t="s">
        <v>35</v>
      </c>
      <c r="K91" t="s">
        <v>146</v>
      </c>
      <c r="M91">
        <v>17</v>
      </c>
      <c r="N91">
        <v>50350</v>
      </c>
      <c r="O91" t="str">
        <f t="shared" si="2"/>
        <v>145</v>
      </c>
      <c r="P91">
        <v>1</v>
      </c>
      <c r="Q91">
        <v>4</v>
      </c>
      <c r="R91">
        <v>5</v>
      </c>
    </row>
    <row r="92" spans="1:24" x14ac:dyDescent="0.2">
      <c r="A92" t="s">
        <v>161</v>
      </c>
      <c r="B92" t="s">
        <v>29</v>
      </c>
      <c r="C92">
        <v>1</v>
      </c>
      <c r="D92" t="s">
        <v>30</v>
      </c>
      <c r="E92" t="s">
        <v>31</v>
      </c>
      <c r="F92" t="s">
        <v>95</v>
      </c>
      <c r="G92" t="s">
        <v>33</v>
      </c>
      <c r="H92">
        <v>0</v>
      </c>
      <c r="I92" t="s">
        <v>34</v>
      </c>
      <c r="J92" t="s">
        <v>35</v>
      </c>
      <c r="K92" t="s">
        <v>162</v>
      </c>
      <c r="M92">
        <v>3</v>
      </c>
      <c r="N92">
        <v>37941</v>
      </c>
      <c r="O92" t="str">
        <f t="shared" si="2"/>
        <v>CDL</v>
      </c>
      <c r="P92" t="s">
        <v>61</v>
      </c>
      <c r="Q92" t="s">
        <v>52</v>
      </c>
      <c r="R92" t="s">
        <v>44</v>
      </c>
    </row>
    <row r="93" spans="1:24" x14ac:dyDescent="0.2">
      <c r="A93" t="s">
        <v>163</v>
      </c>
      <c r="B93" t="s">
        <v>29</v>
      </c>
      <c r="C93">
        <v>0</v>
      </c>
      <c r="D93" t="s">
        <v>30</v>
      </c>
      <c r="E93" t="s">
        <v>38</v>
      </c>
      <c r="F93" t="s">
        <v>95</v>
      </c>
      <c r="G93" t="s">
        <v>33</v>
      </c>
      <c r="H93">
        <v>0</v>
      </c>
      <c r="I93" t="s">
        <v>34</v>
      </c>
      <c r="J93" t="s">
        <v>35</v>
      </c>
      <c r="K93" t="s">
        <v>162</v>
      </c>
      <c r="M93">
        <v>4</v>
      </c>
      <c r="N93">
        <v>53144</v>
      </c>
      <c r="O93" t="str">
        <f t="shared" si="2"/>
        <v>JKLMNO</v>
      </c>
      <c r="P93" t="s">
        <v>53</v>
      </c>
      <c r="Q93" t="s">
        <v>102</v>
      </c>
      <c r="R93" t="s">
        <v>44</v>
      </c>
      <c r="S93" t="s">
        <v>54</v>
      </c>
      <c r="T93" t="s">
        <v>55</v>
      </c>
      <c r="U93" t="s">
        <v>28</v>
      </c>
    </row>
    <row r="94" spans="1:24" x14ac:dyDescent="0.2">
      <c r="A94" t="s">
        <v>164</v>
      </c>
      <c r="B94" t="s">
        <v>29</v>
      </c>
      <c r="C94">
        <v>1</v>
      </c>
      <c r="D94" t="s">
        <v>30</v>
      </c>
      <c r="E94" t="s">
        <v>45</v>
      </c>
      <c r="F94" t="s">
        <v>95</v>
      </c>
      <c r="G94" t="s">
        <v>33</v>
      </c>
      <c r="H94">
        <v>0</v>
      </c>
      <c r="I94" t="s">
        <v>34</v>
      </c>
      <c r="J94" t="s">
        <v>35</v>
      </c>
      <c r="K94" t="s">
        <v>162</v>
      </c>
      <c r="M94">
        <v>5</v>
      </c>
      <c r="N94">
        <v>27467</v>
      </c>
      <c r="O94" t="str">
        <f t="shared" si="2"/>
        <v>GO</v>
      </c>
      <c r="P94" t="s">
        <v>42</v>
      </c>
      <c r="Q94" t="s">
        <v>28</v>
      </c>
    </row>
    <row r="95" spans="1:24" x14ac:dyDescent="0.2">
      <c r="A95" t="s">
        <v>165</v>
      </c>
      <c r="B95" t="s">
        <v>29</v>
      </c>
      <c r="C95">
        <v>1</v>
      </c>
      <c r="D95" t="s">
        <v>30</v>
      </c>
      <c r="E95" t="s">
        <v>47</v>
      </c>
      <c r="F95" t="s">
        <v>95</v>
      </c>
      <c r="G95" t="s">
        <v>33</v>
      </c>
      <c r="H95">
        <v>0</v>
      </c>
      <c r="I95" t="s">
        <v>34</v>
      </c>
      <c r="J95" t="s">
        <v>35</v>
      </c>
      <c r="K95" t="s">
        <v>162</v>
      </c>
      <c r="M95">
        <v>6</v>
      </c>
      <c r="N95">
        <v>17529</v>
      </c>
      <c r="O95" t="str">
        <f t="shared" si="2"/>
        <v>1</v>
      </c>
      <c r="P95">
        <v>1</v>
      </c>
    </row>
    <row r="96" spans="1:24" x14ac:dyDescent="0.2">
      <c r="A96" t="s">
        <v>166</v>
      </c>
      <c r="B96" t="s">
        <v>29</v>
      </c>
      <c r="C96">
        <v>1</v>
      </c>
      <c r="D96" t="s">
        <v>30</v>
      </c>
      <c r="E96" t="s">
        <v>49</v>
      </c>
      <c r="F96" t="s">
        <v>95</v>
      </c>
      <c r="G96" t="s">
        <v>33</v>
      </c>
      <c r="H96">
        <v>0</v>
      </c>
      <c r="I96" t="s">
        <v>34</v>
      </c>
      <c r="J96" t="s">
        <v>35</v>
      </c>
      <c r="K96" t="s">
        <v>162</v>
      </c>
      <c r="M96">
        <v>7</v>
      </c>
      <c r="N96">
        <v>25858</v>
      </c>
      <c r="O96" t="str">
        <f t="shared" si="2"/>
        <v>A</v>
      </c>
      <c r="P96" t="s">
        <v>40</v>
      </c>
    </row>
    <row r="97" spans="1:27" x14ac:dyDescent="0.2">
      <c r="A97" t="s">
        <v>167</v>
      </c>
      <c r="B97" t="s">
        <v>56</v>
      </c>
      <c r="C97">
        <v>1</v>
      </c>
      <c r="D97" t="s">
        <v>30</v>
      </c>
      <c r="E97" t="s">
        <v>75</v>
      </c>
      <c r="F97" t="s">
        <v>95</v>
      </c>
      <c r="G97" t="s">
        <v>33</v>
      </c>
      <c r="H97">
        <v>0</v>
      </c>
      <c r="I97" t="s">
        <v>34</v>
      </c>
      <c r="J97" t="s">
        <v>35</v>
      </c>
      <c r="K97" t="s">
        <v>162</v>
      </c>
      <c r="M97">
        <v>8</v>
      </c>
      <c r="N97">
        <v>37342</v>
      </c>
      <c r="O97" t="str">
        <f t="shared" si="2"/>
        <v>ABDF</v>
      </c>
      <c r="P97" t="s">
        <v>40</v>
      </c>
      <c r="Q97" t="s">
        <v>51</v>
      </c>
      <c r="R97" t="s">
        <v>52</v>
      </c>
      <c r="S97" t="s">
        <v>70</v>
      </c>
    </row>
    <row r="98" spans="1:27" x14ac:dyDescent="0.2">
      <c r="A98" t="s">
        <v>168</v>
      </c>
      <c r="B98" t="s">
        <v>56</v>
      </c>
      <c r="C98">
        <v>1</v>
      </c>
      <c r="D98" t="s">
        <v>30</v>
      </c>
      <c r="E98" t="s">
        <v>71</v>
      </c>
      <c r="F98" t="s">
        <v>95</v>
      </c>
      <c r="G98" t="s">
        <v>33</v>
      </c>
      <c r="H98">
        <v>0</v>
      </c>
      <c r="I98" t="s">
        <v>34</v>
      </c>
      <c r="J98" t="s">
        <v>35</v>
      </c>
      <c r="K98" t="s">
        <v>162</v>
      </c>
      <c r="M98">
        <v>9</v>
      </c>
      <c r="N98">
        <v>18552</v>
      </c>
      <c r="O98" t="str">
        <f t="shared" si="2"/>
        <v>O</v>
      </c>
      <c r="P98" t="s">
        <v>28</v>
      </c>
    </row>
    <row r="99" spans="1:27" x14ac:dyDescent="0.2">
      <c r="A99" t="s">
        <v>169</v>
      </c>
      <c r="B99" t="s">
        <v>56</v>
      </c>
      <c r="C99">
        <v>0</v>
      </c>
      <c r="D99" t="s">
        <v>30</v>
      </c>
      <c r="E99" t="s">
        <v>59</v>
      </c>
      <c r="F99" t="s">
        <v>95</v>
      </c>
      <c r="G99" t="s">
        <v>33</v>
      </c>
      <c r="H99">
        <v>0</v>
      </c>
      <c r="I99" t="s">
        <v>34</v>
      </c>
      <c r="J99" t="s">
        <v>35</v>
      </c>
      <c r="K99" t="s">
        <v>162</v>
      </c>
      <c r="M99">
        <v>10</v>
      </c>
      <c r="N99">
        <v>36005</v>
      </c>
      <c r="O99" t="str">
        <f t="shared" si="2"/>
        <v>ABDF</v>
      </c>
      <c r="P99" t="s">
        <v>40</v>
      </c>
      <c r="Q99" t="s">
        <v>51</v>
      </c>
      <c r="R99" t="s">
        <v>52</v>
      </c>
      <c r="S99" t="s">
        <v>70</v>
      </c>
    </row>
    <row r="100" spans="1:27" x14ac:dyDescent="0.2">
      <c r="A100" t="s">
        <v>170</v>
      </c>
      <c r="B100" t="s">
        <v>56</v>
      </c>
      <c r="C100">
        <v>1</v>
      </c>
      <c r="D100" t="s">
        <v>30</v>
      </c>
      <c r="E100" t="s">
        <v>73</v>
      </c>
      <c r="F100" t="s">
        <v>95</v>
      </c>
      <c r="G100" t="s">
        <v>33</v>
      </c>
      <c r="H100">
        <v>0</v>
      </c>
      <c r="I100" t="s">
        <v>34</v>
      </c>
      <c r="J100" t="s">
        <v>35</v>
      </c>
      <c r="K100" t="s">
        <v>162</v>
      </c>
      <c r="M100">
        <v>11</v>
      </c>
      <c r="N100">
        <v>33373</v>
      </c>
      <c r="O100" t="str">
        <f t="shared" si="2"/>
        <v>C</v>
      </c>
      <c r="P100" t="s">
        <v>61</v>
      </c>
    </row>
    <row r="101" spans="1:27" x14ac:dyDescent="0.2">
      <c r="A101" t="s">
        <v>171</v>
      </c>
      <c r="B101" t="s">
        <v>56</v>
      </c>
      <c r="C101">
        <v>1</v>
      </c>
      <c r="D101" t="s">
        <v>30</v>
      </c>
      <c r="E101" t="s">
        <v>57</v>
      </c>
      <c r="F101" t="s">
        <v>95</v>
      </c>
      <c r="G101" t="s">
        <v>33</v>
      </c>
      <c r="H101">
        <v>0</v>
      </c>
      <c r="I101" t="s">
        <v>34</v>
      </c>
      <c r="J101" t="s">
        <v>35</v>
      </c>
      <c r="K101" t="s">
        <v>162</v>
      </c>
      <c r="M101">
        <v>12</v>
      </c>
      <c r="N101">
        <v>27354</v>
      </c>
      <c r="O101" t="str">
        <f t="shared" si="2"/>
        <v>GO</v>
      </c>
      <c r="P101" t="s">
        <v>42</v>
      </c>
      <c r="Q101" t="s">
        <v>28</v>
      </c>
    </row>
    <row r="102" spans="1:27" x14ac:dyDescent="0.2">
      <c r="A102" t="s">
        <v>172</v>
      </c>
      <c r="B102" t="s">
        <v>56</v>
      </c>
      <c r="C102">
        <v>0</v>
      </c>
      <c r="D102" t="s">
        <v>30</v>
      </c>
      <c r="E102" t="s">
        <v>68</v>
      </c>
      <c r="F102" t="s">
        <v>95</v>
      </c>
      <c r="G102" t="s">
        <v>33</v>
      </c>
      <c r="H102">
        <v>0</v>
      </c>
      <c r="I102" t="s">
        <v>34</v>
      </c>
      <c r="J102" t="s">
        <v>35</v>
      </c>
      <c r="K102" t="s">
        <v>162</v>
      </c>
      <c r="M102">
        <v>13</v>
      </c>
      <c r="N102">
        <v>80621</v>
      </c>
      <c r="O102" t="str">
        <f t="shared" si="2"/>
        <v>BCDEFGHIJKLO</v>
      </c>
      <c r="P102" t="s">
        <v>51</v>
      </c>
      <c r="Q102" t="s">
        <v>61</v>
      </c>
      <c r="R102" t="s">
        <v>52</v>
      </c>
      <c r="S102" t="s">
        <v>41</v>
      </c>
      <c r="T102" t="s">
        <v>70</v>
      </c>
      <c r="U102" t="s">
        <v>42</v>
      </c>
      <c r="V102" t="s">
        <v>27</v>
      </c>
      <c r="W102" t="s">
        <v>43</v>
      </c>
      <c r="X102" t="s">
        <v>53</v>
      </c>
      <c r="Y102" t="s">
        <v>102</v>
      </c>
      <c r="Z102" t="s">
        <v>44</v>
      </c>
      <c r="AA102" t="s">
        <v>28</v>
      </c>
    </row>
    <row r="103" spans="1:27" x14ac:dyDescent="0.2">
      <c r="A103" t="s">
        <v>173</v>
      </c>
      <c r="B103" t="s">
        <v>56</v>
      </c>
      <c r="C103">
        <v>0</v>
      </c>
      <c r="D103" t="s">
        <v>30</v>
      </c>
      <c r="E103" t="s">
        <v>77</v>
      </c>
      <c r="F103" t="s">
        <v>95</v>
      </c>
      <c r="G103" t="s">
        <v>33</v>
      </c>
      <c r="H103">
        <v>0</v>
      </c>
      <c r="I103" t="s">
        <v>34</v>
      </c>
      <c r="J103" t="s">
        <v>35</v>
      </c>
      <c r="K103" t="s">
        <v>162</v>
      </c>
      <c r="M103">
        <v>14</v>
      </c>
      <c r="N103">
        <v>61900</v>
      </c>
      <c r="O103" t="str">
        <f t="shared" si="2"/>
        <v>8</v>
      </c>
      <c r="P103">
        <v>8</v>
      </c>
    </row>
    <row r="104" spans="1:27" x14ac:dyDescent="0.2">
      <c r="A104" t="s">
        <v>174</v>
      </c>
      <c r="B104" t="s">
        <v>56</v>
      </c>
      <c r="C104">
        <v>1</v>
      </c>
      <c r="D104" t="s">
        <v>30</v>
      </c>
      <c r="E104" t="s">
        <v>62</v>
      </c>
      <c r="F104" t="s">
        <v>95</v>
      </c>
      <c r="G104" t="s">
        <v>33</v>
      </c>
      <c r="H104">
        <v>0</v>
      </c>
      <c r="I104" t="s">
        <v>34</v>
      </c>
      <c r="J104" t="s">
        <v>35</v>
      </c>
      <c r="K104" t="s">
        <v>162</v>
      </c>
      <c r="M104">
        <v>15</v>
      </c>
      <c r="N104">
        <v>48866</v>
      </c>
      <c r="O104" t="str">
        <f t="shared" si="2"/>
        <v>AMN</v>
      </c>
      <c r="P104" t="s">
        <v>40</v>
      </c>
      <c r="Q104" t="s">
        <v>54</v>
      </c>
      <c r="R104" t="s">
        <v>55</v>
      </c>
    </row>
    <row r="105" spans="1:27" x14ac:dyDescent="0.2">
      <c r="A105" t="s">
        <v>175</v>
      </c>
      <c r="B105" t="s">
        <v>56</v>
      </c>
      <c r="C105">
        <v>1</v>
      </c>
      <c r="D105" t="s">
        <v>30</v>
      </c>
      <c r="E105" t="s">
        <v>64</v>
      </c>
      <c r="F105" t="s">
        <v>95</v>
      </c>
      <c r="G105" t="s">
        <v>33</v>
      </c>
      <c r="H105">
        <v>0</v>
      </c>
      <c r="I105" t="s">
        <v>34</v>
      </c>
      <c r="J105" t="s">
        <v>35</v>
      </c>
      <c r="K105" t="s">
        <v>162</v>
      </c>
      <c r="M105">
        <v>16</v>
      </c>
      <c r="N105">
        <v>49751</v>
      </c>
      <c r="O105" t="str">
        <f t="shared" si="2"/>
        <v>KL</v>
      </c>
      <c r="P105" t="s">
        <v>102</v>
      </c>
      <c r="Q105" t="s">
        <v>44</v>
      </c>
    </row>
    <row r="106" spans="1:27" x14ac:dyDescent="0.2">
      <c r="A106" t="s">
        <v>176</v>
      </c>
      <c r="B106" t="s">
        <v>56</v>
      </c>
      <c r="C106">
        <v>1</v>
      </c>
      <c r="D106" t="s">
        <v>30</v>
      </c>
      <c r="E106" t="s">
        <v>66</v>
      </c>
      <c r="F106" t="s">
        <v>95</v>
      </c>
      <c r="G106" t="s">
        <v>33</v>
      </c>
      <c r="H106">
        <v>0</v>
      </c>
      <c r="I106" t="s">
        <v>34</v>
      </c>
      <c r="J106" t="s">
        <v>35</v>
      </c>
      <c r="K106" t="s">
        <v>162</v>
      </c>
      <c r="M106">
        <v>17</v>
      </c>
      <c r="N106">
        <v>38393</v>
      </c>
      <c r="O106" t="str">
        <f t="shared" si="2"/>
        <v>45</v>
      </c>
      <c r="P106">
        <v>4</v>
      </c>
      <c r="Q106">
        <v>5</v>
      </c>
    </row>
    <row r="107" spans="1:27" x14ac:dyDescent="0.2">
      <c r="A107" t="s">
        <v>177</v>
      </c>
      <c r="B107" t="s">
        <v>29</v>
      </c>
      <c r="C107">
        <v>0</v>
      </c>
      <c r="D107" t="s">
        <v>30</v>
      </c>
      <c r="E107" t="s">
        <v>31</v>
      </c>
      <c r="F107" t="s">
        <v>95</v>
      </c>
      <c r="G107" t="s">
        <v>33</v>
      </c>
      <c r="H107">
        <v>0</v>
      </c>
      <c r="I107" t="s">
        <v>145</v>
      </c>
      <c r="J107" t="s">
        <v>35</v>
      </c>
      <c r="K107" t="s">
        <v>178</v>
      </c>
      <c r="M107">
        <v>3</v>
      </c>
      <c r="N107">
        <v>14581</v>
      </c>
      <c r="O107" t="str">
        <f t="shared" si="2"/>
        <v>CL</v>
      </c>
      <c r="P107" t="s">
        <v>61</v>
      </c>
      <c r="Q107" t="s">
        <v>44</v>
      </c>
    </row>
    <row r="108" spans="1:27" x14ac:dyDescent="0.2">
      <c r="A108" t="s">
        <v>179</v>
      </c>
      <c r="B108" t="s">
        <v>29</v>
      </c>
      <c r="C108">
        <v>1</v>
      </c>
      <c r="D108" t="s">
        <v>30</v>
      </c>
      <c r="E108" t="s">
        <v>38</v>
      </c>
      <c r="F108" t="s">
        <v>95</v>
      </c>
      <c r="G108" t="s">
        <v>33</v>
      </c>
      <c r="H108">
        <v>0</v>
      </c>
      <c r="I108" t="s">
        <v>145</v>
      </c>
      <c r="J108" t="s">
        <v>35</v>
      </c>
      <c r="K108" t="s">
        <v>178</v>
      </c>
      <c r="M108">
        <v>4</v>
      </c>
      <c r="N108">
        <v>25338</v>
      </c>
      <c r="O108" t="str">
        <f t="shared" si="2"/>
        <v>HJKLMNO</v>
      </c>
      <c r="P108" t="s">
        <v>27</v>
      </c>
      <c r="Q108" t="s">
        <v>53</v>
      </c>
      <c r="R108" t="s">
        <v>102</v>
      </c>
      <c r="S108" t="s">
        <v>44</v>
      </c>
      <c r="T108" t="s">
        <v>54</v>
      </c>
      <c r="U108" t="s">
        <v>55</v>
      </c>
      <c r="V108" t="s">
        <v>28</v>
      </c>
    </row>
    <row r="109" spans="1:27" x14ac:dyDescent="0.2">
      <c r="A109" t="s">
        <v>180</v>
      </c>
      <c r="B109" t="s">
        <v>29</v>
      </c>
      <c r="C109">
        <v>1</v>
      </c>
      <c r="D109" t="s">
        <v>30</v>
      </c>
      <c r="E109" t="s">
        <v>45</v>
      </c>
      <c r="F109" t="s">
        <v>95</v>
      </c>
      <c r="G109" t="s">
        <v>33</v>
      </c>
      <c r="H109">
        <v>0</v>
      </c>
      <c r="I109" t="s">
        <v>145</v>
      </c>
      <c r="J109" t="s">
        <v>35</v>
      </c>
      <c r="K109" t="s">
        <v>178</v>
      </c>
      <c r="M109">
        <v>5</v>
      </c>
      <c r="N109">
        <v>25485</v>
      </c>
      <c r="O109" t="str">
        <f t="shared" si="2"/>
        <v>GO</v>
      </c>
      <c r="P109" t="s">
        <v>42</v>
      </c>
      <c r="Q109" t="s">
        <v>28</v>
      </c>
    </row>
    <row r="110" spans="1:27" x14ac:dyDescent="0.2">
      <c r="A110" t="s">
        <v>181</v>
      </c>
      <c r="B110" t="s">
        <v>29</v>
      </c>
      <c r="C110">
        <v>1</v>
      </c>
      <c r="D110" t="s">
        <v>30</v>
      </c>
      <c r="E110" t="s">
        <v>47</v>
      </c>
      <c r="F110" t="s">
        <v>95</v>
      </c>
      <c r="G110" t="s">
        <v>33</v>
      </c>
      <c r="H110">
        <v>0</v>
      </c>
      <c r="I110" t="s">
        <v>145</v>
      </c>
      <c r="J110" t="s">
        <v>35</v>
      </c>
      <c r="K110" t="s">
        <v>178</v>
      </c>
      <c r="M110">
        <v>6</v>
      </c>
      <c r="N110">
        <v>14376</v>
      </c>
      <c r="O110" t="str">
        <f t="shared" si="2"/>
        <v>1</v>
      </c>
      <c r="P110">
        <v>1</v>
      </c>
    </row>
    <row r="111" spans="1:27" x14ac:dyDescent="0.2">
      <c r="A111" t="s">
        <v>182</v>
      </c>
      <c r="B111" t="s">
        <v>29</v>
      </c>
      <c r="C111">
        <v>0</v>
      </c>
      <c r="D111" t="s">
        <v>30</v>
      </c>
      <c r="E111" t="s">
        <v>49</v>
      </c>
      <c r="F111" t="s">
        <v>95</v>
      </c>
      <c r="G111" t="s">
        <v>33</v>
      </c>
      <c r="H111">
        <v>0</v>
      </c>
      <c r="I111" t="s">
        <v>145</v>
      </c>
      <c r="J111" t="s">
        <v>35</v>
      </c>
      <c r="K111" t="s">
        <v>178</v>
      </c>
      <c r="M111">
        <v>7</v>
      </c>
      <c r="N111">
        <v>21924</v>
      </c>
      <c r="O111" t="str">
        <f t="shared" si="2"/>
        <v>H</v>
      </c>
      <c r="P111" t="s">
        <v>27</v>
      </c>
    </row>
    <row r="112" spans="1:27" x14ac:dyDescent="0.2">
      <c r="A112" t="s">
        <v>183</v>
      </c>
      <c r="B112" t="s">
        <v>56</v>
      </c>
      <c r="C112">
        <v>1</v>
      </c>
      <c r="D112" t="s">
        <v>30</v>
      </c>
      <c r="E112" t="s">
        <v>57</v>
      </c>
      <c r="F112" t="s">
        <v>95</v>
      </c>
      <c r="G112" t="s">
        <v>33</v>
      </c>
      <c r="H112">
        <v>0</v>
      </c>
      <c r="I112" t="s">
        <v>145</v>
      </c>
      <c r="J112" t="s">
        <v>35</v>
      </c>
      <c r="K112" t="s">
        <v>178</v>
      </c>
      <c r="M112">
        <v>8</v>
      </c>
      <c r="N112">
        <v>27590</v>
      </c>
      <c r="O112" t="str">
        <f t="shared" si="2"/>
        <v>GO</v>
      </c>
      <c r="P112" t="s">
        <v>42</v>
      </c>
      <c r="Q112" t="s">
        <v>28</v>
      </c>
    </row>
    <row r="113" spans="1:23" x14ac:dyDescent="0.2">
      <c r="A113" t="s">
        <v>184</v>
      </c>
      <c r="B113" t="s">
        <v>56</v>
      </c>
      <c r="C113">
        <v>0</v>
      </c>
      <c r="D113" t="s">
        <v>30</v>
      </c>
      <c r="E113" t="s">
        <v>66</v>
      </c>
      <c r="F113" t="s">
        <v>95</v>
      </c>
      <c r="G113" t="s">
        <v>33</v>
      </c>
      <c r="H113">
        <v>0</v>
      </c>
      <c r="I113" t="s">
        <v>145</v>
      </c>
      <c r="J113" t="s">
        <v>35</v>
      </c>
      <c r="K113" t="s">
        <v>178</v>
      </c>
      <c r="M113">
        <v>9</v>
      </c>
      <c r="N113">
        <v>13363</v>
      </c>
      <c r="O113" t="str">
        <f t="shared" si="2"/>
        <v>4</v>
      </c>
      <c r="P113">
        <v>4</v>
      </c>
    </row>
    <row r="114" spans="1:23" x14ac:dyDescent="0.2">
      <c r="A114" t="s">
        <v>185</v>
      </c>
      <c r="B114" t="s">
        <v>56</v>
      </c>
      <c r="C114">
        <v>1</v>
      </c>
      <c r="D114" t="s">
        <v>30</v>
      </c>
      <c r="E114" t="s">
        <v>71</v>
      </c>
      <c r="F114" t="s">
        <v>95</v>
      </c>
      <c r="G114" t="s">
        <v>33</v>
      </c>
      <c r="H114">
        <v>0</v>
      </c>
      <c r="I114" t="s">
        <v>145</v>
      </c>
      <c r="J114" t="s">
        <v>35</v>
      </c>
      <c r="K114" t="s">
        <v>178</v>
      </c>
      <c r="M114">
        <v>10</v>
      </c>
      <c r="N114">
        <v>16533</v>
      </c>
      <c r="O114" t="str">
        <f t="shared" si="2"/>
        <v>O</v>
      </c>
      <c r="P114" t="s">
        <v>28</v>
      </c>
    </row>
    <row r="115" spans="1:23" x14ac:dyDescent="0.2">
      <c r="A115" t="s">
        <v>186</v>
      </c>
      <c r="B115" t="s">
        <v>56</v>
      </c>
      <c r="C115">
        <v>0</v>
      </c>
      <c r="D115" t="s">
        <v>30</v>
      </c>
      <c r="E115" t="s">
        <v>77</v>
      </c>
      <c r="F115" t="s">
        <v>95</v>
      </c>
      <c r="G115" t="s">
        <v>33</v>
      </c>
      <c r="H115">
        <v>0</v>
      </c>
      <c r="I115" t="s">
        <v>145</v>
      </c>
      <c r="J115" t="s">
        <v>35</v>
      </c>
      <c r="K115" t="s">
        <v>178</v>
      </c>
      <c r="M115">
        <v>11</v>
      </c>
      <c r="N115">
        <v>20318</v>
      </c>
      <c r="O115" t="str">
        <f t="shared" si="2"/>
        <v>8</v>
      </c>
      <c r="P115">
        <v>8</v>
      </c>
    </row>
    <row r="116" spans="1:23" x14ac:dyDescent="0.2">
      <c r="A116" t="s">
        <v>187</v>
      </c>
      <c r="B116" t="s">
        <v>56</v>
      </c>
      <c r="C116">
        <v>1</v>
      </c>
      <c r="D116" t="s">
        <v>30</v>
      </c>
      <c r="E116" t="s">
        <v>73</v>
      </c>
      <c r="F116" t="s">
        <v>95</v>
      </c>
      <c r="G116" t="s">
        <v>33</v>
      </c>
      <c r="H116">
        <v>0</v>
      </c>
      <c r="I116" t="s">
        <v>145</v>
      </c>
      <c r="J116" t="s">
        <v>35</v>
      </c>
      <c r="K116" t="s">
        <v>178</v>
      </c>
      <c r="M116">
        <v>12</v>
      </c>
      <c r="N116">
        <v>16969</v>
      </c>
      <c r="O116" t="str">
        <f t="shared" si="2"/>
        <v>C</v>
      </c>
      <c r="P116" t="s">
        <v>61</v>
      </c>
    </row>
    <row r="117" spans="1:23" x14ac:dyDescent="0.2">
      <c r="A117" t="s">
        <v>188</v>
      </c>
      <c r="B117" t="s">
        <v>56</v>
      </c>
      <c r="C117">
        <v>0</v>
      </c>
      <c r="D117" t="s">
        <v>30</v>
      </c>
      <c r="E117" t="s">
        <v>68</v>
      </c>
      <c r="F117" t="s">
        <v>95</v>
      </c>
      <c r="G117" t="s">
        <v>33</v>
      </c>
      <c r="H117">
        <v>0</v>
      </c>
      <c r="I117" t="s">
        <v>145</v>
      </c>
      <c r="J117" t="s">
        <v>35</v>
      </c>
      <c r="K117" t="s">
        <v>178</v>
      </c>
      <c r="M117">
        <v>13</v>
      </c>
      <c r="N117">
        <v>52426</v>
      </c>
      <c r="O117" t="str">
        <f t="shared" si="2"/>
        <v>BCDGHJLO</v>
      </c>
      <c r="P117" t="s">
        <v>51</v>
      </c>
      <c r="Q117" t="s">
        <v>61</v>
      </c>
      <c r="R117" t="s">
        <v>52</v>
      </c>
      <c r="S117" t="s">
        <v>42</v>
      </c>
      <c r="T117" t="s">
        <v>27</v>
      </c>
      <c r="U117" t="s">
        <v>53</v>
      </c>
      <c r="V117" t="s">
        <v>44</v>
      </c>
      <c r="W117" t="s">
        <v>28</v>
      </c>
    </row>
    <row r="118" spans="1:23" x14ac:dyDescent="0.2">
      <c r="A118" t="s">
        <v>189</v>
      </c>
      <c r="B118" t="s">
        <v>56</v>
      </c>
      <c r="C118">
        <v>0</v>
      </c>
      <c r="D118" t="s">
        <v>30</v>
      </c>
      <c r="E118" t="s">
        <v>62</v>
      </c>
      <c r="F118" t="s">
        <v>95</v>
      </c>
      <c r="G118" t="s">
        <v>33</v>
      </c>
      <c r="H118">
        <v>0</v>
      </c>
      <c r="I118" t="s">
        <v>145</v>
      </c>
      <c r="J118" t="s">
        <v>35</v>
      </c>
      <c r="K118" t="s">
        <v>178</v>
      </c>
      <c r="M118">
        <v>14</v>
      </c>
      <c r="N118">
        <v>32088</v>
      </c>
      <c r="O118" t="str">
        <f t="shared" si="2"/>
        <v>MN</v>
      </c>
      <c r="P118" t="s">
        <v>54</v>
      </c>
      <c r="Q118" t="s">
        <v>55</v>
      </c>
    </row>
    <row r="119" spans="1:23" x14ac:dyDescent="0.2">
      <c r="A119" t="s">
        <v>190</v>
      </c>
      <c r="B119" t="s">
        <v>56</v>
      </c>
      <c r="C119">
        <v>0</v>
      </c>
      <c r="D119" t="s">
        <v>30</v>
      </c>
      <c r="E119" t="s">
        <v>59</v>
      </c>
      <c r="F119" t="s">
        <v>95</v>
      </c>
      <c r="G119" t="s">
        <v>33</v>
      </c>
      <c r="H119">
        <v>0</v>
      </c>
      <c r="I119" t="s">
        <v>145</v>
      </c>
      <c r="J119" t="s">
        <v>35</v>
      </c>
      <c r="K119" t="s">
        <v>178</v>
      </c>
      <c r="M119">
        <v>15</v>
      </c>
      <c r="N119">
        <v>23102</v>
      </c>
      <c r="O119" t="str">
        <f t="shared" si="2"/>
        <v>BCDI</v>
      </c>
      <c r="P119" t="s">
        <v>51</v>
      </c>
      <c r="Q119" t="s">
        <v>61</v>
      </c>
      <c r="R119" t="s">
        <v>52</v>
      </c>
      <c r="S119" t="s">
        <v>43</v>
      </c>
    </row>
    <row r="120" spans="1:23" x14ac:dyDescent="0.2">
      <c r="A120" t="s">
        <v>191</v>
      </c>
      <c r="B120" t="s">
        <v>56</v>
      </c>
      <c r="C120">
        <v>0</v>
      </c>
      <c r="D120" t="s">
        <v>30</v>
      </c>
      <c r="E120" t="s">
        <v>75</v>
      </c>
      <c r="F120" t="s">
        <v>95</v>
      </c>
      <c r="G120" t="s">
        <v>33</v>
      </c>
      <c r="H120">
        <v>0</v>
      </c>
      <c r="I120" t="s">
        <v>145</v>
      </c>
      <c r="J120" t="s">
        <v>35</v>
      </c>
      <c r="K120" t="s">
        <v>178</v>
      </c>
      <c r="M120">
        <v>16</v>
      </c>
      <c r="N120">
        <v>19068</v>
      </c>
      <c r="O120" t="str">
        <f t="shared" si="2"/>
        <v>B</v>
      </c>
      <c r="P120" t="s">
        <v>51</v>
      </c>
    </row>
    <row r="121" spans="1:23" x14ac:dyDescent="0.2">
      <c r="A121" t="s">
        <v>192</v>
      </c>
      <c r="B121" t="s">
        <v>56</v>
      </c>
      <c r="C121">
        <v>0</v>
      </c>
      <c r="D121" t="s">
        <v>30</v>
      </c>
      <c r="E121" t="s">
        <v>64</v>
      </c>
      <c r="F121" t="s">
        <v>95</v>
      </c>
      <c r="G121" t="s">
        <v>33</v>
      </c>
      <c r="H121">
        <v>0</v>
      </c>
      <c r="I121" t="s">
        <v>145</v>
      </c>
      <c r="J121" t="s">
        <v>35</v>
      </c>
      <c r="K121" t="s">
        <v>178</v>
      </c>
      <c r="M121">
        <v>17</v>
      </c>
      <c r="N121">
        <v>32290</v>
      </c>
      <c r="O121" t="str">
        <f t="shared" si="2"/>
        <v>EKL</v>
      </c>
      <c r="P121" t="s">
        <v>41</v>
      </c>
      <c r="Q121" t="s">
        <v>102</v>
      </c>
      <c r="R121" t="s">
        <v>44</v>
      </c>
    </row>
    <row r="122" spans="1:23" x14ac:dyDescent="0.2">
      <c r="A122" t="s">
        <v>193</v>
      </c>
      <c r="B122" t="s">
        <v>29</v>
      </c>
      <c r="C122">
        <v>0</v>
      </c>
      <c r="D122" t="s">
        <v>30</v>
      </c>
      <c r="E122" t="s">
        <v>31</v>
      </c>
      <c r="F122" t="s">
        <v>95</v>
      </c>
      <c r="G122" t="s">
        <v>33</v>
      </c>
      <c r="H122">
        <v>0</v>
      </c>
      <c r="I122" t="s">
        <v>34</v>
      </c>
      <c r="J122" t="s">
        <v>35</v>
      </c>
      <c r="K122" t="s">
        <v>194</v>
      </c>
      <c r="M122">
        <v>3</v>
      </c>
      <c r="N122">
        <v>2521</v>
      </c>
      <c r="O122" t="str">
        <f t="shared" si="2"/>
        <v/>
      </c>
    </row>
    <row r="123" spans="1:23" x14ac:dyDescent="0.2">
      <c r="A123" t="s">
        <v>195</v>
      </c>
      <c r="B123" t="s">
        <v>29</v>
      </c>
      <c r="C123">
        <v>0</v>
      </c>
      <c r="D123" t="s">
        <v>30</v>
      </c>
      <c r="E123" t="s">
        <v>38</v>
      </c>
      <c r="F123" t="s">
        <v>95</v>
      </c>
      <c r="G123" t="s">
        <v>33</v>
      </c>
      <c r="H123">
        <v>0</v>
      </c>
      <c r="I123" t="s">
        <v>34</v>
      </c>
      <c r="J123" t="s">
        <v>35</v>
      </c>
      <c r="K123" t="s">
        <v>194</v>
      </c>
      <c r="M123">
        <v>4</v>
      </c>
      <c r="N123">
        <v>2933</v>
      </c>
      <c r="O123" t="str">
        <f t="shared" si="2"/>
        <v>B</v>
      </c>
      <c r="P123" t="s">
        <v>51</v>
      </c>
    </row>
    <row r="124" spans="1:23" x14ac:dyDescent="0.2">
      <c r="A124" t="s">
        <v>196</v>
      </c>
      <c r="B124" t="s">
        <v>29</v>
      </c>
      <c r="C124">
        <v>0</v>
      </c>
      <c r="D124" t="s">
        <v>30</v>
      </c>
      <c r="E124" t="s">
        <v>45</v>
      </c>
      <c r="F124" t="s">
        <v>95</v>
      </c>
      <c r="G124" t="s">
        <v>33</v>
      </c>
      <c r="H124">
        <v>0</v>
      </c>
      <c r="I124" t="s">
        <v>34</v>
      </c>
      <c r="J124" t="s">
        <v>35</v>
      </c>
      <c r="K124" t="s">
        <v>194</v>
      </c>
      <c r="M124">
        <v>5</v>
      </c>
      <c r="N124">
        <v>2379</v>
      </c>
      <c r="O124" t="str">
        <f t="shared" si="2"/>
        <v>M</v>
      </c>
      <c r="P124" t="s">
        <v>54</v>
      </c>
    </row>
    <row r="125" spans="1:23" x14ac:dyDescent="0.2">
      <c r="A125" t="s">
        <v>197</v>
      </c>
      <c r="B125" t="s">
        <v>29</v>
      </c>
      <c r="C125">
        <v>0</v>
      </c>
      <c r="D125" t="s">
        <v>30</v>
      </c>
      <c r="E125" t="s">
        <v>47</v>
      </c>
      <c r="F125" t="s">
        <v>95</v>
      </c>
      <c r="G125" t="s">
        <v>33</v>
      </c>
      <c r="H125">
        <v>0</v>
      </c>
      <c r="I125" t="s">
        <v>34</v>
      </c>
      <c r="J125" t="s">
        <v>35</v>
      </c>
      <c r="K125" t="s">
        <v>194</v>
      </c>
      <c r="M125">
        <v>6</v>
      </c>
      <c r="N125">
        <v>2320</v>
      </c>
      <c r="O125" t="str">
        <f t="shared" si="2"/>
        <v>12</v>
      </c>
      <c r="P125">
        <v>12</v>
      </c>
    </row>
    <row r="126" spans="1:23" x14ac:dyDescent="0.2">
      <c r="A126" t="s">
        <v>198</v>
      </c>
      <c r="B126" t="s">
        <v>29</v>
      </c>
      <c r="C126">
        <v>0</v>
      </c>
      <c r="D126" t="s">
        <v>30</v>
      </c>
      <c r="E126" t="s">
        <v>49</v>
      </c>
      <c r="F126" t="s">
        <v>95</v>
      </c>
      <c r="G126" t="s">
        <v>33</v>
      </c>
      <c r="H126">
        <v>0</v>
      </c>
      <c r="I126" t="s">
        <v>34</v>
      </c>
      <c r="J126" t="s">
        <v>35</v>
      </c>
      <c r="K126" t="s">
        <v>194</v>
      </c>
      <c r="M126">
        <v>7</v>
      </c>
      <c r="N126">
        <v>2406</v>
      </c>
      <c r="O126" t="str">
        <f t="shared" si="2"/>
        <v>H</v>
      </c>
      <c r="P126" t="s">
        <v>27</v>
      </c>
    </row>
    <row r="127" spans="1:23" x14ac:dyDescent="0.2">
      <c r="A127" t="s">
        <v>199</v>
      </c>
      <c r="B127" t="s">
        <v>56</v>
      </c>
      <c r="C127">
        <v>0</v>
      </c>
      <c r="D127" t="s">
        <v>30</v>
      </c>
      <c r="E127" t="s">
        <v>59</v>
      </c>
      <c r="F127" t="s">
        <v>95</v>
      </c>
      <c r="G127" t="s">
        <v>33</v>
      </c>
      <c r="H127">
        <v>0</v>
      </c>
      <c r="I127" t="s">
        <v>34</v>
      </c>
      <c r="J127" t="s">
        <v>35</v>
      </c>
      <c r="K127" t="s">
        <v>194</v>
      </c>
      <c r="M127">
        <v>8</v>
      </c>
      <c r="N127">
        <v>2590</v>
      </c>
      <c r="O127" t="str">
        <f t="shared" si="2"/>
        <v>H</v>
      </c>
      <c r="P127" t="s">
        <v>27</v>
      </c>
    </row>
    <row r="128" spans="1:23" x14ac:dyDescent="0.2">
      <c r="A128" t="s">
        <v>200</v>
      </c>
      <c r="B128" t="s">
        <v>56</v>
      </c>
      <c r="C128">
        <v>0</v>
      </c>
      <c r="D128" t="s">
        <v>30</v>
      </c>
      <c r="E128" t="s">
        <v>62</v>
      </c>
      <c r="F128" t="s">
        <v>95</v>
      </c>
      <c r="G128" t="s">
        <v>33</v>
      </c>
      <c r="H128">
        <v>0</v>
      </c>
      <c r="I128" t="s">
        <v>34</v>
      </c>
      <c r="J128" t="s">
        <v>35</v>
      </c>
      <c r="K128" t="s">
        <v>194</v>
      </c>
      <c r="M128">
        <v>9</v>
      </c>
      <c r="N128">
        <v>765485</v>
      </c>
      <c r="O128" t="str">
        <f t="shared" si="2"/>
        <v>GL</v>
      </c>
      <c r="P128" t="s">
        <v>42</v>
      </c>
      <c r="Q128" t="s">
        <v>44</v>
      </c>
    </row>
    <row r="129" spans="1:18" x14ac:dyDescent="0.2">
      <c r="A129" t="s">
        <v>201</v>
      </c>
      <c r="B129" t="s">
        <v>56</v>
      </c>
      <c r="C129">
        <v>0</v>
      </c>
      <c r="D129" t="s">
        <v>30</v>
      </c>
      <c r="E129" t="s">
        <v>77</v>
      </c>
      <c r="F129" t="s">
        <v>95</v>
      </c>
      <c r="G129" t="s">
        <v>33</v>
      </c>
      <c r="H129">
        <v>0</v>
      </c>
      <c r="I129" t="s">
        <v>34</v>
      </c>
      <c r="J129" t="s">
        <v>35</v>
      </c>
      <c r="K129" t="s">
        <v>194</v>
      </c>
      <c r="M129">
        <v>10</v>
      </c>
      <c r="N129">
        <v>27050</v>
      </c>
      <c r="O129" t="str">
        <f t="shared" si="2"/>
        <v>3</v>
      </c>
      <c r="P129">
        <v>3</v>
      </c>
    </row>
    <row r="130" spans="1:18" x14ac:dyDescent="0.2">
      <c r="A130" t="s">
        <v>202</v>
      </c>
      <c r="B130" t="s">
        <v>56</v>
      </c>
      <c r="C130">
        <v>0</v>
      </c>
      <c r="D130" t="s">
        <v>30</v>
      </c>
      <c r="E130" t="s">
        <v>73</v>
      </c>
      <c r="F130" t="s">
        <v>95</v>
      </c>
      <c r="G130" t="s">
        <v>33</v>
      </c>
      <c r="H130">
        <v>0</v>
      </c>
      <c r="I130" t="s">
        <v>34</v>
      </c>
      <c r="J130" t="s">
        <v>35</v>
      </c>
      <c r="K130" t="s">
        <v>194</v>
      </c>
      <c r="M130">
        <v>11</v>
      </c>
      <c r="N130">
        <v>6658</v>
      </c>
      <c r="O130" t="str">
        <f t="shared" si="2"/>
        <v>GL</v>
      </c>
      <c r="P130" t="s">
        <v>42</v>
      </c>
      <c r="Q130" t="s">
        <v>44</v>
      </c>
    </row>
    <row r="131" spans="1:18" x14ac:dyDescent="0.2">
      <c r="A131" t="s">
        <v>203</v>
      </c>
      <c r="B131" t="s">
        <v>56</v>
      </c>
      <c r="C131">
        <v>0</v>
      </c>
      <c r="D131" t="s">
        <v>30</v>
      </c>
      <c r="E131" t="s">
        <v>75</v>
      </c>
      <c r="F131" t="s">
        <v>95</v>
      </c>
      <c r="G131" t="s">
        <v>33</v>
      </c>
      <c r="H131">
        <v>0</v>
      </c>
      <c r="I131" t="s">
        <v>34</v>
      </c>
      <c r="J131" t="s">
        <v>35</v>
      </c>
      <c r="K131" t="s">
        <v>194</v>
      </c>
      <c r="M131">
        <v>12</v>
      </c>
      <c r="N131">
        <v>218135</v>
      </c>
      <c r="O131" t="str">
        <f t="shared" si="2"/>
        <v>BG</v>
      </c>
      <c r="P131" t="s">
        <v>51</v>
      </c>
      <c r="Q131" t="s">
        <v>42</v>
      </c>
    </row>
    <row r="132" spans="1:18" x14ac:dyDescent="0.2">
      <c r="A132" t="s">
        <v>204</v>
      </c>
      <c r="B132" t="s">
        <v>56</v>
      </c>
      <c r="C132">
        <v>0</v>
      </c>
      <c r="D132" t="s">
        <v>30</v>
      </c>
      <c r="E132" t="s">
        <v>68</v>
      </c>
      <c r="F132" t="s">
        <v>95</v>
      </c>
      <c r="G132" t="s">
        <v>33</v>
      </c>
      <c r="H132">
        <v>0</v>
      </c>
      <c r="I132" t="s">
        <v>34</v>
      </c>
      <c r="J132" t="s">
        <v>35</v>
      </c>
      <c r="K132" t="s">
        <v>194</v>
      </c>
      <c r="M132">
        <v>13</v>
      </c>
      <c r="N132">
        <v>3230</v>
      </c>
      <c r="O132" t="str">
        <f t="shared" si="2"/>
        <v>BG</v>
      </c>
      <c r="P132" t="s">
        <v>51</v>
      </c>
      <c r="Q132" t="s">
        <v>42</v>
      </c>
    </row>
    <row r="133" spans="1:18" x14ac:dyDescent="0.2">
      <c r="A133" t="s">
        <v>205</v>
      </c>
      <c r="B133" t="s">
        <v>56</v>
      </c>
      <c r="C133">
        <v>0</v>
      </c>
      <c r="D133" t="s">
        <v>30</v>
      </c>
      <c r="E133" t="s">
        <v>71</v>
      </c>
      <c r="F133" t="s">
        <v>95</v>
      </c>
      <c r="G133" t="s">
        <v>33</v>
      </c>
      <c r="H133">
        <v>0</v>
      </c>
      <c r="I133" t="s">
        <v>34</v>
      </c>
      <c r="J133" t="s">
        <v>35</v>
      </c>
      <c r="K133" t="s">
        <v>194</v>
      </c>
      <c r="M133">
        <v>14</v>
      </c>
      <c r="N133">
        <v>2964</v>
      </c>
      <c r="O133" t="str">
        <f t="shared" si="2"/>
        <v>EJ</v>
      </c>
      <c r="P133" t="s">
        <v>41</v>
      </c>
      <c r="Q133" t="s">
        <v>53</v>
      </c>
    </row>
    <row r="134" spans="1:18" x14ac:dyDescent="0.2">
      <c r="A134" t="s">
        <v>206</v>
      </c>
      <c r="B134" t="s">
        <v>56</v>
      </c>
      <c r="C134">
        <v>0</v>
      </c>
      <c r="D134" t="s">
        <v>30</v>
      </c>
      <c r="E134" t="s">
        <v>64</v>
      </c>
      <c r="F134" t="s">
        <v>95</v>
      </c>
      <c r="G134" t="s">
        <v>33</v>
      </c>
      <c r="H134">
        <v>0</v>
      </c>
      <c r="I134" t="s">
        <v>34</v>
      </c>
      <c r="J134" t="s">
        <v>35</v>
      </c>
      <c r="K134" t="s">
        <v>194</v>
      </c>
      <c r="M134">
        <v>15</v>
      </c>
      <c r="N134">
        <v>2805</v>
      </c>
      <c r="O134" t="str">
        <f t="shared" si="2"/>
        <v>DI</v>
      </c>
      <c r="P134" t="s">
        <v>52</v>
      </c>
      <c r="Q134" t="s">
        <v>43</v>
      </c>
    </row>
    <row r="135" spans="1:18" x14ac:dyDescent="0.2">
      <c r="A135" t="s">
        <v>207</v>
      </c>
      <c r="B135" t="s">
        <v>56</v>
      </c>
      <c r="C135">
        <v>0</v>
      </c>
      <c r="D135" t="s">
        <v>30</v>
      </c>
      <c r="E135" t="s">
        <v>57</v>
      </c>
      <c r="F135" t="s">
        <v>95</v>
      </c>
      <c r="G135" t="s">
        <v>33</v>
      </c>
      <c r="H135">
        <v>0</v>
      </c>
      <c r="I135" t="s">
        <v>34</v>
      </c>
      <c r="J135" t="s">
        <v>35</v>
      </c>
      <c r="K135" t="s">
        <v>194</v>
      </c>
      <c r="M135">
        <v>16</v>
      </c>
      <c r="N135">
        <v>4382</v>
      </c>
      <c r="O135" t="str">
        <f t="shared" si="2"/>
        <v>BO</v>
      </c>
      <c r="P135" t="s">
        <v>51</v>
      </c>
      <c r="Q135" t="s">
        <v>28</v>
      </c>
    </row>
    <row r="136" spans="1:18" x14ac:dyDescent="0.2">
      <c r="A136" t="s">
        <v>208</v>
      </c>
      <c r="B136" t="s">
        <v>56</v>
      </c>
      <c r="C136">
        <v>0</v>
      </c>
      <c r="D136" t="s">
        <v>30</v>
      </c>
      <c r="E136" t="s">
        <v>66</v>
      </c>
      <c r="F136" t="s">
        <v>95</v>
      </c>
      <c r="G136" t="s">
        <v>33</v>
      </c>
      <c r="H136">
        <v>0</v>
      </c>
      <c r="I136" t="s">
        <v>34</v>
      </c>
      <c r="J136" t="s">
        <v>35</v>
      </c>
      <c r="K136" t="s">
        <v>194</v>
      </c>
      <c r="M136">
        <v>17</v>
      </c>
      <c r="N136">
        <v>3976</v>
      </c>
      <c r="O136" t="str">
        <f t="shared" si="2"/>
        <v>76</v>
      </c>
      <c r="P136">
        <v>7</v>
      </c>
      <c r="Q136">
        <v>6</v>
      </c>
    </row>
    <row r="137" spans="1:18" x14ac:dyDescent="0.2">
      <c r="A137" t="s">
        <v>209</v>
      </c>
      <c r="B137" t="s">
        <v>29</v>
      </c>
      <c r="C137">
        <v>1</v>
      </c>
      <c r="D137" t="s">
        <v>30</v>
      </c>
      <c r="E137" t="s">
        <v>31</v>
      </c>
      <c r="F137" t="s">
        <v>95</v>
      </c>
      <c r="G137" t="s">
        <v>33</v>
      </c>
      <c r="H137">
        <v>0</v>
      </c>
      <c r="I137" t="s">
        <v>210</v>
      </c>
      <c r="J137" t="s">
        <v>35</v>
      </c>
      <c r="K137" t="s">
        <v>211</v>
      </c>
      <c r="M137">
        <v>3</v>
      </c>
      <c r="N137">
        <v>53364</v>
      </c>
      <c r="O137" t="str">
        <f t="shared" si="2"/>
        <v>CDL</v>
      </c>
      <c r="P137" t="s">
        <v>61</v>
      </c>
      <c r="Q137" t="s">
        <v>52</v>
      </c>
      <c r="R137" t="s">
        <v>44</v>
      </c>
    </row>
    <row r="138" spans="1:18" x14ac:dyDescent="0.2">
      <c r="A138" t="s">
        <v>212</v>
      </c>
      <c r="B138" t="s">
        <v>29</v>
      </c>
      <c r="C138">
        <v>0</v>
      </c>
      <c r="D138" t="s">
        <v>30</v>
      </c>
      <c r="E138" t="s">
        <v>38</v>
      </c>
      <c r="F138" t="s">
        <v>95</v>
      </c>
      <c r="G138" t="s">
        <v>33</v>
      </c>
      <c r="H138">
        <v>0</v>
      </c>
      <c r="I138" t="s">
        <v>210</v>
      </c>
      <c r="J138" t="s">
        <v>35</v>
      </c>
      <c r="K138" t="s">
        <v>211</v>
      </c>
      <c r="M138">
        <v>4</v>
      </c>
      <c r="N138">
        <v>58118</v>
      </c>
      <c r="O138" t="str">
        <f t="shared" si="2"/>
        <v>EG</v>
      </c>
      <c r="P138" t="s">
        <v>41</v>
      </c>
      <c r="Q138" t="s">
        <v>42</v>
      </c>
    </row>
    <row r="139" spans="1:18" x14ac:dyDescent="0.2">
      <c r="A139" t="s">
        <v>213</v>
      </c>
      <c r="B139" t="s">
        <v>29</v>
      </c>
      <c r="C139">
        <v>1</v>
      </c>
      <c r="D139" t="s">
        <v>30</v>
      </c>
      <c r="E139" t="s">
        <v>45</v>
      </c>
      <c r="F139" t="s">
        <v>95</v>
      </c>
      <c r="G139" t="s">
        <v>33</v>
      </c>
      <c r="H139">
        <v>0</v>
      </c>
      <c r="I139" t="s">
        <v>210</v>
      </c>
      <c r="J139" t="s">
        <v>35</v>
      </c>
      <c r="K139" t="s">
        <v>211</v>
      </c>
      <c r="M139">
        <v>5</v>
      </c>
      <c r="N139">
        <v>39027</v>
      </c>
      <c r="O139" t="str">
        <f t="shared" si="2"/>
        <v>GO</v>
      </c>
      <c r="P139" t="s">
        <v>42</v>
      </c>
      <c r="Q139" t="s">
        <v>28</v>
      </c>
    </row>
    <row r="140" spans="1:18" x14ac:dyDescent="0.2">
      <c r="A140" t="s">
        <v>214</v>
      </c>
      <c r="B140" t="s">
        <v>29</v>
      </c>
      <c r="C140">
        <v>1</v>
      </c>
      <c r="D140" t="s">
        <v>30</v>
      </c>
      <c r="E140" t="s">
        <v>47</v>
      </c>
      <c r="F140" t="s">
        <v>95</v>
      </c>
      <c r="G140" t="s">
        <v>33</v>
      </c>
      <c r="H140">
        <v>0</v>
      </c>
      <c r="I140" t="s">
        <v>210</v>
      </c>
      <c r="J140" t="s">
        <v>35</v>
      </c>
      <c r="K140" t="s">
        <v>211</v>
      </c>
      <c r="M140">
        <v>6</v>
      </c>
      <c r="N140">
        <v>43239</v>
      </c>
      <c r="O140" t="str">
        <f t="shared" si="2"/>
        <v>1</v>
      </c>
      <c r="P140">
        <v>1</v>
      </c>
    </row>
    <row r="141" spans="1:18" x14ac:dyDescent="0.2">
      <c r="A141" t="s">
        <v>215</v>
      </c>
      <c r="B141" t="s">
        <v>29</v>
      </c>
      <c r="C141">
        <v>1</v>
      </c>
      <c r="D141" t="s">
        <v>30</v>
      </c>
      <c r="E141" t="s">
        <v>49</v>
      </c>
      <c r="F141" t="s">
        <v>95</v>
      </c>
      <c r="G141" t="s">
        <v>33</v>
      </c>
      <c r="H141">
        <v>0</v>
      </c>
      <c r="I141" t="s">
        <v>210</v>
      </c>
      <c r="J141" t="s">
        <v>35</v>
      </c>
      <c r="K141" t="s">
        <v>211</v>
      </c>
      <c r="M141">
        <v>7</v>
      </c>
      <c r="N141">
        <v>31510</v>
      </c>
      <c r="O141" t="str">
        <f t="shared" si="2"/>
        <v>A</v>
      </c>
      <c r="P141" t="s">
        <v>40</v>
      </c>
    </row>
    <row r="142" spans="1:18" x14ac:dyDescent="0.2">
      <c r="A142" t="s">
        <v>216</v>
      </c>
      <c r="B142" t="s">
        <v>56</v>
      </c>
      <c r="C142">
        <v>1</v>
      </c>
      <c r="D142" t="s">
        <v>30</v>
      </c>
      <c r="E142" t="s">
        <v>62</v>
      </c>
      <c r="F142" t="s">
        <v>95</v>
      </c>
      <c r="G142" t="s">
        <v>33</v>
      </c>
      <c r="H142">
        <v>0</v>
      </c>
      <c r="I142" t="s">
        <v>210</v>
      </c>
      <c r="J142" t="s">
        <v>35</v>
      </c>
      <c r="K142" t="s">
        <v>211</v>
      </c>
      <c r="M142">
        <v>8</v>
      </c>
      <c r="N142">
        <v>45849</v>
      </c>
      <c r="O142" t="str">
        <f t="shared" si="2"/>
        <v>AMN</v>
      </c>
      <c r="P142" t="s">
        <v>40</v>
      </c>
      <c r="Q142" t="s">
        <v>54</v>
      </c>
      <c r="R142" t="s">
        <v>55</v>
      </c>
    </row>
    <row r="143" spans="1:18" x14ac:dyDescent="0.2">
      <c r="A143" t="s">
        <v>217</v>
      </c>
      <c r="B143" t="s">
        <v>56</v>
      </c>
      <c r="C143">
        <v>0</v>
      </c>
      <c r="D143" t="s">
        <v>30</v>
      </c>
      <c r="E143" t="s">
        <v>71</v>
      </c>
      <c r="F143" t="s">
        <v>95</v>
      </c>
      <c r="G143" t="s">
        <v>33</v>
      </c>
      <c r="H143">
        <v>0</v>
      </c>
      <c r="I143" t="s">
        <v>210</v>
      </c>
      <c r="J143" t="s">
        <v>35</v>
      </c>
      <c r="K143" t="s">
        <v>211</v>
      </c>
      <c r="M143">
        <v>9</v>
      </c>
      <c r="N143">
        <v>28595</v>
      </c>
      <c r="O143" t="str">
        <f t="shared" si="2"/>
        <v>H</v>
      </c>
      <c r="P143" t="s">
        <v>27</v>
      </c>
    </row>
    <row r="144" spans="1:18" x14ac:dyDescent="0.2">
      <c r="A144" t="s">
        <v>218</v>
      </c>
      <c r="B144" t="s">
        <v>56</v>
      </c>
      <c r="C144">
        <v>0</v>
      </c>
      <c r="D144" t="s">
        <v>30</v>
      </c>
      <c r="E144" t="s">
        <v>64</v>
      </c>
      <c r="F144" t="s">
        <v>95</v>
      </c>
      <c r="G144" t="s">
        <v>33</v>
      </c>
      <c r="H144">
        <v>0</v>
      </c>
      <c r="I144" t="s">
        <v>210</v>
      </c>
      <c r="J144" t="s">
        <v>35</v>
      </c>
      <c r="K144" t="s">
        <v>211</v>
      </c>
      <c r="M144">
        <v>10</v>
      </c>
      <c r="N144">
        <v>55502</v>
      </c>
      <c r="O144" t="str">
        <f t="shared" si="2"/>
        <v>F</v>
      </c>
      <c r="P144" t="s">
        <v>70</v>
      </c>
    </row>
    <row r="145" spans="1:22" x14ac:dyDescent="0.2">
      <c r="A145" t="s">
        <v>219</v>
      </c>
      <c r="B145" t="s">
        <v>56</v>
      </c>
      <c r="C145">
        <v>0</v>
      </c>
      <c r="D145" t="s">
        <v>30</v>
      </c>
      <c r="E145" t="s">
        <v>66</v>
      </c>
      <c r="F145" t="s">
        <v>95</v>
      </c>
      <c r="G145" t="s">
        <v>33</v>
      </c>
      <c r="H145">
        <v>0</v>
      </c>
      <c r="I145" t="s">
        <v>210</v>
      </c>
      <c r="J145" t="s">
        <v>35</v>
      </c>
      <c r="K145" t="s">
        <v>211</v>
      </c>
      <c r="M145">
        <v>11</v>
      </c>
      <c r="N145">
        <v>59912</v>
      </c>
      <c r="O145" t="str">
        <f t="shared" si="2"/>
        <v>1</v>
      </c>
      <c r="P145">
        <v>1</v>
      </c>
    </row>
    <row r="146" spans="1:22" x14ac:dyDescent="0.2">
      <c r="A146" t="s">
        <v>220</v>
      </c>
      <c r="B146" t="s">
        <v>56</v>
      </c>
      <c r="C146">
        <v>0</v>
      </c>
      <c r="D146" t="s">
        <v>30</v>
      </c>
      <c r="E146" t="s">
        <v>77</v>
      </c>
      <c r="F146" t="s">
        <v>95</v>
      </c>
      <c r="G146" t="s">
        <v>33</v>
      </c>
      <c r="H146">
        <v>0</v>
      </c>
      <c r="I146" t="s">
        <v>210</v>
      </c>
      <c r="J146" t="s">
        <v>35</v>
      </c>
      <c r="K146" t="s">
        <v>211</v>
      </c>
      <c r="M146">
        <v>12</v>
      </c>
      <c r="N146">
        <v>34201</v>
      </c>
      <c r="O146" t="str">
        <f t="shared" si="2"/>
        <v>7</v>
      </c>
      <c r="P146">
        <v>7</v>
      </c>
    </row>
    <row r="147" spans="1:22" x14ac:dyDescent="0.2">
      <c r="A147" t="s">
        <v>221</v>
      </c>
      <c r="B147" t="s">
        <v>56</v>
      </c>
      <c r="C147">
        <v>1</v>
      </c>
      <c r="D147" t="s">
        <v>30</v>
      </c>
      <c r="E147" t="s">
        <v>57</v>
      </c>
      <c r="F147" t="s">
        <v>95</v>
      </c>
      <c r="G147" t="s">
        <v>33</v>
      </c>
      <c r="H147">
        <v>0</v>
      </c>
      <c r="I147" t="s">
        <v>210</v>
      </c>
      <c r="J147" t="s">
        <v>35</v>
      </c>
      <c r="K147" t="s">
        <v>211</v>
      </c>
      <c r="M147">
        <v>13</v>
      </c>
      <c r="N147">
        <v>44304</v>
      </c>
      <c r="O147" t="str">
        <f t="shared" si="2"/>
        <v>GO</v>
      </c>
      <c r="P147" t="s">
        <v>42</v>
      </c>
      <c r="Q147" t="s">
        <v>28</v>
      </c>
    </row>
    <row r="148" spans="1:22" x14ac:dyDescent="0.2">
      <c r="A148" t="s">
        <v>222</v>
      </c>
      <c r="B148" t="s">
        <v>56</v>
      </c>
      <c r="C148">
        <v>0</v>
      </c>
      <c r="D148" t="s">
        <v>30</v>
      </c>
      <c r="E148" t="s">
        <v>59</v>
      </c>
      <c r="F148" t="s">
        <v>95</v>
      </c>
      <c r="G148" t="s">
        <v>33</v>
      </c>
      <c r="H148">
        <v>0</v>
      </c>
      <c r="I148" t="s">
        <v>210</v>
      </c>
      <c r="J148" t="s">
        <v>35</v>
      </c>
      <c r="K148" t="s">
        <v>211</v>
      </c>
      <c r="M148">
        <v>14</v>
      </c>
      <c r="N148">
        <v>44786</v>
      </c>
      <c r="O148" t="str">
        <f t="shared" si="2"/>
        <v>BF</v>
      </c>
      <c r="P148" t="s">
        <v>51</v>
      </c>
      <c r="Q148" t="s">
        <v>70</v>
      </c>
    </row>
    <row r="149" spans="1:22" x14ac:dyDescent="0.2">
      <c r="A149" t="s">
        <v>223</v>
      </c>
      <c r="B149" t="s">
        <v>56</v>
      </c>
      <c r="C149">
        <v>0</v>
      </c>
      <c r="D149" t="s">
        <v>30</v>
      </c>
      <c r="E149" t="s">
        <v>75</v>
      </c>
      <c r="F149" t="s">
        <v>95</v>
      </c>
      <c r="G149" t="s">
        <v>33</v>
      </c>
      <c r="H149">
        <v>0</v>
      </c>
      <c r="I149" t="s">
        <v>210</v>
      </c>
      <c r="J149" t="s">
        <v>35</v>
      </c>
      <c r="K149" t="s">
        <v>211</v>
      </c>
      <c r="M149">
        <v>15</v>
      </c>
      <c r="N149">
        <v>29052</v>
      </c>
      <c r="O149" t="str">
        <f t="shared" si="2"/>
        <v>BF</v>
      </c>
      <c r="P149" t="s">
        <v>51</v>
      </c>
      <c r="Q149" t="s">
        <v>70</v>
      </c>
    </row>
    <row r="150" spans="1:22" x14ac:dyDescent="0.2">
      <c r="A150" t="s">
        <v>224</v>
      </c>
      <c r="B150" t="s">
        <v>56</v>
      </c>
      <c r="C150">
        <v>0</v>
      </c>
      <c r="D150" t="s">
        <v>30</v>
      </c>
      <c r="E150" t="s">
        <v>68</v>
      </c>
      <c r="F150" t="s">
        <v>95</v>
      </c>
      <c r="G150" t="s">
        <v>33</v>
      </c>
      <c r="H150">
        <v>0</v>
      </c>
      <c r="I150" t="s">
        <v>210</v>
      </c>
      <c r="J150" t="s">
        <v>35</v>
      </c>
      <c r="K150" t="s">
        <v>211</v>
      </c>
      <c r="M150">
        <v>16</v>
      </c>
      <c r="N150">
        <v>70481</v>
      </c>
      <c r="O150" t="str">
        <f t="shared" si="2"/>
        <v>CG</v>
      </c>
      <c r="P150" t="s">
        <v>61</v>
      </c>
      <c r="Q150" t="s">
        <v>42</v>
      </c>
    </row>
    <row r="151" spans="1:22" x14ac:dyDescent="0.2">
      <c r="A151" t="s">
        <v>225</v>
      </c>
      <c r="B151" t="s">
        <v>56</v>
      </c>
      <c r="C151">
        <v>1</v>
      </c>
      <c r="D151" t="s">
        <v>30</v>
      </c>
      <c r="E151" t="s">
        <v>73</v>
      </c>
      <c r="F151" t="s">
        <v>95</v>
      </c>
      <c r="G151" t="s">
        <v>33</v>
      </c>
      <c r="H151">
        <v>0</v>
      </c>
      <c r="I151" t="s">
        <v>210</v>
      </c>
      <c r="J151" t="s">
        <v>35</v>
      </c>
      <c r="K151" t="s">
        <v>211</v>
      </c>
      <c r="M151">
        <v>17</v>
      </c>
      <c r="N151">
        <v>18481</v>
      </c>
      <c r="O151" t="str">
        <f t="shared" si="2"/>
        <v>C</v>
      </c>
      <c r="P151" t="s">
        <v>61</v>
      </c>
    </row>
    <row r="152" spans="1:22" x14ac:dyDescent="0.2">
      <c r="A152" t="s">
        <v>226</v>
      </c>
      <c r="B152" t="s">
        <v>29</v>
      </c>
      <c r="C152">
        <v>1</v>
      </c>
      <c r="D152" t="s">
        <v>30</v>
      </c>
      <c r="E152" t="s">
        <v>31</v>
      </c>
      <c r="F152" t="s">
        <v>95</v>
      </c>
      <c r="G152" t="s">
        <v>33</v>
      </c>
      <c r="H152">
        <v>0</v>
      </c>
      <c r="I152" t="s">
        <v>34</v>
      </c>
      <c r="J152" t="s">
        <v>35</v>
      </c>
      <c r="K152" t="s">
        <v>227</v>
      </c>
      <c r="M152">
        <v>3</v>
      </c>
      <c r="N152">
        <v>22122</v>
      </c>
      <c r="O152" t="str">
        <f t="shared" si="2"/>
        <v>CDL</v>
      </c>
      <c r="P152" t="s">
        <v>61</v>
      </c>
      <c r="Q152" t="s">
        <v>52</v>
      </c>
      <c r="R152" t="s">
        <v>44</v>
      </c>
    </row>
    <row r="153" spans="1:22" x14ac:dyDescent="0.2">
      <c r="A153" t="s">
        <v>228</v>
      </c>
      <c r="B153" t="s">
        <v>29</v>
      </c>
      <c r="C153">
        <v>1</v>
      </c>
      <c r="D153" t="s">
        <v>30</v>
      </c>
      <c r="E153" t="s">
        <v>38</v>
      </c>
      <c r="F153" t="s">
        <v>95</v>
      </c>
      <c r="G153" t="s">
        <v>33</v>
      </c>
      <c r="H153">
        <v>0</v>
      </c>
      <c r="I153" t="s">
        <v>34</v>
      </c>
      <c r="J153" t="s">
        <v>35</v>
      </c>
      <c r="K153" t="s">
        <v>227</v>
      </c>
      <c r="M153">
        <v>4</v>
      </c>
      <c r="N153">
        <v>70586</v>
      </c>
      <c r="O153" t="str">
        <f t="shared" si="2"/>
        <v>HJKLMNO</v>
      </c>
      <c r="P153" t="s">
        <v>27</v>
      </c>
      <c r="Q153" t="s">
        <v>53</v>
      </c>
      <c r="R153" t="s">
        <v>102</v>
      </c>
      <c r="S153" t="s">
        <v>44</v>
      </c>
      <c r="T153" t="s">
        <v>54</v>
      </c>
      <c r="U153" t="s">
        <v>55</v>
      </c>
      <c r="V153" t="s">
        <v>28</v>
      </c>
    </row>
    <row r="154" spans="1:22" x14ac:dyDescent="0.2">
      <c r="A154" t="s">
        <v>229</v>
      </c>
      <c r="B154" t="s">
        <v>29</v>
      </c>
      <c r="C154">
        <v>1</v>
      </c>
      <c r="D154" t="s">
        <v>30</v>
      </c>
      <c r="E154" t="s">
        <v>45</v>
      </c>
      <c r="F154" t="s">
        <v>95</v>
      </c>
      <c r="G154" t="s">
        <v>33</v>
      </c>
      <c r="H154">
        <v>0</v>
      </c>
      <c r="I154" t="s">
        <v>34</v>
      </c>
      <c r="J154" t="s">
        <v>35</v>
      </c>
      <c r="K154" t="s">
        <v>227</v>
      </c>
      <c r="M154">
        <v>5</v>
      </c>
      <c r="N154">
        <v>19831</v>
      </c>
      <c r="O154" t="str">
        <f t="shared" ref="O154:O217" si="3">_xlfn.CONCAT(P154:AB154)</f>
        <v>GO</v>
      </c>
      <c r="P154" t="s">
        <v>42</v>
      </c>
      <c r="Q154" t="s">
        <v>28</v>
      </c>
    </row>
    <row r="155" spans="1:22" x14ac:dyDescent="0.2">
      <c r="A155" t="s">
        <v>230</v>
      </c>
      <c r="B155" t="s">
        <v>29</v>
      </c>
      <c r="C155">
        <v>1</v>
      </c>
      <c r="D155" t="s">
        <v>30</v>
      </c>
      <c r="E155" t="s">
        <v>47</v>
      </c>
      <c r="F155" t="s">
        <v>95</v>
      </c>
      <c r="G155" t="s">
        <v>33</v>
      </c>
      <c r="H155">
        <v>0</v>
      </c>
      <c r="I155" t="s">
        <v>34</v>
      </c>
      <c r="J155" t="s">
        <v>35</v>
      </c>
      <c r="K155" t="s">
        <v>227</v>
      </c>
      <c r="M155">
        <v>6</v>
      </c>
      <c r="N155">
        <v>52833</v>
      </c>
      <c r="O155" t="str">
        <f t="shared" si="3"/>
        <v>1</v>
      </c>
      <c r="P155">
        <v>1</v>
      </c>
    </row>
    <row r="156" spans="1:22" x14ac:dyDescent="0.2">
      <c r="A156" t="s">
        <v>231</v>
      </c>
      <c r="B156" t="s">
        <v>29</v>
      </c>
      <c r="C156">
        <v>1</v>
      </c>
      <c r="D156" t="s">
        <v>30</v>
      </c>
      <c r="E156" t="s">
        <v>49</v>
      </c>
      <c r="F156" t="s">
        <v>95</v>
      </c>
      <c r="G156" t="s">
        <v>33</v>
      </c>
      <c r="H156">
        <v>0</v>
      </c>
      <c r="I156" t="s">
        <v>34</v>
      </c>
      <c r="J156" t="s">
        <v>35</v>
      </c>
      <c r="K156" t="s">
        <v>227</v>
      </c>
      <c r="M156">
        <v>7</v>
      </c>
      <c r="N156">
        <v>68367</v>
      </c>
      <c r="O156" t="str">
        <f t="shared" si="3"/>
        <v>A</v>
      </c>
      <c r="P156" t="s">
        <v>40</v>
      </c>
    </row>
    <row r="157" spans="1:22" x14ac:dyDescent="0.2">
      <c r="A157" t="s">
        <v>232</v>
      </c>
      <c r="B157" t="s">
        <v>56</v>
      </c>
      <c r="C157">
        <v>0</v>
      </c>
      <c r="D157" t="s">
        <v>30</v>
      </c>
      <c r="E157" t="s">
        <v>59</v>
      </c>
      <c r="F157" t="s">
        <v>95</v>
      </c>
      <c r="G157" t="s">
        <v>33</v>
      </c>
      <c r="H157">
        <v>0</v>
      </c>
      <c r="I157" t="s">
        <v>34</v>
      </c>
      <c r="J157" t="s">
        <v>35</v>
      </c>
      <c r="K157" t="s">
        <v>227</v>
      </c>
      <c r="M157">
        <v>8</v>
      </c>
      <c r="N157">
        <v>50804</v>
      </c>
      <c r="O157" t="str">
        <f t="shared" si="3"/>
        <v>ABDF</v>
      </c>
      <c r="P157" t="s">
        <v>40</v>
      </c>
      <c r="Q157" t="s">
        <v>51</v>
      </c>
      <c r="R157" t="s">
        <v>52</v>
      </c>
      <c r="S157" t="s">
        <v>70</v>
      </c>
    </row>
    <row r="158" spans="1:22" x14ac:dyDescent="0.2">
      <c r="A158" t="s">
        <v>233</v>
      </c>
      <c r="B158" t="s">
        <v>56</v>
      </c>
      <c r="C158">
        <v>0</v>
      </c>
      <c r="D158" t="s">
        <v>30</v>
      </c>
      <c r="E158" t="s">
        <v>64</v>
      </c>
      <c r="F158" t="s">
        <v>95</v>
      </c>
      <c r="G158" t="s">
        <v>33</v>
      </c>
      <c r="H158">
        <v>0</v>
      </c>
      <c r="I158" t="s">
        <v>34</v>
      </c>
      <c r="J158" t="s">
        <v>35</v>
      </c>
      <c r="K158" t="s">
        <v>227</v>
      </c>
      <c r="M158">
        <v>9</v>
      </c>
      <c r="N158">
        <v>202</v>
      </c>
      <c r="O158" t="str">
        <f t="shared" si="3"/>
        <v>CM</v>
      </c>
      <c r="P158" t="s">
        <v>61</v>
      </c>
      <c r="Q158" t="s">
        <v>54</v>
      </c>
    </row>
    <row r="159" spans="1:22" x14ac:dyDescent="0.2">
      <c r="A159" t="s">
        <v>234</v>
      </c>
      <c r="B159" t="s">
        <v>56</v>
      </c>
      <c r="C159">
        <v>0</v>
      </c>
      <c r="D159" t="s">
        <v>30</v>
      </c>
      <c r="E159" t="s">
        <v>68</v>
      </c>
      <c r="F159" t="s">
        <v>95</v>
      </c>
      <c r="G159" t="s">
        <v>33</v>
      </c>
      <c r="H159">
        <v>0</v>
      </c>
      <c r="I159" t="s">
        <v>34</v>
      </c>
      <c r="J159" t="s">
        <v>35</v>
      </c>
      <c r="K159" t="s">
        <v>227</v>
      </c>
      <c r="M159">
        <v>10</v>
      </c>
      <c r="N159">
        <v>35640</v>
      </c>
      <c r="O159" t="str">
        <f t="shared" si="3"/>
        <v>MN</v>
      </c>
      <c r="P159" t="s">
        <v>54</v>
      </c>
      <c r="Q159" t="s">
        <v>55</v>
      </c>
    </row>
    <row r="160" spans="1:22" x14ac:dyDescent="0.2">
      <c r="A160" t="s">
        <v>235</v>
      </c>
      <c r="B160" t="s">
        <v>56</v>
      </c>
      <c r="C160">
        <v>1</v>
      </c>
      <c r="D160" t="s">
        <v>30</v>
      </c>
      <c r="E160" t="s">
        <v>73</v>
      </c>
      <c r="F160" t="s">
        <v>95</v>
      </c>
      <c r="G160" t="s">
        <v>33</v>
      </c>
      <c r="H160">
        <v>0</v>
      </c>
      <c r="I160" t="s">
        <v>34</v>
      </c>
      <c r="J160" t="s">
        <v>35</v>
      </c>
      <c r="K160" t="s">
        <v>227</v>
      </c>
      <c r="M160">
        <v>11</v>
      </c>
      <c r="N160">
        <v>48085</v>
      </c>
      <c r="O160" t="str">
        <f t="shared" si="3"/>
        <v>C</v>
      </c>
      <c r="P160" t="s">
        <v>61</v>
      </c>
    </row>
    <row r="161" spans="1:24" x14ac:dyDescent="0.2">
      <c r="A161" t="s">
        <v>236</v>
      </c>
      <c r="B161" t="s">
        <v>56</v>
      </c>
      <c r="C161">
        <v>0</v>
      </c>
      <c r="D161" t="s">
        <v>30</v>
      </c>
      <c r="E161" t="s">
        <v>77</v>
      </c>
      <c r="F161" t="s">
        <v>95</v>
      </c>
      <c r="G161" t="s">
        <v>33</v>
      </c>
      <c r="H161">
        <v>0</v>
      </c>
      <c r="I161" t="s">
        <v>34</v>
      </c>
      <c r="J161" t="s">
        <v>35</v>
      </c>
      <c r="K161" t="s">
        <v>227</v>
      </c>
      <c r="M161">
        <v>12</v>
      </c>
      <c r="N161">
        <v>36394</v>
      </c>
      <c r="O161" t="str">
        <f t="shared" si="3"/>
        <v>8</v>
      </c>
      <c r="P161">
        <v>8</v>
      </c>
    </row>
    <row r="162" spans="1:24" x14ac:dyDescent="0.2">
      <c r="A162" t="s">
        <v>237</v>
      </c>
      <c r="B162" t="s">
        <v>56</v>
      </c>
      <c r="C162">
        <v>0</v>
      </c>
      <c r="D162" t="s">
        <v>30</v>
      </c>
      <c r="E162" t="s">
        <v>71</v>
      </c>
      <c r="F162" t="s">
        <v>95</v>
      </c>
      <c r="G162" t="s">
        <v>33</v>
      </c>
      <c r="H162">
        <v>0</v>
      </c>
      <c r="I162" t="s">
        <v>34</v>
      </c>
      <c r="J162" t="s">
        <v>35</v>
      </c>
      <c r="K162" t="s">
        <v>227</v>
      </c>
      <c r="M162">
        <v>13</v>
      </c>
      <c r="N162">
        <v>73</v>
      </c>
      <c r="O162" t="str">
        <f t="shared" si="3"/>
        <v/>
      </c>
    </row>
    <row r="163" spans="1:24" x14ac:dyDescent="0.2">
      <c r="A163" t="s">
        <v>238</v>
      </c>
      <c r="B163" t="s">
        <v>56</v>
      </c>
      <c r="C163">
        <v>1</v>
      </c>
      <c r="D163" t="s">
        <v>30</v>
      </c>
      <c r="E163" t="s">
        <v>57</v>
      </c>
      <c r="F163" t="s">
        <v>95</v>
      </c>
      <c r="G163" t="s">
        <v>33</v>
      </c>
      <c r="H163">
        <v>0</v>
      </c>
      <c r="I163" t="s">
        <v>34</v>
      </c>
      <c r="J163" t="s">
        <v>35</v>
      </c>
      <c r="K163" t="s">
        <v>227</v>
      </c>
      <c r="M163">
        <v>14</v>
      </c>
      <c r="N163">
        <v>57624</v>
      </c>
      <c r="O163" t="str">
        <f t="shared" si="3"/>
        <v>GO</v>
      </c>
      <c r="P163" t="s">
        <v>42</v>
      </c>
      <c r="Q163" t="s">
        <v>28</v>
      </c>
    </row>
    <row r="164" spans="1:24" x14ac:dyDescent="0.2">
      <c r="A164" t="s">
        <v>239</v>
      </c>
      <c r="B164" t="s">
        <v>56</v>
      </c>
      <c r="C164">
        <v>0</v>
      </c>
      <c r="D164" t="s">
        <v>30</v>
      </c>
      <c r="E164" t="s">
        <v>62</v>
      </c>
      <c r="F164" t="s">
        <v>95</v>
      </c>
      <c r="G164" t="s">
        <v>33</v>
      </c>
      <c r="H164">
        <v>0</v>
      </c>
      <c r="I164" t="s">
        <v>34</v>
      </c>
      <c r="J164" t="s">
        <v>35</v>
      </c>
      <c r="K164" t="s">
        <v>227</v>
      </c>
      <c r="M164">
        <v>15</v>
      </c>
      <c r="N164">
        <v>114</v>
      </c>
      <c r="O164" t="str">
        <f t="shared" si="3"/>
        <v/>
      </c>
    </row>
    <row r="165" spans="1:24" x14ac:dyDescent="0.2">
      <c r="A165" t="s">
        <v>240</v>
      </c>
      <c r="B165" t="s">
        <v>56</v>
      </c>
      <c r="C165">
        <v>0</v>
      </c>
      <c r="D165" t="s">
        <v>30</v>
      </c>
      <c r="E165" t="s">
        <v>66</v>
      </c>
      <c r="F165" t="s">
        <v>95</v>
      </c>
      <c r="G165" t="s">
        <v>33</v>
      </c>
      <c r="H165">
        <v>0</v>
      </c>
      <c r="I165" t="s">
        <v>34</v>
      </c>
      <c r="J165" t="s">
        <v>35</v>
      </c>
      <c r="K165" t="s">
        <v>227</v>
      </c>
      <c r="M165">
        <v>16</v>
      </c>
      <c r="N165">
        <v>15390</v>
      </c>
      <c r="O165" t="str">
        <f t="shared" si="3"/>
        <v>4</v>
      </c>
      <c r="P165">
        <v>4</v>
      </c>
    </row>
    <row r="166" spans="1:24" x14ac:dyDescent="0.2">
      <c r="A166" t="s">
        <v>241</v>
      </c>
      <c r="B166" t="s">
        <v>56</v>
      </c>
      <c r="C166">
        <v>0</v>
      </c>
      <c r="D166" t="s">
        <v>30</v>
      </c>
      <c r="E166" t="s">
        <v>75</v>
      </c>
      <c r="F166" t="s">
        <v>95</v>
      </c>
      <c r="G166" t="s">
        <v>33</v>
      </c>
      <c r="H166">
        <v>0</v>
      </c>
      <c r="I166" t="s">
        <v>34</v>
      </c>
      <c r="J166" t="s">
        <v>35</v>
      </c>
      <c r="K166" t="s">
        <v>227</v>
      </c>
      <c r="M166">
        <v>17</v>
      </c>
      <c r="N166">
        <v>22216</v>
      </c>
      <c r="O166" t="str">
        <f t="shared" si="3"/>
        <v>H</v>
      </c>
      <c r="P166" t="s">
        <v>27</v>
      </c>
    </row>
    <row r="167" spans="1:24" x14ac:dyDescent="0.2">
      <c r="A167" t="s">
        <v>242</v>
      </c>
      <c r="B167" t="s">
        <v>29</v>
      </c>
      <c r="C167">
        <v>0</v>
      </c>
      <c r="D167" t="s">
        <v>30</v>
      </c>
      <c r="E167" t="s">
        <v>31</v>
      </c>
      <c r="F167" t="s">
        <v>32</v>
      </c>
      <c r="G167" t="s">
        <v>33</v>
      </c>
      <c r="H167">
        <v>0</v>
      </c>
      <c r="I167" t="s">
        <v>34</v>
      </c>
      <c r="J167" t="s">
        <v>35</v>
      </c>
      <c r="K167" t="s">
        <v>243</v>
      </c>
      <c r="M167">
        <v>3</v>
      </c>
      <c r="N167">
        <v>73296</v>
      </c>
      <c r="O167" t="str">
        <f t="shared" si="3"/>
        <v>N</v>
      </c>
      <c r="P167" t="s">
        <v>55</v>
      </c>
    </row>
    <row r="168" spans="1:24" x14ac:dyDescent="0.2">
      <c r="A168" t="s">
        <v>244</v>
      </c>
      <c r="B168" t="s">
        <v>29</v>
      </c>
      <c r="C168">
        <v>1</v>
      </c>
      <c r="D168" t="s">
        <v>30</v>
      </c>
      <c r="E168" t="s">
        <v>38</v>
      </c>
      <c r="F168" t="s">
        <v>32</v>
      </c>
      <c r="G168" t="s">
        <v>33</v>
      </c>
      <c r="H168">
        <v>0</v>
      </c>
      <c r="I168" t="s">
        <v>34</v>
      </c>
      <c r="J168" t="s">
        <v>35</v>
      </c>
      <c r="K168" t="s">
        <v>243</v>
      </c>
      <c r="M168">
        <v>4</v>
      </c>
      <c r="N168">
        <v>18859</v>
      </c>
      <c r="O168" t="str">
        <f t="shared" si="3"/>
        <v>4</v>
      </c>
      <c r="P168">
        <v>4</v>
      </c>
    </row>
    <row r="169" spans="1:24" x14ac:dyDescent="0.2">
      <c r="A169" t="s">
        <v>245</v>
      </c>
      <c r="B169" t="s">
        <v>29</v>
      </c>
      <c r="C169">
        <v>0</v>
      </c>
      <c r="D169" t="s">
        <v>30</v>
      </c>
      <c r="E169" t="s">
        <v>45</v>
      </c>
      <c r="F169" t="s">
        <v>32</v>
      </c>
      <c r="G169" t="s">
        <v>33</v>
      </c>
      <c r="H169">
        <v>0</v>
      </c>
      <c r="I169" t="s">
        <v>34</v>
      </c>
      <c r="J169" t="s">
        <v>35</v>
      </c>
      <c r="K169" t="s">
        <v>243</v>
      </c>
      <c r="M169">
        <v>5</v>
      </c>
      <c r="N169">
        <v>104136</v>
      </c>
      <c r="O169" t="str">
        <f t="shared" si="3"/>
        <v>ACEFGHIJK</v>
      </c>
      <c r="P169" t="s">
        <v>40</v>
      </c>
      <c r="Q169" t="s">
        <v>61</v>
      </c>
      <c r="R169" t="s">
        <v>41</v>
      </c>
      <c r="S169" t="s">
        <v>70</v>
      </c>
      <c r="T169" t="s">
        <v>42</v>
      </c>
      <c r="U169" t="s">
        <v>27</v>
      </c>
      <c r="V169" t="s">
        <v>43</v>
      </c>
      <c r="W169" t="s">
        <v>53</v>
      </c>
      <c r="X169" t="s">
        <v>102</v>
      </c>
    </row>
    <row r="170" spans="1:24" x14ac:dyDescent="0.2">
      <c r="A170" t="s">
        <v>246</v>
      </c>
      <c r="B170" t="s">
        <v>29</v>
      </c>
      <c r="C170">
        <v>0</v>
      </c>
      <c r="D170" t="s">
        <v>30</v>
      </c>
      <c r="E170" t="s">
        <v>47</v>
      </c>
      <c r="F170" t="s">
        <v>32</v>
      </c>
      <c r="G170" t="s">
        <v>33</v>
      </c>
      <c r="H170">
        <v>0</v>
      </c>
      <c r="I170" t="s">
        <v>34</v>
      </c>
      <c r="J170" t="s">
        <v>35</v>
      </c>
      <c r="K170" t="s">
        <v>243</v>
      </c>
      <c r="M170">
        <v>6</v>
      </c>
      <c r="N170">
        <v>49728</v>
      </c>
      <c r="O170" t="str">
        <f t="shared" si="3"/>
        <v>12</v>
      </c>
      <c r="P170">
        <v>12</v>
      </c>
    </row>
    <row r="171" spans="1:24" x14ac:dyDescent="0.2">
      <c r="A171" t="s">
        <v>247</v>
      </c>
      <c r="B171" t="s">
        <v>29</v>
      </c>
      <c r="C171">
        <v>0</v>
      </c>
      <c r="D171" t="s">
        <v>30</v>
      </c>
      <c r="E171" t="s">
        <v>49</v>
      </c>
      <c r="F171" t="s">
        <v>32</v>
      </c>
      <c r="G171" t="s">
        <v>33</v>
      </c>
      <c r="H171">
        <v>0</v>
      </c>
      <c r="I171" t="s">
        <v>34</v>
      </c>
      <c r="J171" t="s">
        <v>35</v>
      </c>
      <c r="K171" t="s">
        <v>243</v>
      </c>
      <c r="M171">
        <v>7</v>
      </c>
      <c r="N171">
        <v>63893</v>
      </c>
      <c r="O171" t="str">
        <f t="shared" si="3"/>
        <v>8</v>
      </c>
      <c r="P171">
        <v>8</v>
      </c>
    </row>
    <row r="172" spans="1:24" x14ac:dyDescent="0.2">
      <c r="A172" t="s">
        <v>248</v>
      </c>
      <c r="B172" t="s">
        <v>56</v>
      </c>
      <c r="C172">
        <v>0</v>
      </c>
      <c r="D172" t="s">
        <v>30</v>
      </c>
      <c r="E172" t="s">
        <v>75</v>
      </c>
      <c r="F172" t="s">
        <v>32</v>
      </c>
      <c r="G172" t="s">
        <v>33</v>
      </c>
      <c r="H172">
        <v>0</v>
      </c>
      <c r="I172" t="s">
        <v>34</v>
      </c>
      <c r="J172" t="s">
        <v>35</v>
      </c>
      <c r="K172" t="s">
        <v>243</v>
      </c>
      <c r="M172">
        <v>8</v>
      </c>
      <c r="N172">
        <v>80021</v>
      </c>
      <c r="O172" t="str">
        <f t="shared" si="3"/>
        <v>4</v>
      </c>
      <c r="P172">
        <v>4</v>
      </c>
    </row>
    <row r="173" spans="1:24" x14ac:dyDescent="0.2">
      <c r="A173" t="s">
        <v>249</v>
      </c>
      <c r="B173" t="s">
        <v>56</v>
      </c>
      <c r="C173">
        <v>0</v>
      </c>
      <c r="D173" t="s">
        <v>30</v>
      </c>
      <c r="E173" t="s">
        <v>64</v>
      </c>
      <c r="F173" t="s">
        <v>32</v>
      </c>
      <c r="G173" t="s">
        <v>33</v>
      </c>
      <c r="H173">
        <v>0</v>
      </c>
      <c r="I173" t="s">
        <v>34</v>
      </c>
      <c r="J173" t="s">
        <v>35</v>
      </c>
      <c r="K173" t="s">
        <v>243</v>
      </c>
      <c r="M173">
        <v>9</v>
      </c>
      <c r="N173">
        <v>105578</v>
      </c>
      <c r="O173" t="str">
        <f t="shared" si="3"/>
        <v>O</v>
      </c>
      <c r="P173" t="s">
        <v>28</v>
      </c>
    </row>
    <row r="174" spans="1:24" x14ac:dyDescent="0.2">
      <c r="A174" t="s">
        <v>250</v>
      </c>
      <c r="B174" t="s">
        <v>56</v>
      </c>
      <c r="C174">
        <v>1</v>
      </c>
      <c r="D174" t="s">
        <v>30</v>
      </c>
      <c r="E174" t="s">
        <v>66</v>
      </c>
      <c r="F174" t="s">
        <v>32</v>
      </c>
      <c r="G174" t="s">
        <v>33</v>
      </c>
      <c r="H174">
        <v>0</v>
      </c>
      <c r="I174" t="s">
        <v>34</v>
      </c>
      <c r="J174" t="s">
        <v>35</v>
      </c>
      <c r="K174" t="s">
        <v>243</v>
      </c>
      <c r="M174">
        <v>10</v>
      </c>
      <c r="N174">
        <v>55808</v>
      </c>
      <c r="O174" t="str">
        <f t="shared" si="3"/>
        <v>GO</v>
      </c>
      <c r="P174" t="s">
        <v>42</v>
      </c>
      <c r="Q174" t="s">
        <v>28</v>
      </c>
    </row>
    <row r="175" spans="1:24" x14ac:dyDescent="0.2">
      <c r="A175" t="s">
        <v>251</v>
      </c>
      <c r="B175" t="s">
        <v>56</v>
      </c>
      <c r="C175">
        <v>0</v>
      </c>
      <c r="D175" t="s">
        <v>30</v>
      </c>
      <c r="E175" t="s">
        <v>59</v>
      </c>
      <c r="F175" t="s">
        <v>32</v>
      </c>
      <c r="G175" t="s">
        <v>33</v>
      </c>
      <c r="H175">
        <v>0</v>
      </c>
      <c r="I175" t="s">
        <v>34</v>
      </c>
      <c r="J175" t="s">
        <v>35</v>
      </c>
      <c r="K175" t="s">
        <v>243</v>
      </c>
      <c r="M175">
        <v>11</v>
      </c>
      <c r="N175">
        <v>83282</v>
      </c>
      <c r="O175" t="str">
        <f t="shared" si="3"/>
        <v>FG</v>
      </c>
      <c r="P175" t="s">
        <v>70</v>
      </c>
      <c r="Q175" t="s">
        <v>42</v>
      </c>
    </row>
    <row r="176" spans="1:24" x14ac:dyDescent="0.2">
      <c r="A176" t="s">
        <v>252</v>
      </c>
      <c r="B176" t="s">
        <v>56</v>
      </c>
      <c r="C176">
        <v>0</v>
      </c>
      <c r="D176" t="s">
        <v>30</v>
      </c>
      <c r="E176" t="s">
        <v>68</v>
      </c>
      <c r="F176" t="s">
        <v>32</v>
      </c>
      <c r="G176" t="s">
        <v>33</v>
      </c>
      <c r="H176">
        <v>0</v>
      </c>
      <c r="I176" t="s">
        <v>34</v>
      </c>
      <c r="J176" t="s">
        <v>35</v>
      </c>
      <c r="K176" t="s">
        <v>243</v>
      </c>
      <c r="M176">
        <v>12</v>
      </c>
      <c r="N176">
        <v>58994</v>
      </c>
      <c r="O176" t="str">
        <f t="shared" si="3"/>
        <v>FO</v>
      </c>
      <c r="P176" t="s">
        <v>70</v>
      </c>
      <c r="Q176" t="s">
        <v>28</v>
      </c>
    </row>
    <row r="177" spans="1:28" x14ac:dyDescent="0.2">
      <c r="A177" t="s">
        <v>253</v>
      </c>
      <c r="B177" t="s">
        <v>56</v>
      </c>
      <c r="C177">
        <v>0</v>
      </c>
      <c r="D177" t="s">
        <v>30</v>
      </c>
      <c r="E177" t="s">
        <v>62</v>
      </c>
      <c r="F177" t="s">
        <v>32</v>
      </c>
      <c r="G177" t="s">
        <v>33</v>
      </c>
      <c r="H177">
        <v>0</v>
      </c>
      <c r="I177" t="s">
        <v>34</v>
      </c>
      <c r="J177" t="s">
        <v>35</v>
      </c>
      <c r="K177" t="s">
        <v>243</v>
      </c>
      <c r="M177">
        <v>13</v>
      </c>
      <c r="N177">
        <v>53797</v>
      </c>
      <c r="O177" t="str">
        <f t="shared" si="3"/>
        <v>C</v>
      </c>
      <c r="P177" t="s">
        <v>61</v>
      </c>
    </row>
    <row r="178" spans="1:28" x14ac:dyDescent="0.2">
      <c r="A178" t="s">
        <v>254</v>
      </c>
      <c r="B178" t="s">
        <v>56</v>
      </c>
      <c r="C178">
        <v>0</v>
      </c>
      <c r="D178" t="s">
        <v>30</v>
      </c>
      <c r="E178" t="s">
        <v>57</v>
      </c>
      <c r="F178" t="s">
        <v>32</v>
      </c>
      <c r="G178" t="s">
        <v>33</v>
      </c>
      <c r="H178">
        <v>0</v>
      </c>
      <c r="I178" t="s">
        <v>34</v>
      </c>
      <c r="J178" t="s">
        <v>35</v>
      </c>
      <c r="K178" t="s">
        <v>243</v>
      </c>
      <c r="M178">
        <v>14</v>
      </c>
      <c r="N178">
        <v>80939</v>
      </c>
      <c r="O178" t="str">
        <f t="shared" si="3"/>
        <v>MO</v>
      </c>
      <c r="P178" t="s">
        <v>54</v>
      </c>
      <c r="Q178" t="s">
        <v>28</v>
      </c>
    </row>
    <row r="179" spans="1:28" x14ac:dyDescent="0.2">
      <c r="A179" t="s">
        <v>255</v>
      </c>
      <c r="B179" t="s">
        <v>56</v>
      </c>
      <c r="C179">
        <v>0</v>
      </c>
      <c r="D179" t="s">
        <v>30</v>
      </c>
      <c r="E179" t="s">
        <v>71</v>
      </c>
      <c r="F179" t="s">
        <v>32</v>
      </c>
      <c r="G179" t="s">
        <v>33</v>
      </c>
      <c r="H179">
        <v>0</v>
      </c>
      <c r="I179" t="s">
        <v>34</v>
      </c>
      <c r="J179" t="s">
        <v>35</v>
      </c>
      <c r="K179" t="s">
        <v>243</v>
      </c>
      <c r="M179">
        <v>15</v>
      </c>
      <c r="N179">
        <v>202672</v>
      </c>
      <c r="O179" t="str">
        <f t="shared" si="3"/>
        <v>ABCEFGHIJNO</v>
      </c>
      <c r="P179" t="s">
        <v>40</v>
      </c>
      <c r="Q179" t="s">
        <v>51</v>
      </c>
      <c r="R179" t="s">
        <v>61</v>
      </c>
      <c r="S179" t="s">
        <v>41</v>
      </c>
      <c r="T179" t="s">
        <v>70</v>
      </c>
      <c r="U179" t="s">
        <v>42</v>
      </c>
      <c r="V179" t="s">
        <v>27</v>
      </c>
      <c r="W179" t="s">
        <v>43</v>
      </c>
      <c r="X179" t="s">
        <v>53</v>
      </c>
      <c r="Y179" t="s">
        <v>55</v>
      </c>
      <c r="Z179" t="s">
        <v>28</v>
      </c>
    </row>
    <row r="180" spans="1:28" x14ac:dyDescent="0.2">
      <c r="A180" t="s">
        <v>256</v>
      </c>
      <c r="B180" t="s">
        <v>56</v>
      </c>
      <c r="C180">
        <v>1</v>
      </c>
      <c r="D180" t="s">
        <v>30</v>
      </c>
      <c r="E180" t="s">
        <v>73</v>
      </c>
      <c r="F180" t="s">
        <v>32</v>
      </c>
      <c r="G180" t="s">
        <v>33</v>
      </c>
      <c r="H180">
        <v>0</v>
      </c>
      <c r="I180" t="s">
        <v>34</v>
      </c>
      <c r="J180" t="s">
        <v>35</v>
      </c>
      <c r="K180" t="s">
        <v>243</v>
      </c>
      <c r="M180">
        <v>16</v>
      </c>
      <c r="N180">
        <v>40876</v>
      </c>
      <c r="O180" t="str">
        <f t="shared" si="3"/>
        <v>G</v>
      </c>
      <c r="P180" t="s">
        <v>42</v>
      </c>
    </row>
    <row r="181" spans="1:28" x14ac:dyDescent="0.2">
      <c r="A181" t="s">
        <v>257</v>
      </c>
      <c r="B181" t="s">
        <v>56</v>
      </c>
      <c r="C181">
        <v>0</v>
      </c>
      <c r="D181" t="s">
        <v>30</v>
      </c>
      <c r="E181" t="s">
        <v>77</v>
      </c>
      <c r="F181" t="s">
        <v>32</v>
      </c>
      <c r="G181" t="s">
        <v>33</v>
      </c>
      <c r="H181">
        <v>0</v>
      </c>
      <c r="I181" t="s">
        <v>34</v>
      </c>
      <c r="J181" t="s">
        <v>35</v>
      </c>
      <c r="K181" t="s">
        <v>243</v>
      </c>
      <c r="M181">
        <v>17</v>
      </c>
      <c r="N181">
        <v>63016</v>
      </c>
      <c r="O181" t="str">
        <f t="shared" si="3"/>
        <v>5</v>
      </c>
      <c r="P181">
        <v>5</v>
      </c>
    </row>
    <row r="182" spans="1:28" x14ac:dyDescent="0.2">
      <c r="A182" t="s">
        <v>258</v>
      </c>
      <c r="B182" t="s">
        <v>29</v>
      </c>
      <c r="C182">
        <v>1</v>
      </c>
      <c r="D182" t="s">
        <v>30</v>
      </c>
      <c r="E182" t="s">
        <v>31</v>
      </c>
      <c r="F182" t="s">
        <v>95</v>
      </c>
      <c r="G182" t="s">
        <v>33</v>
      </c>
      <c r="H182">
        <v>0</v>
      </c>
      <c r="I182" t="s">
        <v>34</v>
      </c>
      <c r="J182" t="s">
        <v>35</v>
      </c>
      <c r="K182" t="s">
        <v>259</v>
      </c>
      <c r="M182">
        <v>3</v>
      </c>
      <c r="N182">
        <v>17401</v>
      </c>
      <c r="O182" t="str">
        <f t="shared" si="3"/>
        <v>CDL</v>
      </c>
      <c r="P182" t="s">
        <v>61</v>
      </c>
      <c r="Q182" t="s">
        <v>52</v>
      </c>
      <c r="R182" t="s">
        <v>44</v>
      </c>
    </row>
    <row r="183" spans="1:28" x14ac:dyDescent="0.2">
      <c r="A183" t="s">
        <v>260</v>
      </c>
      <c r="B183" t="s">
        <v>29</v>
      </c>
      <c r="C183">
        <v>1</v>
      </c>
      <c r="D183" t="s">
        <v>30</v>
      </c>
      <c r="E183" t="s">
        <v>38</v>
      </c>
      <c r="F183" t="s">
        <v>95</v>
      </c>
      <c r="G183" t="s">
        <v>33</v>
      </c>
      <c r="H183">
        <v>0</v>
      </c>
      <c r="I183" t="s">
        <v>34</v>
      </c>
      <c r="J183" t="s">
        <v>35</v>
      </c>
      <c r="K183" t="s">
        <v>259</v>
      </c>
      <c r="M183">
        <v>4</v>
      </c>
      <c r="N183">
        <v>29569</v>
      </c>
      <c r="O183" t="str">
        <f t="shared" si="3"/>
        <v>HJKLMNO</v>
      </c>
      <c r="P183" t="s">
        <v>27</v>
      </c>
      <c r="Q183" t="s">
        <v>53</v>
      </c>
      <c r="R183" t="s">
        <v>102</v>
      </c>
      <c r="S183" t="s">
        <v>44</v>
      </c>
      <c r="T183" t="s">
        <v>54</v>
      </c>
      <c r="U183" t="s">
        <v>55</v>
      </c>
      <c r="V183" t="s">
        <v>28</v>
      </c>
    </row>
    <row r="184" spans="1:28" x14ac:dyDescent="0.2">
      <c r="A184" t="s">
        <v>261</v>
      </c>
      <c r="B184" t="s">
        <v>29</v>
      </c>
      <c r="C184">
        <v>1</v>
      </c>
      <c r="D184" t="s">
        <v>30</v>
      </c>
      <c r="E184" t="s">
        <v>45</v>
      </c>
      <c r="F184" t="s">
        <v>95</v>
      </c>
      <c r="G184" t="s">
        <v>33</v>
      </c>
      <c r="H184">
        <v>0</v>
      </c>
      <c r="I184" t="s">
        <v>34</v>
      </c>
      <c r="J184" t="s">
        <v>35</v>
      </c>
      <c r="K184" t="s">
        <v>259</v>
      </c>
      <c r="M184">
        <v>5</v>
      </c>
      <c r="N184">
        <v>16499</v>
      </c>
      <c r="O184" t="str">
        <f t="shared" si="3"/>
        <v>GO</v>
      </c>
      <c r="P184" t="s">
        <v>42</v>
      </c>
      <c r="Q184" t="s">
        <v>28</v>
      </c>
    </row>
    <row r="185" spans="1:28" x14ac:dyDescent="0.2">
      <c r="A185" t="s">
        <v>262</v>
      </c>
      <c r="B185" t="s">
        <v>29</v>
      </c>
      <c r="C185">
        <v>1</v>
      </c>
      <c r="D185" t="s">
        <v>30</v>
      </c>
      <c r="E185" t="s">
        <v>47</v>
      </c>
      <c r="F185" t="s">
        <v>95</v>
      </c>
      <c r="G185" t="s">
        <v>33</v>
      </c>
      <c r="H185">
        <v>0</v>
      </c>
      <c r="I185" t="s">
        <v>34</v>
      </c>
      <c r="J185" t="s">
        <v>35</v>
      </c>
      <c r="K185" t="s">
        <v>259</v>
      </c>
      <c r="M185">
        <v>6</v>
      </c>
      <c r="N185">
        <v>10970</v>
      </c>
      <c r="O185" t="str">
        <f t="shared" si="3"/>
        <v>1</v>
      </c>
      <c r="P185">
        <v>1</v>
      </c>
    </row>
    <row r="186" spans="1:28" x14ac:dyDescent="0.2">
      <c r="A186" t="s">
        <v>263</v>
      </c>
      <c r="B186" t="s">
        <v>29</v>
      </c>
      <c r="C186">
        <v>1</v>
      </c>
      <c r="D186" t="s">
        <v>30</v>
      </c>
      <c r="E186" t="s">
        <v>49</v>
      </c>
      <c r="F186" t="s">
        <v>95</v>
      </c>
      <c r="G186" t="s">
        <v>33</v>
      </c>
      <c r="H186">
        <v>0</v>
      </c>
      <c r="I186" t="s">
        <v>34</v>
      </c>
      <c r="J186" t="s">
        <v>35</v>
      </c>
      <c r="K186" t="s">
        <v>259</v>
      </c>
      <c r="M186">
        <v>7</v>
      </c>
      <c r="N186">
        <v>15752</v>
      </c>
      <c r="O186" t="str">
        <f t="shared" si="3"/>
        <v>A</v>
      </c>
      <c r="P186" t="s">
        <v>40</v>
      </c>
    </row>
    <row r="187" spans="1:28" x14ac:dyDescent="0.2">
      <c r="A187" t="s">
        <v>264</v>
      </c>
      <c r="B187" t="s">
        <v>56</v>
      </c>
      <c r="C187">
        <v>0</v>
      </c>
      <c r="D187" t="s">
        <v>30</v>
      </c>
      <c r="E187" t="s">
        <v>68</v>
      </c>
      <c r="F187" t="s">
        <v>95</v>
      </c>
      <c r="G187" t="s">
        <v>33</v>
      </c>
      <c r="H187">
        <v>0</v>
      </c>
      <c r="I187" t="s">
        <v>34</v>
      </c>
      <c r="J187" t="s">
        <v>35</v>
      </c>
      <c r="K187" t="s">
        <v>259</v>
      </c>
      <c r="M187">
        <v>8</v>
      </c>
      <c r="N187">
        <v>70448</v>
      </c>
      <c r="O187" t="str">
        <f t="shared" si="3"/>
        <v>ABCDEFGHIJKLO</v>
      </c>
      <c r="P187" t="s">
        <v>40</v>
      </c>
      <c r="Q187" t="s">
        <v>51</v>
      </c>
      <c r="R187" t="s">
        <v>61</v>
      </c>
      <c r="S187" t="s">
        <v>52</v>
      </c>
      <c r="T187" t="s">
        <v>41</v>
      </c>
      <c r="U187" t="s">
        <v>70</v>
      </c>
      <c r="V187" t="s">
        <v>42</v>
      </c>
      <c r="W187" t="s">
        <v>27</v>
      </c>
      <c r="X187" t="s">
        <v>43</v>
      </c>
      <c r="Y187" t="s">
        <v>53</v>
      </c>
      <c r="Z187" t="s">
        <v>102</v>
      </c>
      <c r="AA187" t="s">
        <v>44</v>
      </c>
      <c r="AB187" t="s">
        <v>28</v>
      </c>
    </row>
    <row r="188" spans="1:28" x14ac:dyDescent="0.2">
      <c r="A188" t="s">
        <v>265</v>
      </c>
      <c r="B188" t="s">
        <v>56</v>
      </c>
      <c r="C188">
        <v>1</v>
      </c>
      <c r="D188" t="s">
        <v>30</v>
      </c>
      <c r="E188" t="s">
        <v>75</v>
      </c>
      <c r="F188" t="s">
        <v>95</v>
      </c>
      <c r="G188" t="s">
        <v>33</v>
      </c>
      <c r="H188">
        <v>0</v>
      </c>
      <c r="I188" t="s">
        <v>34</v>
      </c>
      <c r="J188" t="s">
        <v>35</v>
      </c>
      <c r="K188" t="s">
        <v>259</v>
      </c>
      <c r="M188">
        <v>9</v>
      </c>
      <c r="N188">
        <v>24648</v>
      </c>
      <c r="O188" t="str">
        <f t="shared" si="3"/>
        <v>ABDF</v>
      </c>
      <c r="P188" t="s">
        <v>40</v>
      </c>
      <c r="Q188" t="s">
        <v>51</v>
      </c>
      <c r="R188" t="s">
        <v>52</v>
      </c>
      <c r="S188" t="s">
        <v>70</v>
      </c>
    </row>
    <row r="189" spans="1:28" x14ac:dyDescent="0.2">
      <c r="A189" t="s">
        <v>266</v>
      </c>
      <c r="B189" t="s">
        <v>56</v>
      </c>
      <c r="C189">
        <v>1</v>
      </c>
      <c r="D189" t="s">
        <v>30</v>
      </c>
      <c r="E189" t="s">
        <v>59</v>
      </c>
      <c r="F189" t="s">
        <v>95</v>
      </c>
      <c r="G189" t="s">
        <v>33</v>
      </c>
      <c r="H189">
        <v>0</v>
      </c>
      <c r="I189" t="s">
        <v>34</v>
      </c>
      <c r="J189" t="s">
        <v>35</v>
      </c>
      <c r="K189" t="s">
        <v>259</v>
      </c>
      <c r="M189">
        <v>10</v>
      </c>
      <c r="N189">
        <v>32083</v>
      </c>
      <c r="O189" t="str">
        <f t="shared" si="3"/>
        <v>ABCDFI</v>
      </c>
      <c r="P189" t="s">
        <v>40</v>
      </c>
      <c r="Q189" t="s">
        <v>51</v>
      </c>
      <c r="R189" t="s">
        <v>61</v>
      </c>
      <c r="S189" t="s">
        <v>52</v>
      </c>
      <c r="T189" t="s">
        <v>70</v>
      </c>
      <c r="U189" t="s">
        <v>43</v>
      </c>
    </row>
    <row r="190" spans="1:28" x14ac:dyDescent="0.2">
      <c r="A190" t="s">
        <v>267</v>
      </c>
      <c r="B190" t="s">
        <v>56</v>
      </c>
      <c r="C190">
        <v>1</v>
      </c>
      <c r="D190" t="s">
        <v>30</v>
      </c>
      <c r="E190" t="s">
        <v>77</v>
      </c>
      <c r="F190" t="s">
        <v>95</v>
      </c>
      <c r="G190" t="s">
        <v>33</v>
      </c>
      <c r="H190">
        <v>0</v>
      </c>
      <c r="I190" t="s">
        <v>34</v>
      </c>
      <c r="J190" t="s">
        <v>35</v>
      </c>
      <c r="K190" t="s">
        <v>259</v>
      </c>
      <c r="M190">
        <v>11</v>
      </c>
      <c r="N190">
        <v>31543</v>
      </c>
      <c r="O190" t="str">
        <f t="shared" si="3"/>
        <v>68</v>
      </c>
      <c r="P190">
        <v>6</v>
      </c>
      <c r="Q190">
        <v>8</v>
      </c>
    </row>
    <row r="191" spans="1:28" x14ac:dyDescent="0.2">
      <c r="A191" t="s">
        <v>268</v>
      </c>
      <c r="B191" t="s">
        <v>56</v>
      </c>
      <c r="C191">
        <v>1</v>
      </c>
      <c r="D191" t="s">
        <v>30</v>
      </c>
      <c r="E191" t="s">
        <v>73</v>
      </c>
      <c r="F191" t="s">
        <v>95</v>
      </c>
      <c r="G191" t="s">
        <v>33</v>
      </c>
      <c r="H191">
        <v>0</v>
      </c>
      <c r="I191" t="s">
        <v>34</v>
      </c>
      <c r="J191" t="s">
        <v>35</v>
      </c>
      <c r="K191" t="s">
        <v>259</v>
      </c>
      <c r="M191">
        <v>12</v>
      </c>
      <c r="N191">
        <v>13504</v>
      </c>
      <c r="O191" t="str">
        <f t="shared" si="3"/>
        <v>C</v>
      </c>
      <c r="P191" t="s">
        <v>61</v>
      </c>
    </row>
    <row r="192" spans="1:28" x14ac:dyDescent="0.2">
      <c r="A192" t="s">
        <v>269</v>
      </c>
      <c r="B192" t="s">
        <v>56</v>
      </c>
      <c r="C192">
        <v>1</v>
      </c>
      <c r="D192" t="s">
        <v>30</v>
      </c>
      <c r="E192" t="s">
        <v>57</v>
      </c>
      <c r="F192" t="s">
        <v>95</v>
      </c>
      <c r="G192" t="s">
        <v>33</v>
      </c>
      <c r="H192">
        <v>0</v>
      </c>
      <c r="I192" t="s">
        <v>34</v>
      </c>
      <c r="J192" t="s">
        <v>35</v>
      </c>
      <c r="K192" t="s">
        <v>259</v>
      </c>
      <c r="M192">
        <v>13</v>
      </c>
      <c r="N192">
        <v>11712</v>
      </c>
      <c r="O192" t="str">
        <f t="shared" si="3"/>
        <v>GO</v>
      </c>
      <c r="P192" t="s">
        <v>42</v>
      </c>
      <c r="Q192" t="s">
        <v>28</v>
      </c>
    </row>
    <row r="193" spans="1:19" x14ac:dyDescent="0.2">
      <c r="A193" t="s">
        <v>270</v>
      </c>
      <c r="B193" t="s">
        <v>56</v>
      </c>
      <c r="C193">
        <v>1</v>
      </c>
      <c r="D193" t="s">
        <v>30</v>
      </c>
      <c r="E193" t="s">
        <v>64</v>
      </c>
      <c r="F193" t="s">
        <v>95</v>
      </c>
      <c r="G193" t="s">
        <v>33</v>
      </c>
      <c r="H193">
        <v>0</v>
      </c>
      <c r="I193" t="s">
        <v>34</v>
      </c>
      <c r="J193" t="s">
        <v>35</v>
      </c>
      <c r="K193" t="s">
        <v>259</v>
      </c>
      <c r="M193">
        <v>14</v>
      </c>
      <c r="N193">
        <v>38148</v>
      </c>
      <c r="O193" t="str">
        <f t="shared" si="3"/>
        <v>KL</v>
      </c>
      <c r="P193" t="s">
        <v>102</v>
      </c>
      <c r="Q193" t="s">
        <v>44</v>
      </c>
    </row>
    <row r="194" spans="1:19" x14ac:dyDescent="0.2">
      <c r="A194" t="s">
        <v>271</v>
      </c>
      <c r="B194" t="s">
        <v>56</v>
      </c>
      <c r="C194">
        <v>0</v>
      </c>
      <c r="D194" t="s">
        <v>30</v>
      </c>
      <c r="E194" t="s">
        <v>66</v>
      </c>
      <c r="F194" t="s">
        <v>95</v>
      </c>
      <c r="G194" t="s">
        <v>33</v>
      </c>
      <c r="H194">
        <v>0</v>
      </c>
      <c r="I194" t="s">
        <v>34</v>
      </c>
      <c r="J194" t="s">
        <v>35</v>
      </c>
      <c r="K194" t="s">
        <v>259</v>
      </c>
      <c r="M194">
        <v>15</v>
      </c>
      <c r="N194">
        <v>19824</v>
      </c>
      <c r="O194" t="str">
        <f t="shared" si="3"/>
        <v>4</v>
      </c>
      <c r="P194">
        <v>4</v>
      </c>
    </row>
    <row r="195" spans="1:19" x14ac:dyDescent="0.2">
      <c r="A195" t="s">
        <v>272</v>
      </c>
      <c r="B195" t="s">
        <v>56</v>
      </c>
      <c r="C195">
        <v>1</v>
      </c>
      <c r="D195" t="s">
        <v>30</v>
      </c>
      <c r="E195" t="s">
        <v>71</v>
      </c>
      <c r="F195" t="s">
        <v>95</v>
      </c>
      <c r="G195" t="s">
        <v>33</v>
      </c>
      <c r="H195">
        <v>0</v>
      </c>
      <c r="I195" t="s">
        <v>34</v>
      </c>
      <c r="J195" t="s">
        <v>35</v>
      </c>
      <c r="K195" t="s">
        <v>259</v>
      </c>
      <c r="M195">
        <v>16</v>
      </c>
      <c r="N195">
        <v>14865</v>
      </c>
      <c r="O195" t="str">
        <f t="shared" si="3"/>
        <v>O</v>
      </c>
      <c r="P195" t="s">
        <v>28</v>
      </c>
    </row>
    <row r="196" spans="1:19" x14ac:dyDescent="0.2">
      <c r="A196" t="s">
        <v>273</v>
      </c>
      <c r="B196" t="s">
        <v>56</v>
      </c>
      <c r="C196">
        <v>1</v>
      </c>
      <c r="D196" t="s">
        <v>30</v>
      </c>
      <c r="E196" t="s">
        <v>62</v>
      </c>
      <c r="F196" t="s">
        <v>95</v>
      </c>
      <c r="G196" t="s">
        <v>33</v>
      </c>
      <c r="H196">
        <v>0</v>
      </c>
      <c r="I196" t="s">
        <v>34</v>
      </c>
      <c r="J196" t="s">
        <v>35</v>
      </c>
      <c r="K196" t="s">
        <v>259</v>
      </c>
      <c r="M196">
        <v>17</v>
      </c>
      <c r="N196">
        <v>24509</v>
      </c>
      <c r="O196" t="str">
        <f t="shared" si="3"/>
        <v>AMN</v>
      </c>
      <c r="P196" t="s">
        <v>40</v>
      </c>
      <c r="Q196" t="s">
        <v>54</v>
      </c>
      <c r="R196" t="s">
        <v>55</v>
      </c>
    </row>
    <row r="197" spans="1:19" x14ac:dyDescent="0.2">
      <c r="A197" t="s">
        <v>274</v>
      </c>
      <c r="B197" t="s">
        <v>29</v>
      </c>
      <c r="C197">
        <v>0</v>
      </c>
      <c r="D197" t="s">
        <v>30</v>
      </c>
      <c r="E197" t="s">
        <v>31</v>
      </c>
      <c r="F197" t="s">
        <v>32</v>
      </c>
      <c r="G197" t="s">
        <v>33</v>
      </c>
      <c r="H197">
        <v>0</v>
      </c>
      <c r="I197" t="s">
        <v>145</v>
      </c>
      <c r="J197" t="s">
        <v>35</v>
      </c>
      <c r="K197" t="s">
        <v>275</v>
      </c>
      <c r="M197">
        <v>3</v>
      </c>
      <c r="N197">
        <v>39068</v>
      </c>
      <c r="O197" t="str">
        <f t="shared" si="3"/>
        <v>AEFG</v>
      </c>
      <c r="P197" t="s">
        <v>40</v>
      </c>
      <c r="Q197" t="s">
        <v>41</v>
      </c>
      <c r="R197" t="s">
        <v>70</v>
      </c>
      <c r="S197" t="s">
        <v>42</v>
      </c>
    </row>
    <row r="198" spans="1:19" x14ac:dyDescent="0.2">
      <c r="A198" t="s">
        <v>276</v>
      </c>
      <c r="B198" t="s">
        <v>29</v>
      </c>
      <c r="C198">
        <v>1</v>
      </c>
      <c r="D198" t="s">
        <v>30</v>
      </c>
      <c r="E198" t="s">
        <v>38</v>
      </c>
      <c r="F198" t="s">
        <v>32</v>
      </c>
      <c r="G198" t="s">
        <v>33</v>
      </c>
      <c r="H198">
        <v>0</v>
      </c>
      <c r="I198" t="s">
        <v>145</v>
      </c>
      <c r="J198" t="s">
        <v>35</v>
      </c>
      <c r="K198" t="s">
        <v>275</v>
      </c>
      <c r="M198">
        <v>4</v>
      </c>
      <c r="N198">
        <v>14914</v>
      </c>
      <c r="O198" t="str">
        <f t="shared" si="3"/>
        <v>4</v>
      </c>
      <c r="P198">
        <v>4</v>
      </c>
    </row>
    <row r="199" spans="1:19" x14ac:dyDescent="0.2">
      <c r="A199" t="s">
        <v>277</v>
      </c>
      <c r="B199" t="s">
        <v>29</v>
      </c>
      <c r="C199">
        <v>0</v>
      </c>
      <c r="D199" t="s">
        <v>30</v>
      </c>
      <c r="E199" t="s">
        <v>45</v>
      </c>
      <c r="F199" t="s">
        <v>32</v>
      </c>
      <c r="G199" t="s">
        <v>33</v>
      </c>
      <c r="H199">
        <v>0</v>
      </c>
      <c r="I199" t="s">
        <v>145</v>
      </c>
      <c r="J199" t="s">
        <v>35</v>
      </c>
      <c r="K199" t="s">
        <v>275</v>
      </c>
      <c r="M199">
        <v>5</v>
      </c>
      <c r="N199">
        <v>11066</v>
      </c>
      <c r="O199" t="str">
        <f t="shared" si="3"/>
        <v>A</v>
      </c>
      <c r="P199" t="s">
        <v>40</v>
      </c>
    </row>
    <row r="200" spans="1:19" x14ac:dyDescent="0.2">
      <c r="A200" t="s">
        <v>278</v>
      </c>
      <c r="B200" t="s">
        <v>29</v>
      </c>
      <c r="C200">
        <v>1</v>
      </c>
      <c r="D200" t="s">
        <v>30</v>
      </c>
      <c r="E200" t="s">
        <v>47</v>
      </c>
      <c r="F200" t="s">
        <v>32</v>
      </c>
      <c r="G200" t="s">
        <v>33</v>
      </c>
      <c r="H200">
        <v>0</v>
      </c>
      <c r="I200" t="s">
        <v>145</v>
      </c>
      <c r="J200" t="s">
        <v>35</v>
      </c>
      <c r="K200" t="s">
        <v>275</v>
      </c>
      <c r="M200">
        <v>6</v>
      </c>
      <c r="N200">
        <v>28827</v>
      </c>
      <c r="O200" t="str">
        <f t="shared" si="3"/>
        <v>8</v>
      </c>
      <c r="P200">
        <v>8</v>
      </c>
    </row>
    <row r="201" spans="1:19" x14ac:dyDescent="0.2">
      <c r="A201" t="s">
        <v>279</v>
      </c>
      <c r="B201" t="s">
        <v>29</v>
      </c>
      <c r="C201">
        <v>0</v>
      </c>
      <c r="D201" t="s">
        <v>30</v>
      </c>
      <c r="E201" t="s">
        <v>49</v>
      </c>
      <c r="F201" t="s">
        <v>32</v>
      </c>
      <c r="G201" t="s">
        <v>33</v>
      </c>
      <c r="H201">
        <v>0</v>
      </c>
      <c r="I201" t="s">
        <v>145</v>
      </c>
      <c r="J201" t="s">
        <v>35</v>
      </c>
      <c r="K201" t="s">
        <v>275</v>
      </c>
      <c r="M201">
        <v>7</v>
      </c>
      <c r="N201">
        <v>19836</v>
      </c>
      <c r="O201" t="str">
        <f t="shared" si="3"/>
        <v>8</v>
      </c>
      <c r="P201">
        <v>8</v>
      </c>
    </row>
    <row r="202" spans="1:19" x14ac:dyDescent="0.2">
      <c r="A202" t="s">
        <v>280</v>
      </c>
      <c r="B202" t="s">
        <v>56</v>
      </c>
      <c r="C202">
        <v>0</v>
      </c>
      <c r="D202" t="s">
        <v>30</v>
      </c>
      <c r="E202" t="s">
        <v>68</v>
      </c>
      <c r="F202" t="s">
        <v>32</v>
      </c>
      <c r="G202" t="s">
        <v>33</v>
      </c>
      <c r="H202">
        <v>0</v>
      </c>
      <c r="I202" t="s">
        <v>145</v>
      </c>
      <c r="J202" t="s">
        <v>35</v>
      </c>
      <c r="K202" t="s">
        <v>275</v>
      </c>
      <c r="M202">
        <v>8</v>
      </c>
      <c r="N202">
        <v>11340</v>
      </c>
      <c r="O202" t="str">
        <f t="shared" si="3"/>
        <v>A</v>
      </c>
      <c r="P202" t="s">
        <v>40</v>
      </c>
    </row>
    <row r="203" spans="1:19" x14ac:dyDescent="0.2">
      <c r="A203" t="s">
        <v>281</v>
      </c>
      <c r="B203" t="s">
        <v>56</v>
      </c>
      <c r="C203">
        <v>0</v>
      </c>
      <c r="D203" t="s">
        <v>30</v>
      </c>
      <c r="E203" t="s">
        <v>77</v>
      </c>
      <c r="F203" t="s">
        <v>32</v>
      </c>
      <c r="G203" t="s">
        <v>33</v>
      </c>
      <c r="H203">
        <v>0</v>
      </c>
      <c r="I203" t="s">
        <v>145</v>
      </c>
      <c r="J203" t="s">
        <v>35</v>
      </c>
      <c r="K203" t="s">
        <v>275</v>
      </c>
      <c r="M203">
        <v>9</v>
      </c>
      <c r="N203">
        <v>28726</v>
      </c>
      <c r="O203" t="str">
        <f t="shared" si="3"/>
        <v>6810</v>
      </c>
      <c r="P203">
        <v>6</v>
      </c>
      <c r="Q203">
        <v>8</v>
      </c>
      <c r="R203">
        <v>10</v>
      </c>
    </row>
    <row r="204" spans="1:19" x14ac:dyDescent="0.2">
      <c r="A204" t="s">
        <v>282</v>
      </c>
      <c r="B204" t="s">
        <v>56</v>
      </c>
      <c r="C204">
        <v>0</v>
      </c>
      <c r="D204" t="s">
        <v>30</v>
      </c>
      <c r="E204" t="s">
        <v>71</v>
      </c>
      <c r="F204" t="s">
        <v>32</v>
      </c>
      <c r="G204" t="s">
        <v>33</v>
      </c>
      <c r="H204">
        <v>0</v>
      </c>
      <c r="I204" t="s">
        <v>145</v>
      </c>
      <c r="J204" t="s">
        <v>35</v>
      </c>
      <c r="K204" t="s">
        <v>275</v>
      </c>
      <c r="M204">
        <v>10</v>
      </c>
      <c r="N204">
        <v>26012</v>
      </c>
      <c r="O204" t="str">
        <f t="shared" si="3"/>
        <v>A</v>
      </c>
      <c r="P204" t="s">
        <v>40</v>
      </c>
    </row>
    <row r="205" spans="1:19" x14ac:dyDescent="0.2">
      <c r="A205" t="s">
        <v>283</v>
      </c>
      <c r="B205" t="s">
        <v>56</v>
      </c>
      <c r="C205">
        <v>1</v>
      </c>
      <c r="D205" t="s">
        <v>30</v>
      </c>
      <c r="E205" t="s">
        <v>64</v>
      </c>
      <c r="F205" t="s">
        <v>32</v>
      </c>
      <c r="G205" t="s">
        <v>33</v>
      </c>
      <c r="H205">
        <v>0</v>
      </c>
      <c r="I205" t="s">
        <v>145</v>
      </c>
      <c r="J205" t="s">
        <v>35</v>
      </c>
      <c r="K205" t="s">
        <v>275</v>
      </c>
      <c r="M205">
        <v>11</v>
      </c>
      <c r="N205">
        <v>24157</v>
      </c>
      <c r="O205" t="str">
        <f t="shared" si="3"/>
        <v>A</v>
      </c>
      <c r="P205" t="s">
        <v>40</v>
      </c>
    </row>
    <row r="206" spans="1:19" x14ac:dyDescent="0.2">
      <c r="A206" t="s">
        <v>284</v>
      </c>
      <c r="B206" t="s">
        <v>56</v>
      </c>
      <c r="C206">
        <v>1</v>
      </c>
      <c r="D206" t="s">
        <v>30</v>
      </c>
      <c r="E206" t="s">
        <v>73</v>
      </c>
      <c r="F206" t="s">
        <v>32</v>
      </c>
      <c r="G206" t="s">
        <v>33</v>
      </c>
      <c r="H206">
        <v>0</v>
      </c>
      <c r="I206" t="s">
        <v>145</v>
      </c>
      <c r="J206" t="s">
        <v>35</v>
      </c>
      <c r="K206" t="s">
        <v>275</v>
      </c>
      <c r="M206">
        <v>12</v>
      </c>
      <c r="N206">
        <v>33647</v>
      </c>
      <c r="O206" t="str">
        <f t="shared" si="3"/>
        <v>G</v>
      </c>
      <c r="P206" t="s">
        <v>42</v>
      </c>
    </row>
    <row r="207" spans="1:19" x14ac:dyDescent="0.2">
      <c r="A207" t="s">
        <v>285</v>
      </c>
      <c r="B207" t="s">
        <v>56</v>
      </c>
      <c r="C207">
        <v>0</v>
      </c>
      <c r="D207" t="s">
        <v>30</v>
      </c>
      <c r="E207" t="s">
        <v>62</v>
      </c>
      <c r="F207" t="s">
        <v>32</v>
      </c>
      <c r="G207" t="s">
        <v>33</v>
      </c>
      <c r="H207">
        <v>0</v>
      </c>
      <c r="I207" t="s">
        <v>145</v>
      </c>
      <c r="J207" t="s">
        <v>35</v>
      </c>
      <c r="K207" t="s">
        <v>275</v>
      </c>
      <c r="M207">
        <v>13</v>
      </c>
      <c r="N207">
        <v>27442</v>
      </c>
      <c r="O207" t="str">
        <f t="shared" si="3"/>
        <v>ACE</v>
      </c>
      <c r="P207" t="s">
        <v>40</v>
      </c>
      <c r="Q207" t="s">
        <v>61</v>
      </c>
      <c r="R207" t="s">
        <v>41</v>
      </c>
    </row>
    <row r="208" spans="1:19" x14ac:dyDescent="0.2">
      <c r="A208" t="s">
        <v>286</v>
      </c>
      <c r="B208" t="s">
        <v>56</v>
      </c>
      <c r="C208">
        <v>0</v>
      </c>
      <c r="D208" t="s">
        <v>30</v>
      </c>
      <c r="E208" t="s">
        <v>57</v>
      </c>
      <c r="F208" t="s">
        <v>32</v>
      </c>
      <c r="G208" t="s">
        <v>33</v>
      </c>
      <c r="H208">
        <v>0</v>
      </c>
      <c r="I208" t="s">
        <v>145</v>
      </c>
      <c r="J208" t="s">
        <v>35</v>
      </c>
      <c r="K208" t="s">
        <v>275</v>
      </c>
      <c r="M208">
        <v>14</v>
      </c>
      <c r="N208">
        <v>7326</v>
      </c>
      <c r="O208" t="str">
        <f t="shared" si="3"/>
        <v>C</v>
      </c>
      <c r="P208" t="s">
        <v>61</v>
      </c>
    </row>
    <row r="209" spans="1:17" x14ac:dyDescent="0.2">
      <c r="A209" t="s">
        <v>287</v>
      </c>
      <c r="B209" t="s">
        <v>56</v>
      </c>
      <c r="C209">
        <v>0</v>
      </c>
      <c r="D209" t="s">
        <v>30</v>
      </c>
      <c r="E209" t="s">
        <v>66</v>
      </c>
      <c r="F209" t="s">
        <v>32</v>
      </c>
      <c r="G209" t="s">
        <v>33</v>
      </c>
      <c r="H209">
        <v>0</v>
      </c>
      <c r="I209" t="s">
        <v>145</v>
      </c>
      <c r="J209" t="s">
        <v>35</v>
      </c>
      <c r="K209" t="s">
        <v>275</v>
      </c>
      <c r="M209">
        <v>15</v>
      </c>
      <c r="N209">
        <v>14141</v>
      </c>
      <c r="O209" t="str">
        <f t="shared" si="3"/>
        <v>N</v>
      </c>
      <c r="P209" t="s">
        <v>55</v>
      </c>
    </row>
    <row r="210" spans="1:17" x14ac:dyDescent="0.2">
      <c r="A210" t="s">
        <v>288</v>
      </c>
      <c r="B210" t="s">
        <v>56</v>
      </c>
      <c r="C210">
        <v>0</v>
      </c>
      <c r="D210" t="s">
        <v>30</v>
      </c>
      <c r="E210" t="s">
        <v>75</v>
      </c>
      <c r="F210" t="s">
        <v>32</v>
      </c>
      <c r="G210" t="s">
        <v>33</v>
      </c>
      <c r="H210">
        <v>0</v>
      </c>
      <c r="I210" t="s">
        <v>145</v>
      </c>
      <c r="J210" t="s">
        <v>35</v>
      </c>
      <c r="K210" t="s">
        <v>275</v>
      </c>
      <c r="M210">
        <v>16</v>
      </c>
      <c r="N210">
        <v>10970</v>
      </c>
      <c r="O210" t="str">
        <f t="shared" si="3"/>
        <v>8</v>
      </c>
      <c r="P210">
        <v>8</v>
      </c>
    </row>
    <row r="211" spans="1:17" x14ac:dyDescent="0.2">
      <c r="A211" t="s">
        <v>289</v>
      </c>
      <c r="B211" t="s">
        <v>56</v>
      </c>
      <c r="C211">
        <v>0</v>
      </c>
      <c r="D211" t="s">
        <v>30</v>
      </c>
      <c r="E211" t="s">
        <v>59</v>
      </c>
      <c r="F211" t="s">
        <v>32</v>
      </c>
      <c r="G211" t="s">
        <v>33</v>
      </c>
      <c r="H211">
        <v>0</v>
      </c>
      <c r="I211" t="s">
        <v>145</v>
      </c>
      <c r="J211" t="s">
        <v>35</v>
      </c>
      <c r="K211" t="s">
        <v>275</v>
      </c>
      <c r="M211">
        <v>17</v>
      </c>
      <c r="N211">
        <v>23040</v>
      </c>
      <c r="O211" t="str">
        <f t="shared" si="3"/>
        <v>I</v>
      </c>
      <c r="P211" t="s">
        <v>43</v>
      </c>
    </row>
    <row r="212" spans="1:17" x14ac:dyDescent="0.2">
      <c r="A212" t="s">
        <v>290</v>
      </c>
      <c r="B212" t="s">
        <v>29</v>
      </c>
      <c r="C212">
        <v>0</v>
      </c>
      <c r="D212" t="s">
        <v>30</v>
      </c>
      <c r="E212" t="s">
        <v>31</v>
      </c>
      <c r="F212" t="s">
        <v>32</v>
      </c>
      <c r="G212" t="s">
        <v>33</v>
      </c>
      <c r="H212">
        <v>0</v>
      </c>
      <c r="I212" t="s">
        <v>210</v>
      </c>
      <c r="J212" t="s">
        <v>35</v>
      </c>
      <c r="K212" t="s">
        <v>291</v>
      </c>
      <c r="M212">
        <v>3</v>
      </c>
      <c r="N212">
        <v>13567</v>
      </c>
      <c r="O212" t="str">
        <f t="shared" si="3"/>
        <v>AB</v>
      </c>
      <c r="P212" t="s">
        <v>40</v>
      </c>
      <c r="Q212" t="s">
        <v>51</v>
      </c>
    </row>
    <row r="213" spans="1:17" x14ac:dyDescent="0.2">
      <c r="A213" t="s">
        <v>292</v>
      </c>
      <c r="B213" t="s">
        <v>29</v>
      </c>
      <c r="C213">
        <v>0</v>
      </c>
      <c r="D213" t="s">
        <v>30</v>
      </c>
      <c r="E213" t="s">
        <v>38</v>
      </c>
      <c r="F213" t="s">
        <v>32</v>
      </c>
      <c r="G213" t="s">
        <v>33</v>
      </c>
      <c r="H213">
        <v>0</v>
      </c>
      <c r="I213" t="s">
        <v>210</v>
      </c>
      <c r="J213" t="s">
        <v>35</v>
      </c>
      <c r="K213" t="s">
        <v>291</v>
      </c>
      <c r="M213">
        <v>4</v>
      </c>
      <c r="N213">
        <v>31347</v>
      </c>
      <c r="O213" t="str">
        <f t="shared" si="3"/>
        <v>5</v>
      </c>
      <c r="P213">
        <v>5</v>
      </c>
    </row>
    <row r="214" spans="1:17" x14ac:dyDescent="0.2">
      <c r="A214" t="s">
        <v>293</v>
      </c>
      <c r="B214" t="s">
        <v>29</v>
      </c>
      <c r="C214">
        <v>0</v>
      </c>
      <c r="D214" t="s">
        <v>30</v>
      </c>
      <c r="E214" t="s">
        <v>45</v>
      </c>
      <c r="F214" t="s">
        <v>32</v>
      </c>
      <c r="G214" t="s">
        <v>33</v>
      </c>
      <c r="H214">
        <v>0</v>
      </c>
      <c r="I214" t="s">
        <v>210</v>
      </c>
      <c r="J214" t="s">
        <v>35</v>
      </c>
      <c r="K214" t="s">
        <v>291</v>
      </c>
      <c r="M214">
        <v>5</v>
      </c>
      <c r="N214">
        <v>20518</v>
      </c>
      <c r="O214" t="str">
        <f t="shared" si="3"/>
        <v>E</v>
      </c>
      <c r="P214" t="s">
        <v>41</v>
      </c>
    </row>
    <row r="215" spans="1:17" x14ac:dyDescent="0.2">
      <c r="A215" t="s">
        <v>294</v>
      </c>
      <c r="B215" t="s">
        <v>29</v>
      </c>
      <c r="C215">
        <v>1</v>
      </c>
      <c r="D215" t="s">
        <v>30</v>
      </c>
      <c r="E215" t="s">
        <v>47</v>
      </c>
      <c r="F215" t="s">
        <v>32</v>
      </c>
      <c r="G215" t="s">
        <v>33</v>
      </c>
      <c r="H215">
        <v>0</v>
      </c>
      <c r="I215" t="s">
        <v>210</v>
      </c>
      <c r="J215" t="s">
        <v>35</v>
      </c>
      <c r="K215" t="s">
        <v>291</v>
      </c>
      <c r="M215">
        <v>6</v>
      </c>
      <c r="N215">
        <v>23180</v>
      </c>
      <c r="O215" t="str">
        <f t="shared" si="3"/>
        <v>8</v>
      </c>
      <c r="P215">
        <v>8</v>
      </c>
    </row>
    <row r="216" spans="1:17" x14ac:dyDescent="0.2">
      <c r="A216" t="s">
        <v>295</v>
      </c>
      <c r="B216" t="s">
        <v>29</v>
      </c>
      <c r="C216">
        <v>0</v>
      </c>
      <c r="D216" t="s">
        <v>30</v>
      </c>
      <c r="E216" t="s">
        <v>49</v>
      </c>
      <c r="F216" t="s">
        <v>32</v>
      </c>
      <c r="G216" t="s">
        <v>33</v>
      </c>
      <c r="H216">
        <v>0</v>
      </c>
      <c r="I216" t="s">
        <v>210</v>
      </c>
      <c r="J216" t="s">
        <v>35</v>
      </c>
      <c r="K216" t="s">
        <v>291</v>
      </c>
      <c r="M216">
        <v>7</v>
      </c>
      <c r="N216">
        <v>12346</v>
      </c>
      <c r="O216" t="str">
        <f t="shared" si="3"/>
        <v>1</v>
      </c>
      <c r="P216">
        <v>1</v>
      </c>
    </row>
    <row r="217" spans="1:17" x14ac:dyDescent="0.2">
      <c r="A217" t="s">
        <v>296</v>
      </c>
      <c r="B217" t="s">
        <v>56</v>
      </c>
      <c r="C217">
        <v>0</v>
      </c>
      <c r="D217" t="s">
        <v>30</v>
      </c>
      <c r="E217" t="s">
        <v>64</v>
      </c>
      <c r="F217" t="s">
        <v>32</v>
      </c>
      <c r="G217" t="s">
        <v>33</v>
      </c>
      <c r="H217">
        <v>0</v>
      </c>
      <c r="I217" t="s">
        <v>210</v>
      </c>
      <c r="J217" t="s">
        <v>35</v>
      </c>
      <c r="K217" t="s">
        <v>291</v>
      </c>
      <c r="M217">
        <v>8</v>
      </c>
      <c r="N217">
        <v>21085</v>
      </c>
      <c r="O217" t="str">
        <f t="shared" si="3"/>
        <v>J</v>
      </c>
      <c r="P217" t="s">
        <v>53</v>
      </c>
    </row>
    <row r="218" spans="1:17" x14ac:dyDescent="0.2">
      <c r="A218" t="s">
        <v>297</v>
      </c>
      <c r="B218" t="s">
        <v>56</v>
      </c>
      <c r="C218">
        <v>1</v>
      </c>
      <c r="D218" t="s">
        <v>30</v>
      </c>
      <c r="E218" t="s">
        <v>73</v>
      </c>
      <c r="F218" t="s">
        <v>32</v>
      </c>
      <c r="G218" t="s">
        <v>33</v>
      </c>
      <c r="H218">
        <v>0</v>
      </c>
      <c r="I218" t="s">
        <v>210</v>
      </c>
      <c r="J218" t="s">
        <v>35</v>
      </c>
      <c r="K218" t="s">
        <v>291</v>
      </c>
      <c r="M218">
        <v>9</v>
      </c>
      <c r="N218">
        <v>31992</v>
      </c>
      <c r="O218" t="str">
        <f t="shared" ref="O218:O281" si="4">_xlfn.CONCAT(P218:AB218)</f>
        <v>G</v>
      </c>
      <c r="P218" t="s">
        <v>42</v>
      </c>
    </row>
    <row r="219" spans="1:17" x14ac:dyDescent="0.2">
      <c r="A219" t="s">
        <v>298</v>
      </c>
      <c r="B219" t="s">
        <v>56</v>
      </c>
      <c r="C219">
        <v>0</v>
      </c>
      <c r="D219" t="s">
        <v>30</v>
      </c>
      <c r="E219" t="s">
        <v>59</v>
      </c>
      <c r="F219" t="s">
        <v>32</v>
      </c>
      <c r="G219" t="s">
        <v>33</v>
      </c>
      <c r="H219">
        <v>0</v>
      </c>
      <c r="I219" t="s">
        <v>210</v>
      </c>
      <c r="J219" t="s">
        <v>35</v>
      </c>
      <c r="K219" t="s">
        <v>291</v>
      </c>
      <c r="M219">
        <v>10</v>
      </c>
      <c r="N219">
        <v>41657</v>
      </c>
      <c r="O219" t="str">
        <f t="shared" si="4"/>
        <v>FO</v>
      </c>
      <c r="P219" t="s">
        <v>70</v>
      </c>
      <c r="Q219" t="s">
        <v>28</v>
      </c>
    </row>
    <row r="220" spans="1:17" x14ac:dyDescent="0.2">
      <c r="A220" t="s">
        <v>299</v>
      </c>
      <c r="B220" t="s">
        <v>56</v>
      </c>
      <c r="C220">
        <v>0</v>
      </c>
      <c r="D220" t="s">
        <v>30</v>
      </c>
      <c r="E220" t="s">
        <v>68</v>
      </c>
      <c r="F220" t="s">
        <v>32</v>
      </c>
      <c r="G220" t="s">
        <v>33</v>
      </c>
      <c r="H220">
        <v>0</v>
      </c>
      <c r="I220" t="s">
        <v>210</v>
      </c>
      <c r="J220" t="s">
        <v>35</v>
      </c>
      <c r="K220" t="s">
        <v>291</v>
      </c>
      <c r="M220">
        <v>11</v>
      </c>
      <c r="N220">
        <v>14252</v>
      </c>
      <c r="O220" t="str">
        <f t="shared" si="4"/>
        <v>FO</v>
      </c>
      <c r="P220" t="s">
        <v>70</v>
      </c>
      <c r="Q220" t="s">
        <v>28</v>
      </c>
    </row>
    <row r="221" spans="1:17" x14ac:dyDescent="0.2">
      <c r="A221" t="s">
        <v>300</v>
      </c>
      <c r="B221" t="s">
        <v>56</v>
      </c>
      <c r="C221">
        <v>0</v>
      </c>
      <c r="D221" t="s">
        <v>30</v>
      </c>
      <c r="E221" t="s">
        <v>71</v>
      </c>
      <c r="F221" t="s">
        <v>32</v>
      </c>
      <c r="G221" t="s">
        <v>33</v>
      </c>
      <c r="H221">
        <v>0</v>
      </c>
      <c r="I221" t="s">
        <v>210</v>
      </c>
      <c r="J221" t="s">
        <v>35</v>
      </c>
      <c r="K221" t="s">
        <v>291</v>
      </c>
      <c r="M221">
        <v>12</v>
      </c>
      <c r="N221">
        <v>99777</v>
      </c>
      <c r="O221" t="str">
        <f t="shared" si="4"/>
        <v>HI</v>
      </c>
      <c r="P221" t="s">
        <v>27</v>
      </c>
      <c r="Q221" t="s">
        <v>43</v>
      </c>
    </row>
    <row r="222" spans="1:17" x14ac:dyDescent="0.2">
      <c r="A222" t="s">
        <v>301</v>
      </c>
      <c r="B222" t="s">
        <v>56</v>
      </c>
      <c r="C222">
        <v>0</v>
      </c>
      <c r="D222" t="s">
        <v>30</v>
      </c>
      <c r="E222" t="s">
        <v>57</v>
      </c>
      <c r="F222" t="s">
        <v>32</v>
      </c>
      <c r="G222" t="s">
        <v>33</v>
      </c>
      <c r="H222">
        <v>0</v>
      </c>
      <c r="I222" t="s">
        <v>210</v>
      </c>
      <c r="J222" t="s">
        <v>35</v>
      </c>
      <c r="K222" t="s">
        <v>291</v>
      </c>
      <c r="M222">
        <v>13</v>
      </c>
      <c r="N222">
        <v>26125</v>
      </c>
      <c r="O222" t="str">
        <f t="shared" si="4"/>
        <v>H</v>
      </c>
      <c r="P222" t="s">
        <v>27</v>
      </c>
    </row>
    <row r="223" spans="1:17" x14ac:dyDescent="0.2">
      <c r="A223" t="s">
        <v>302</v>
      </c>
      <c r="B223" t="s">
        <v>56</v>
      </c>
      <c r="C223">
        <v>1</v>
      </c>
      <c r="D223" t="s">
        <v>30</v>
      </c>
      <c r="E223" t="s">
        <v>77</v>
      </c>
      <c r="F223" t="s">
        <v>32</v>
      </c>
      <c r="G223" t="s">
        <v>33</v>
      </c>
      <c r="H223">
        <v>0</v>
      </c>
      <c r="I223" t="s">
        <v>210</v>
      </c>
      <c r="J223" t="s">
        <v>35</v>
      </c>
      <c r="K223" t="s">
        <v>291</v>
      </c>
      <c r="M223">
        <v>14</v>
      </c>
      <c r="N223">
        <v>23890</v>
      </c>
      <c r="O223" t="str">
        <f t="shared" si="4"/>
        <v>6</v>
      </c>
      <c r="P223">
        <v>6</v>
      </c>
    </row>
    <row r="224" spans="1:17" x14ac:dyDescent="0.2">
      <c r="A224" t="s">
        <v>303</v>
      </c>
      <c r="B224" t="s">
        <v>56</v>
      </c>
      <c r="C224">
        <v>1</v>
      </c>
      <c r="D224" t="s">
        <v>30</v>
      </c>
      <c r="E224" t="s">
        <v>66</v>
      </c>
      <c r="F224" t="s">
        <v>32</v>
      </c>
      <c r="G224" t="s">
        <v>33</v>
      </c>
      <c r="H224">
        <v>0</v>
      </c>
      <c r="I224" t="s">
        <v>210</v>
      </c>
      <c r="J224" t="s">
        <v>35</v>
      </c>
      <c r="K224" t="s">
        <v>291</v>
      </c>
      <c r="M224">
        <v>15</v>
      </c>
      <c r="N224">
        <v>11822</v>
      </c>
      <c r="O224" t="str">
        <f t="shared" si="4"/>
        <v>GO</v>
      </c>
      <c r="P224" t="s">
        <v>42</v>
      </c>
      <c r="Q224" t="s">
        <v>28</v>
      </c>
    </row>
    <row r="225" spans="1:20" x14ac:dyDescent="0.2">
      <c r="A225" t="s">
        <v>304</v>
      </c>
      <c r="B225" t="s">
        <v>56</v>
      </c>
      <c r="C225">
        <v>0</v>
      </c>
      <c r="D225" t="s">
        <v>30</v>
      </c>
      <c r="E225" t="s">
        <v>75</v>
      </c>
      <c r="F225" t="s">
        <v>32</v>
      </c>
      <c r="G225" t="s">
        <v>33</v>
      </c>
      <c r="H225">
        <v>0</v>
      </c>
      <c r="I225" t="s">
        <v>210</v>
      </c>
      <c r="J225" t="s">
        <v>35</v>
      </c>
      <c r="K225" t="s">
        <v>291</v>
      </c>
      <c r="M225">
        <v>16</v>
      </c>
      <c r="N225">
        <v>31202</v>
      </c>
      <c r="O225" t="str">
        <f t="shared" si="4"/>
        <v>4</v>
      </c>
      <c r="P225">
        <v>4</v>
      </c>
    </row>
    <row r="226" spans="1:20" x14ac:dyDescent="0.2">
      <c r="A226" t="s">
        <v>305</v>
      </c>
      <c r="B226" t="s">
        <v>56</v>
      </c>
      <c r="C226">
        <v>0</v>
      </c>
      <c r="D226" t="s">
        <v>30</v>
      </c>
      <c r="E226" t="s">
        <v>62</v>
      </c>
      <c r="F226" t="s">
        <v>32</v>
      </c>
      <c r="G226" t="s">
        <v>33</v>
      </c>
      <c r="H226">
        <v>0</v>
      </c>
      <c r="I226" t="s">
        <v>210</v>
      </c>
      <c r="J226" t="s">
        <v>35</v>
      </c>
      <c r="K226" t="s">
        <v>291</v>
      </c>
      <c r="M226">
        <v>17</v>
      </c>
      <c r="N226">
        <v>12321</v>
      </c>
      <c r="O226" t="str">
        <f t="shared" si="4"/>
        <v>CF</v>
      </c>
      <c r="P226" t="s">
        <v>61</v>
      </c>
      <c r="Q226" t="s">
        <v>70</v>
      </c>
    </row>
    <row r="227" spans="1:20" x14ac:dyDescent="0.2">
      <c r="A227" t="s">
        <v>306</v>
      </c>
      <c r="B227" t="s">
        <v>29</v>
      </c>
      <c r="C227">
        <v>1</v>
      </c>
      <c r="D227" t="s">
        <v>30</v>
      </c>
      <c r="E227" t="s">
        <v>31</v>
      </c>
      <c r="F227" t="s">
        <v>32</v>
      </c>
      <c r="G227" t="s">
        <v>33</v>
      </c>
      <c r="H227">
        <v>0</v>
      </c>
      <c r="I227" t="s">
        <v>34</v>
      </c>
      <c r="J227" t="s">
        <v>35</v>
      </c>
      <c r="K227" t="s">
        <v>307</v>
      </c>
      <c r="M227">
        <v>3</v>
      </c>
      <c r="N227">
        <v>24788</v>
      </c>
      <c r="O227" t="str">
        <f t="shared" si="4"/>
        <v>HO</v>
      </c>
      <c r="P227" t="s">
        <v>27</v>
      </c>
      <c r="Q227" t="s">
        <v>28</v>
      </c>
    </row>
    <row r="228" spans="1:20" x14ac:dyDescent="0.2">
      <c r="A228" t="s">
        <v>308</v>
      </c>
      <c r="B228" t="s">
        <v>29</v>
      </c>
      <c r="C228">
        <v>0</v>
      </c>
      <c r="D228" t="s">
        <v>30</v>
      </c>
      <c r="E228" t="s">
        <v>38</v>
      </c>
      <c r="F228" t="s">
        <v>32</v>
      </c>
      <c r="G228" t="s">
        <v>33</v>
      </c>
      <c r="H228">
        <v>0</v>
      </c>
      <c r="I228" t="s">
        <v>34</v>
      </c>
      <c r="J228" t="s">
        <v>35</v>
      </c>
      <c r="K228" t="s">
        <v>307</v>
      </c>
      <c r="M228">
        <v>4</v>
      </c>
      <c r="N228">
        <v>6248</v>
      </c>
      <c r="O228" t="str">
        <f t="shared" si="4"/>
        <v>10</v>
      </c>
      <c r="P228">
        <v>10</v>
      </c>
    </row>
    <row r="229" spans="1:20" x14ac:dyDescent="0.2">
      <c r="A229" t="s">
        <v>309</v>
      </c>
      <c r="B229" t="s">
        <v>29</v>
      </c>
      <c r="C229">
        <v>0</v>
      </c>
      <c r="D229" t="s">
        <v>30</v>
      </c>
      <c r="E229" t="s">
        <v>45</v>
      </c>
      <c r="F229" t="s">
        <v>32</v>
      </c>
      <c r="G229" t="s">
        <v>33</v>
      </c>
      <c r="H229">
        <v>0</v>
      </c>
      <c r="I229" t="s">
        <v>34</v>
      </c>
      <c r="J229" t="s">
        <v>35</v>
      </c>
      <c r="K229" t="s">
        <v>307</v>
      </c>
      <c r="M229">
        <v>5</v>
      </c>
      <c r="N229">
        <v>51790</v>
      </c>
      <c r="O229" t="str">
        <f t="shared" si="4"/>
        <v>AEGL</v>
      </c>
      <c r="P229" t="s">
        <v>40</v>
      </c>
      <c r="Q229" t="s">
        <v>41</v>
      </c>
      <c r="R229" t="s">
        <v>42</v>
      </c>
      <c r="S229" t="s">
        <v>44</v>
      </c>
    </row>
    <row r="230" spans="1:20" x14ac:dyDescent="0.2">
      <c r="A230" t="s">
        <v>310</v>
      </c>
      <c r="B230" t="s">
        <v>29</v>
      </c>
      <c r="C230">
        <v>1</v>
      </c>
      <c r="D230" t="s">
        <v>30</v>
      </c>
      <c r="E230" t="s">
        <v>47</v>
      </c>
      <c r="F230" t="s">
        <v>32</v>
      </c>
      <c r="G230" t="s">
        <v>33</v>
      </c>
      <c r="H230">
        <v>0</v>
      </c>
      <c r="I230" t="s">
        <v>34</v>
      </c>
      <c r="J230" t="s">
        <v>35</v>
      </c>
      <c r="K230" t="s">
        <v>307</v>
      </c>
      <c r="M230">
        <v>6</v>
      </c>
      <c r="N230">
        <v>27494</v>
      </c>
      <c r="O230" t="str">
        <f t="shared" si="4"/>
        <v>8</v>
      </c>
      <c r="P230">
        <v>8</v>
      </c>
    </row>
    <row r="231" spans="1:20" x14ac:dyDescent="0.2">
      <c r="A231" t="s">
        <v>311</v>
      </c>
      <c r="B231" t="s">
        <v>29</v>
      </c>
      <c r="C231">
        <v>0</v>
      </c>
      <c r="D231" t="s">
        <v>30</v>
      </c>
      <c r="E231" t="s">
        <v>49</v>
      </c>
      <c r="F231" t="s">
        <v>32</v>
      </c>
      <c r="G231" t="s">
        <v>33</v>
      </c>
      <c r="H231">
        <v>0</v>
      </c>
      <c r="I231" t="s">
        <v>34</v>
      </c>
      <c r="J231" t="s">
        <v>35</v>
      </c>
      <c r="K231" t="s">
        <v>307</v>
      </c>
      <c r="M231">
        <v>7</v>
      </c>
      <c r="N231">
        <v>22571</v>
      </c>
      <c r="O231" t="str">
        <f t="shared" si="4"/>
        <v>12</v>
      </c>
      <c r="P231">
        <v>12</v>
      </c>
    </row>
    <row r="232" spans="1:20" x14ac:dyDescent="0.2">
      <c r="A232" t="s">
        <v>312</v>
      </c>
      <c r="B232" t="s">
        <v>56</v>
      </c>
      <c r="C232">
        <v>0</v>
      </c>
      <c r="D232" t="s">
        <v>30</v>
      </c>
      <c r="E232" t="s">
        <v>68</v>
      </c>
      <c r="F232" t="s">
        <v>32</v>
      </c>
      <c r="G232" t="s">
        <v>33</v>
      </c>
      <c r="H232">
        <v>0</v>
      </c>
      <c r="I232" t="s">
        <v>34</v>
      </c>
      <c r="J232" t="s">
        <v>35</v>
      </c>
      <c r="K232" t="s">
        <v>307</v>
      </c>
      <c r="M232">
        <v>8</v>
      </c>
      <c r="N232">
        <v>20853</v>
      </c>
      <c r="O232" t="str">
        <f t="shared" si="4"/>
        <v>FM</v>
      </c>
      <c r="P232" t="s">
        <v>70</v>
      </c>
      <c r="Q232" t="s">
        <v>54</v>
      </c>
    </row>
    <row r="233" spans="1:20" x14ac:dyDescent="0.2">
      <c r="A233" t="s">
        <v>313</v>
      </c>
      <c r="B233" t="s">
        <v>56</v>
      </c>
      <c r="C233">
        <v>0</v>
      </c>
      <c r="D233" t="s">
        <v>30</v>
      </c>
      <c r="E233" t="s">
        <v>64</v>
      </c>
      <c r="F233" t="s">
        <v>32</v>
      </c>
      <c r="G233" t="s">
        <v>33</v>
      </c>
      <c r="H233">
        <v>0</v>
      </c>
      <c r="I233" t="s">
        <v>34</v>
      </c>
      <c r="J233" t="s">
        <v>35</v>
      </c>
      <c r="K233" t="s">
        <v>307</v>
      </c>
      <c r="M233">
        <v>9</v>
      </c>
      <c r="N233">
        <v>53466</v>
      </c>
      <c r="O233" t="str">
        <f t="shared" si="4"/>
        <v>HL</v>
      </c>
      <c r="P233" t="s">
        <v>27</v>
      </c>
      <c r="Q233" t="s">
        <v>44</v>
      </c>
    </row>
    <row r="234" spans="1:20" x14ac:dyDescent="0.2">
      <c r="A234" t="s">
        <v>314</v>
      </c>
      <c r="B234" t="s">
        <v>56</v>
      </c>
      <c r="C234">
        <v>0</v>
      </c>
      <c r="D234" t="s">
        <v>30</v>
      </c>
      <c r="E234" t="s">
        <v>75</v>
      </c>
      <c r="F234" t="s">
        <v>32</v>
      </c>
      <c r="G234" t="s">
        <v>33</v>
      </c>
      <c r="H234">
        <v>0</v>
      </c>
      <c r="I234" t="s">
        <v>34</v>
      </c>
      <c r="J234" t="s">
        <v>35</v>
      </c>
      <c r="K234" t="s">
        <v>307</v>
      </c>
      <c r="M234">
        <v>10</v>
      </c>
      <c r="N234">
        <v>30023</v>
      </c>
      <c r="O234" t="str">
        <f t="shared" si="4"/>
        <v>7</v>
      </c>
      <c r="P234">
        <v>7</v>
      </c>
    </row>
    <row r="235" spans="1:20" x14ac:dyDescent="0.2">
      <c r="A235" t="s">
        <v>315</v>
      </c>
      <c r="B235" t="s">
        <v>56</v>
      </c>
      <c r="C235">
        <v>0</v>
      </c>
      <c r="D235" t="s">
        <v>30</v>
      </c>
      <c r="E235" t="s">
        <v>59</v>
      </c>
      <c r="F235" t="s">
        <v>32</v>
      </c>
      <c r="G235" t="s">
        <v>33</v>
      </c>
      <c r="H235">
        <v>0</v>
      </c>
      <c r="I235" t="s">
        <v>34</v>
      </c>
      <c r="J235" t="s">
        <v>35</v>
      </c>
      <c r="K235" t="s">
        <v>307</v>
      </c>
      <c r="M235">
        <v>11</v>
      </c>
      <c r="N235">
        <v>45356</v>
      </c>
      <c r="O235" t="str">
        <f t="shared" si="4"/>
        <v>FMO</v>
      </c>
      <c r="P235" t="s">
        <v>70</v>
      </c>
      <c r="Q235" t="s">
        <v>54</v>
      </c>
      <c r="R235" t="s">
        <v>28</v>
      </c>
    </row>
    <row r="236" spans="1:20" x14ac:dyDescent="0.2">
      <c r="A236" t="s">
        <v>316</v>
      </c>
      <c r="B236" t="s">
        <v>56</v>
      </c>
      <c r="C236">
        <v>1</v>
      </c>
      <c r="D236" t="s">
        <v>30</v>
      </c>
      <c r="E236" t="s">
        <v>73</v>
      </c>
      <c r="F236" t="s">
        <v>32</v>
      </c>
      <c r="G236" t="s">
        <v>33</v>
      </c>
      <c r="H236">
        <v>0</v>
      </c>
      <c r="I236" t="s">
        <v>34</v>
      </c>
      <c r="J236" t="s">
        <v>35</v>
      </c>
      <c r="K236" t="s">
        <v>307</v>
      </c>
      <c r="M236">
        <v>12</v>
      </c>
      <c r="N236">
        <v>39455</v>
      </c>
      <c r="O236" t="str">
        <f t="shared" si="4"/>
        <v>G</v>
      </c>
      <c r="P236" t="s">
        <v>42</v>
      </c>
    </row>
    <row r="237" spans="1:20" x14ac:dyDescent="0.2">
      <c r="A237" t="s">
        <v>317</v>
      </c>
      <c r="B237" t="s">
        <v>56</v>
      </c>
      <c r="C237">
        <v>0</v>
      </c>
      <c r="D237" t="s">
        <v>30</v>
      </c>
      <c r="E237" t="s">
        <v>71</v>
      </c>
      <c r="F237" t="s">
        <v>32</v>
      </c>
      <c r="G237" t="s">
        <v>33</v>
      </c>
      <c r="H237">
        <v>0</v>
      </c>
      <c r="I237" t="s">
        <v>34</v>
      </c>
      <c r="J237" t="s">
        <v>35</v>
      </c>
      <c r="K237" t="s">
        <v>307</v>
      </c>
      <c r="M237">
        <v>13</v>
      </c>
      <c r="N237">
        <v>58495</v>
      </c>
      <c r="O237" t="str">
        <f t="shared" si="4"/>
        <v>MO</v>
      </c>
      <c r="P237" t="s">
        <v>54</v>
      </c>
      <c r="Q237" t="s">
        <v>28</v>
      </c>
    </row>
    <row r="238" spans="1:20" x14ac:dyDescent="0.2">
      <c r="A238" t="s">
        <v>318</v>
      </c>
      <c r="B238" t="s">
        <v>56</v>
      </c>
      <c r="C238">
        <v>0</v>
      </c>
      <c r="D238" t="s">
        <v>30</v>
      </c>
      <c r="E238" t="s">
        <v>62</v>
      </c>
      <c r="F238" t="s">
        <v>32</v>
      </c>
      <c r="G238" t="s">
        <v>33</v>
      </c>
      <c r="H238">
        <v>0</v>
      </c>
      <c r="I238" t="s">
        <v>34</v>
      </c>
      <c r="J238" t="s">
        <v>35</v>
      </c>
      <c r="K238" t="s">
        <v>307</v>
      </c>
      <c r="M238">
        <v>14</v>
      </c>
      <c r="N238">
        <v>76232</v>
      </c>
      <c r="O238" t="str">
        <f t="shared" si="4"/>
        <v>ACEFJ</v>
      </c>
      <c r="P238" t="s">
        <v>40</v>
      </c>
      <c r="Q238" t="s">
        <v>61</v>
      </c>
      <c r="R238" t="s">
        <v>41</v>
      </c>
      <c r="S238" t="s">
        <v>70</v>
      </c>
      <c r="T238" t="s">
        <v>53</v>
      </c>
    </row>
    <row r="239" spans="1:20" x14ac:dyDescent="0.2">
      <c r="A239" t="s">
        <v>319</v>
      </c>
      <c r="B239" t="s">
        <v>56</v>
      </c>
      <c r="C239">
        <v>0</v>
      </c>
      <c r="D239" t="s">
        <v>30</v>
      </c>
      <c r="E239" t="s">
        <v>77</v>
      </c>
      <c r="F239" t="s">
        <v>32</v>
      </c>
      <c r="G239" t="s">
        <v>33</v>
      </c>
      <c r="H239">
        <v>0</v>
      </c>
      <c r="I239" t="s">
        <v>34</v>
      </c>
      <c r="J239" t="s">
        <v>35</v>
      </c>
      <c r="K239" t="s">
        <v>307</v>
      </c>
      <c r="M239">
        <v>15</v>
      </c>
      <c r="N239">
        <v>31799</v>
      </c>
      <c r="O239" t="str">
        <f t="shared" si="4"/>
        <v>4</v>
      </c>
      <c r="P239">
        <v>4</v>
      </c>
    </row>
    <row r="240" spans="1:20" x14ac:dyDescent="0.2">
      <c r="A240" t="s">
        <v>320</v>
      </c>
      <c r="B240" t="s">
        <v>56</v>
      </c>
      <c r="C240">
        <v>1</v>
      </c>
      <c r="D240" t="s">
        <v>30</v>
      </c>
      <c r="E240" t="s">
        <v>57</v>
      </c>
      <c r="F240" t="s">
        <v>32</v>
      </c>
      <c r="G240" t="s">
        <v>33</v>
      </c>
      <c r="H240">
        <v>0</v>
      </c>
      <c r="I240" t="s">
        <v>34</v>
      </c>
      <c r="J240" t="s">
        <v>35</v>
      </c>
      <c r="K240" t="s">
        <v>307</v>
      </c>
      <c r="M240">
        <v>16</v>
      </c>
      <c r="N240">
        <v>32356</v>
      </c>
      <c r="O240" t="str">
        <f t="shared" si="4"/>
        <v>DMNO</v>
      </c>
      <c r="P240" t="s">
        <v>52</v>
      </c>
      <c r="Q240" t="s">
        <v>54</v>
      </c>
      <c r="R240" t="s">
        <v>55</v>
      </c>
      <c r="S240" t="s">
        <v>28</v>
      </c>
    </row>
    <row r="241" spans="1:24" x14ac:dyDescent="0.2">
      <c r="A241" t="s">
        <v>321</v>
      </c>
      <c r="B241" t="s">
        <v>56</v>
      </c>
      <c r="C241">
        <v>1</v>
      </c>
      <c r="D241" t="s">
        <v>30</v>
      </c>
      <c r="E241" t="s">
        <v>66</v>
      </c>
      <c r="F241" t="s">
        <v>32</v>
      </c>
      <c r="G241" t="s">
        <v>33</v>
      </c>
      <c r="H241">
        <v>0</v>
      </c>
      <c r="I241" t="s">
        <v>34</v>
      </c>
      <c r="J241" t="s">
        <v>35</v>
      </c>
      <c r="K241" t="s">
        <v>307</v>
      </c>
      <c r="M241">
        <v>17</v>
      </c>
      <c r="N241">
        <v>13178</v>
      </c>
      <c r="O241" t="str">
        <f t="shared" si="4"/>
        <v>GO</v>
      </c>
      <c r="P241" t="s">
        <v>42</v>
      </c>
      <c r="Q241" t="s">
        <v>28</v>
      </c>
    </row>
    <row r="242" spans="1:24" x14ac:dyDescent="0.2">
      <c r="A242" t="s">
        <v>322</v>
      </c>
      <c r="B242" t="s">
        <v>29</v>
      </c>
      <c r="C242">
        <v>1</v>
      </c>
      <c r="D242" t="s">
        <v>30</v>
      </c>
      <c r="E242" t="s">
        <v>31</v>
      </c>
      <c r="F242" t="s">
        <v>32</v>
      </c>
      <c r="G242" t="s">
        <v>33</v>
      </c>
      <c r="H242">
        <v>0</v>
      </c>
      <c r="I242" t="s">
        <v>34</v>
      </c>
      <c r="J242" t="s">
        <v>35</v>
      </c>
      <c r="K242" t="s">
        <v>323</v>
      </c>
      <c r="M242">
        <v>3</v>
      </c>
      <c r="N242">
        <v>55725</v>
      </c>
      <c r="O242" t="str">
        <f t="shared" si="4"/>
        <v>HO</v>
      </c>
      <c r="P242" t="s">
        <v>27</v>
      </c>
      <c r="Q242" t="s">
        <v>28</v>
      </c>
    </row>
    <row r="243" spans="1:24" x14ac:dyDescent="0.2">
      <c r="A243" t="s">
        <v>324</v>
      </c>
      <c r="B243" t="s">
        <v>29</v>
      </c>
      <c r="C243">
        <v>1</v>
      </c>
      <c r="D243" t="s">
        <v>30</v>
      </c>
      <c r="E243" t="s">
        <v>38</v>
      </c>
      <c r="F243" t="s">
        <v>32</v>
      </c>
      <c r="G243" t="s">
        <v>33</v>
      </c>
      <c r="H243">
        <v>0</v>
      </c>
      <c r="I243" t="s">
        <v>34</v>
      </c>
      <c r="J243" t="s">
        <v>35</v>
      </c>
      <c r="K243" t="s">
        <v>323</v>
      </c>
      <c r="M243">
        <v>4</v>
      </c>
      <c r="N243">
        <v>9591</v>
      </c>
      <c r="O243" t="str">
        <f t="shared" si="4"/>
        <v>4</v>
      </c>
      <c r="P243">
        <v>4</v>
      </c>
    </row>
    <row r="244" spans="1:24" x14ac:dyDescent="0.2">
      <c r="A244" t="s">
        <v>325</v>
      </c>
      <c r="B244" t="s">
        <v>29</v>
      </c>
      <c r="C244">
        <v>1</v>
      </c>
      <c r="D244" t="s">
        <v>30</v>
      </c>
      <c r="E244" t="s">
        <v>45</v>
      </c>
      <c r="F244" t="s">
        <v>32</v>
      </c>
      <c r="G244" t="s">
        <v>33</v>
      </c>
      <c r="H244">
        <v>0</v>
      </c>
      <c r="I244" t="s">
        <v>34</v>
      </c>
      <c r="J244" t="s">
        <v>35</v>
      </c>
      <c r="K244" t="s">
        <v>323</v>
      </c>
      <c r="M244">
        <v>5</v>
      </c>
      <c r="N244">
        <v>69676</v>
      </c>
      <c r="O244" t="str">
        <f t="shared" si="4"/>
        <v>ACEFGHIKL</v>
      </c>
      <c r="P244" t="s">
        <v>40</v>
      </c>
      <c r="Q244" t="s">
        <v>61</v>
      </c>
      <c r="R244" t="s">
        <v>41</v>
      </c>
      <c r="S244" t="s">
        <v>70</v>
      </c>
      <c r="T244" t="s">
        <v>42</v>
      </c>
      <c r="U244" t="s">
        <v>27</v>
      </c>
      <c r="V244" t="s">
        <v>43</v>
      </c>
      <c r="W244" t="s">
        <v>102</v>
      </c>
      <c r="X244" t="s">
        <v>44</v>
      </c>
    </row>
    <row r="245" spans="1:24" x14ac:dyDescent="0.2">
      <c r="A245" t="s">
        <v>326</v>
      </c>
      <c r="B245" t="s">
        <v>29</v>
      </c>
      <c r="C245">
        <v>1</v>
      </c>
      <c r="D245" t="s">
        <v>30</v>
      </c>
      <c r="E245" t="s">
        <v>47</v>
      </c>
      <c r="F245" t="s">
        <v>32</v>
      </c>
      <c r="G245" t="s">
        <v>33</v>
      </c>
      <c r="H245">
        <v>0</v>
      </c>
      <c r="I245" t="s">
        <v>34</v>
      </c>
      <c r="J245" t="s">
        <v>35</v>
      </c>
      <c r="K245" t="s">
        <v>323</v>
      </c>
      <c r="M245">
        <v>6</v>
      </c>
      <c r="N245">
        <v>64196</v>
      </c>
      <c r="O245" t="str">
        <f t="shared" si="4"/>
        <v>8</v>
      </c>
      <c r="P245">
        <v>8</v>
      </c>
    </row>
    <row r="246" spans="1:24" x14ac:dyDescent="0.2">
      <c r="A246" t="s">
        <v>327</v>
      </c>
      <c r="B246" t="s">
        <v>29</v>
      </c>
      <c r="C246">
        <v>1</v>
      </c>
      <c r="D246" t="s">
        <v>30</v>
      </c>
      <c r="E246" t="s">
        <v>49</v>
      </c>
      <c r="F246" t="s">
        <v>32</v>
      </c>
      <c r="G246" t="s">
        <v>33</v>
      </c>
      <c r="H246">
        <v>0</v>
      </c>
      <c r="I246" t="s">
        <v>34</v>
      </c>
      <c r="J246" t="s">
        <v>35</v>
      </c>
      <c r="K246" t="s">
        <v>323</v>
      </c>
      <c r="M246">
        <v>7</v>
      </c>
      <c r="N246">
        <v>26874</v>
      </c>
      <c r="O246" t="str">
        <f t="shared" si="4"/>
        <v>7</v>
      </c>
      <c r="P246">
        <v>7</v>
      </c>
    </row>
    <row r="247" spans="1:24" x14ac:dyDescent="0.2">
      <c r="A247" t="s">
        <v>328</v>
      </c>
      <c r="B247" t="s">
        <v>56</v>
      </c>
      <c r="C247">
        <v>1</v>
      </c>
      <c r="D247" t="s">
        <v>30</v>
      </c>
      <c r="E247" t="s">
        <v>71</v>
      </c>
      <c r="F247" t="s">
        <v>32</v>
      </c>
      <c r="G247" t="s">
        <v>33</v>
      </c>
      <c r="H247">
        <v>0</v>
      </c>
      <c r="I247" t="s">
        <v>34</v>
      </c>
      <c r="J247" t="s">
        <v>35</v>
      </c>
      <c r="K247" t="s">
        <v>323</v>
      </c>
      <c r="M247">
        <v>8</v>
      </c>
      <c r="N247">
        <v>36378</v>
      </c>
      <c r="O247" t="str">
        <f t="shared" si="4"/>
        <v>G</v>
      </c>
      <c r="P247" t="s">
        <v>42</v>
      </c>
    </row>
    <row r="248" spans="1:24" x14ac:dyDescent="0.2">
      <c r="A248" t="s">
        <v>329</v>
      </c>
      <c r="B248" t="s">
        <v>56</v>
      </c>
      <c r="C248">
        <v>1</v>
      </c>
      <c r="D248" t="s">
        <v>30</v>
      </c>
      <c r="E248" t="s">
        <v>77</v>
      </c>
      <c r="F248" t="s">
        <v>32</v>
      </c>
      <c r="G248" t="s">
        <v>33</v>
      </c>
      <c r="H248">
        <v>0</v>
      </c>
      <c r="I248" t="s">
        <v>34</v>
      </c>
      <c r="J248" t="s">
        <v>35</v>
      </c>
      <c r="K248" t="s">
        <v>323</v>
      </c>
      <c r="M248">
        <v>9</v>
      </c>
      <c r="N248">
        <v>35381</v>
      </c>
      <c r="O248" t="str">
        <f t="shared" si="4"/>
        <v>6</v>
      </c>
      <c r="P248">
        <v>6</v>
      </c>
    </row>
    <row r="249" spans="1:24" x14ac:dyDescent="0.2">
      <c r="A249" t="s">
        <v>330</v>
      </c>
      <c r="B249" t="s">
        <v>56</v>
      </c>
      <c r="C249">
        <v>1</v>
      </c>
      <c r="D249" t="s">
        <v>30</v>
      </c>
      <c r="E249" t="s">
        <v>62</v>
      </c>
      <c r="F249" t="s">
        <v>32</v>
      </c>
      <c r="G249" t="s">
        <v>33</v>
      </c>
      <c r="H249">
        <v>0</v>
      </c>
      <c r="I249" t="s">
        <v>34</v>
      </c>
      <c r="J249" t="s">
        <v>35</v>
      </c>
      <c r="K249" t="s">
        <v>323</v>
      </c>
      <c r="M249">
        <v>10</v>
      </c>
      <c r="N249">
        <v>39848</v>
      </c>
      <c r="O249" t="str">
        <f t="shared" si="4"/>
        <v>ABCEJ</v>
      </c>
      <c r="P249" t="s">
        <v>40</v>
      </c>
      <c r="Q249" t="s">
        <v>51</v>
      </c>
      <c r="R249" t="s">
        <v>61</v>
      </c>
      <c r="S249" t="s">
        <v>41</v>
      </c>
      <c r="T249" t="s">
        <v>53</v>
      </c>
    </row>
    <row r="250" spans="1:24" x14ac:dyDescent="0.2">
      <c r="A250" t="s">
        <v>331</v>
      </c>
      <c r="B250" t="s">
        <v>56</v>
      </c>
      <c r="C250">
        <v>1</v>
      </c>
      <c r="D250" t="s">
        <v>30</v>
      </c>
      <c r="E250" t="s">
        <v>68</v>
      </c>
      <c r="F250" t="s">
        <v>32</v>
      </c>
      <c r="G250" t="s">
        <v>33</v>
      </c>
      <c r="H250">
        <v>0</v>
      </c>
      <c r="I250" t="s">
        <v>34</v>
      </c>
      <c r="J250" t="s">
        <v>35</v>
      </c>
      <c r="K250" t="s">
        <v>323</v>
      </c>
      <c r="M250">
        <v>11</v>
      </c>
      <c r="N250">
        <v>46567</v>
      </c>
      <c r="O250" t="str">
        <f t="shared" si="4"/>
        <v>FMO</v>
      </c>
      <c r="P250" t="s">
        <v>70</v>
      </c>
      <c r="Q250" t="s">
        <v>54</v>
      </c>
      <c r="R250" t="s">
        <v>28</v>
      </c>
    </row>
    <row r="251" spans="1:24" x14ac:dyDescent="0.2">
      <c r="A251" t="s">
        <v>332</v>
      </c>
      <c r="B251" t="s">
        <v>56</v>
      </c>
      <c r="C251">
        <v>1</v>
      </c>
      <c r="D251" t="s">
        <v>30</v>
      </c>
      <c r="E251" t="s">
        <v>73</v>
      </c>
      <c r="F251" t="s">
        <v>32</v>
      </c>
      <c r="G251" t="s">
        <v>33</v>
      </c>
      <c r="H251">
        <v>0</v>
      </c>
      <c r="I251" t="s">
        <v>34</v>
      </c>
      <c r="J251" t="s">
        <v>35</v>
      </c>
      <c r="K251" t="s">
        <v>323</v>
      </c>
      <c r="M251">
        <v>12</v>
      </c>
      <c r="N251">
        <v>21323</v>
      </c>
      <c r="O251" t="str">
        <f t="shared" si="4"/>
        <v>G</v>
      </c>
      <c r="P251" t="s">
        <v>42</v>
      </c>
    </row>
    <row r="252" spans="1:24" x14ac:dyDescent="0.2">
      <c r="A252" t="s">
        <v>333</v>
      </c>
      <c r="B252" t="s">
        <v>56</v>
      </c>
      <c r="C252">
        <v>1</v>
      </c>
      <c r="D252" t="s">
        <v>30</v>
      </c>
      <c r="E252" t="s">
        <v>66</v>
      </c>
      <c r="F252" t="s">
        <v>32</v>
      </c>
      <c r="G252" t="s">
        <v>33</v>
      </c>
      <c r="H252">
        <v>0</v>
      </c>
      <c r="I252" t="s">
        <v>34</v>
      </c>
      <c r="J252" t="s">
        <v>35</v>
      </c>
      <c r="K252" t="s">
        <v>323</v>
      </c>
      <c r="M252">
        <v>13</v>
      </c>
      <c r="N252">
        <v>13635</v>
      </c>
      <c r="O252" t="str">
        <f t="shared" si="4"/>
        <v>GO</v>
      </c>
      <c r="P252" t="s">
        <v>42</v>
      </c>
      <c r="Q252" t="s">
        <v>28</v>
      </c>
    </row>
    <row r="253" spans="1:24" x14ac:dyDescent="0.2">
      <c r="A253" t="s">
        <v>334</v>
      </c>
      <c r="B253" t="s">
        <v>56</v>
      </c>
      <c r="C253">
        <v>0</v>
      </c>
      <c r="D253" t="s">
        <v>30</v>
      </c>
      <c r="E253" t="s">
        <v>59</v>
      </c>
      <c r="F253" t="s">
        <v>32</v>
      </c>
      <c r="G253" t="s">
        <v>33</v>
      </c>
      <c r="H253">
        <v>0</v>
      </c>
      <c r="I253" t="s">
        <v>34</v>
      </c>
      <c r="J253" t="s">
        <v>35</v>
      </c>
      <c r="K253" t="s">
        <v>323</v>
      </c>
      <c r="M253">
        <v>14</v>
      </c>
      <c r="N253">
        <v>56226</v>
      </c>
      <c r="O253" t="str">
        <f t="shared" si="4"/>
        <v>FMO</v>
      </c>
      <c r="P253" t="s">
        <v>70</v>
      </c>
      <c r="Q253" t="s">
        <v>54</v>
      </c>
      <c r="R253" t="s">
        <v>28</v>
      </c>
    </row>
    <row r="254" spans="1:24" x14ac:dyDescent="0.2">
      <c r="A254" t="s">
        <v>335</v>
      </c>
      <c r="B254" t="s">
        <v>56</v>
      </c>
      <c r="C254">
        <v>1</v>
      </c>
      <c r="D254" t="s">
        <v>30</v>
      </c>
      <c r="E254" t="s">
        <v>75</v>
      </c>
      <c r="F254" t="s">
        <v>32</v>
      </c>
      <c r="G254" t="s">
        <v>33</v>
      </c>
      <c r="H254">
        <v>0</v>
      </c>
      <c r="I254" t="s">
        <v>34</v>
      </c>
      <c r="J254" t="s">
        <v>35</v>
      </c>
      <c r="K254" t="s">
        <v>323</v>
      </c>
      <c r="M254">
        <v>15</v>
      </c>
      <c r="N254">
        <v>32948</v>
      </c>
      <c r="O254" t="str">
        <f t="shared" si="4"/>
        <v>9</v>
      </c>
      <c r="P254">
        <v>9</v>
      </c>
    </row>
    <row r="255" spans="1:24" x14ac:dyDescent="0.2">
      <c r="A255" t="s">
        <v>336</v>
      </c>
      <c r="B255" t="s">
        <v>56</v>
      </c>
      <c r="C255">
        <v>1</v>
      </c>
      <c r="D255" t="s">
        <v>30</v>
      </c>
      <c r="E255" t="s">
        <v>57</v>
      </c>
      <c r="F255" t="s">
        <v>32</v>
      </c>
      <c r="G255" t="s">
        <v>33</v>
      </c>
      <c r="H255">
        <v>0</v>
      </c>
      <c r="I255" t="s">
        <v>34</v>
      </c>
      <c r="J255" t="s">
        <v>35</v>
      </c>
      <c r="K255" t="s">
        <v>323</v>
      </c>
      <c r="M255">
        <v>16</v>
      </c>
      <c r="N255">
        <v>51002</v>
      </c>
      <c r="O255" t="str">
        <f t="shared" si="4"/>
        <v>DMNO</v>
      </c>
      <c r="P255" t="s">
        <v>52</v>
      </c>
      <c r="Q255" t="s">
        <v>54</v>
      </c>
      <c r="R255" t="s">
        <v>55</v>
      </c>
      <c r="S255" t="s">
        <v>28</v>
      </c>
    </row>
    <row r="256" spans="1:24" x14ac:dyDescent="0.2">
      <c r="A256" t="s">
        <v>337</v>
      </c>
      <c r="B256" t="s">
        <v>56</v>
      </c>
      <c r="C256">
        <v>1</v>
      </c>
      <c r="D256" t="s">
        <v>30</v>
      </c>
      <c r="E256" t="s">
        <v>64</v>
      </c>
      <c r="F256" t="s">
        <v>32</v>
      </c>
      <c r="G256" t="s">
        <v>33</v>
      </c>
      <c r="H256">
        <v>0</v>
      </c>
      <c r="I256" t="s">
        <v>34</v>
      </c>
      <c r="J256" t="s">
        <v>35</v>
      </c>
      <c r="K256" t="s">
        <v>323</v>
      </c>
      <c r="M256">
        <v>17</v>
      </c>
      <c r="N256">
        <v>44649</v>
      </c>
      <c r="O256" t="str">
        <f t="shared" si="4"/>
        <v>A</v>
      </c>
      <c r="P256" t="s">
        <v>40</v>
      </c>
    </row>
    <row r="257" spans="1:23" x14ac:dyDescent="0.2">
      <c r="A257" t="s">
        <v>338</v>
      </c>
      <c r="B257" t="s">
        <v>29</v>
      </c>
      <c r="C257">
        <v>0</v>
      </c>
      <c r="D257" t="s">
        <v>30</v>
      </c>
      <c r="E257" t="s">
        <v>31</v>
      </c>
      <c r="F257" t="s">
        <v>95</v>
      </c>
      <c r="G257" t="s">
        <v>33</v>
      </c>
      <c r="H257">
        <v>0</v>
      </c>
      <c r="I257" t="s">
        <v>34</v>
      </c>
      <c r="J257" t="s">
        <v>35</v>
      </c>
      <c r="K257" t="s">
        <v>339</v>
      </c>
      <c r="M257">
        <v>3</v>
      </c>
      <c r="N257">
        <v>57972</v>
      </c>
      <c r="O257" t="str">
        <f t="shared" si="4"/>
        <v>CLO</v>
      </c>
      <c r="P257" t="s">
        <v>61</v>
      </c>
      <c r="Q257" t="s">
        <v>44</v>
      </c>
      <c r="R257" t="s">
        <v>28</v>
      </c>
    </row>
    <row r="258" spans="1:23" x14ac:dyDescent="0.2">
      <c r="A258" t="s">
        <v>340</v>
      </c>
      <c r="B258" t="s">
        <v>29</v>
      </c>
      <c r="C258">
        <v>0</v>
      </c>
      <c r="D258" t="s">
        <v>30</v>
      </c>
      <c r="E258" t="s">
        <v>38</v>
      </c>
      <c r="F258" t="s">
        <v>95</v>
      </c>
      <c r="G258" t="s">
        <v>33</v>
      </c>
      <c r="H258">
        <v>0</v>
      </c>
      <c r="I258" t="s">
        <v>34</v>
      </c>
      <c r="J258" t="s">
        <v>35</v>
      </c>
      <c r="K258" t="s">
        <v>339</v>
      </c>
      <c r="M258">
        <v>4</v>
      </c>
      <c r="N258">
        <v>35728</v>
      </c>
      <c r="O258" t="str">
        <f t="shared" si="4"/>
        <v>EG</v>
      </c>
      <c r="P258" t="s">
        <v>41</v>
      </c>
      <c r="Q258" t="s">
        <v>42</v>
      </c>
    </row>
    <row r="259" spans="1:23" x14ac:dyDescent="0.2">
      <c r="A259" t="s">
        <v>341</v>
      </c>
      <c r="B259" t="s">
        <v>29</v>
      </c>
      <c r="C259">
        <v>0</v>
      </c>
      <c r="D259" t="s">
        <v>30</v>
      </c>
      <c r="E259" t="s">
        <v>45</v>
      </c>
      <c r="F259" t="s">
        <v>95</v>
      </c>
      <c r="G259" t="s">
        <v>33</v>
      </c>
      <c r="H259">
        <v>0</v>
      </c>
      <c r="I259" t="s">
        <v>34</v>
      </c>
      <c r="J259" t="s">
        <v>35</v>
      </c>
      <c r="K259" t="s">
        <v>339</v>
      </c>
      <c r="M259">
        <v>5</v>
      </c>
      <c r="N259">
        <v>71173</v>
      </c>
      <c r="O259" t="str">
        <f t="shared" si="4"/>
        <v>BFH</v>
      </c>
      <c r="P259" t="s">
        <v>51</v>
      </c>
      <c r="Q259" t="s">
        <v>70</v>
      </c>
      <c r="R259" t="s">
        <v>27</v>
      </c>
    </row>
    <row r="260" spans="1:23" x14ac:dyDescent="0.2">
      <c r="A260" t="s">
        <v>342</v>
      </c>
      <c r="B260" t="s">
        <v>29</v>
      </c>
      <c r="C260">
        <v>0</v>
      </c>
      <c r="D260" t="s">
        <v>30</v>
      </c>
      <c r="E260" t="s">
        <v>47</v>
      </c>
      <c r="F260" t="s">
        <v>95</v>
      </c>
      <c r="G260" t="s">
        <v>33</v>
      </c>
      <c r="H260">
        <v>0</v>
      </c>
      <c r="I260" t="s">
        <v>34</v>
      </c>
      <c r="J260" t="s">
        <v>35</v>
      </c>
      <c r="K260" t="s">
        <v>339</v>
      </c>
      <c r="M260">
        <v>6</v>
      </c>
      <c r="N260">
        <v>35367</v>
      </c>
      <c r="O260" t="str">
        <f t="shared" si="4"/>
        <v>3</v>
      </c>
      <c r="P260">
        <v>3</v>
      </c>
    </row>
    <row r="261" spans="1:23" x14ac:dyDescent="0.2">
      <c r="A261" t="s">
        <v>343</v>
      </c>
      <c r="B261" t="s">
        <v>29</v>
      </c>
      <c r="C261">
        <v>1</v>
      </c>
      <c r="D261" t="s">
        <v>30</v>
      </c>
      <c r="E261" t="s">
        <v>49</v>
      </c>
      <c r="F261" t="s">
        <v>95</v>
      </c>
      <c r="G261" t="s">
        <v>33</v>
      </c>
      <c r="H261">
        <v>0</v>
      </c>
      <c r="I261" t="s">
        <v>34</v>
      </c>
      <c r="J261" t="s">
        <v>35</v>
      </c>
      <c r="K261" t="s">
        <v>339</v>
      </c>
      <c r="M261">
        <v>7</v>
      </c>
      <c r="N261">
        <v>20687</v>
      </c>
      <c r="O261" t="str">
        <f t="shared" si="4"/>
        <v>A</v>
      </c>
      <c r="P261" t="s">
        <v>40</v>
      </c>
    </row>
    <row r="262" spans="1:23" x14ac:dyDescent="0.2">
      <c r="A262" t="s">
        <v>344</v>
      </c>
      <c r="B262" t="s">
        <v>56</v>
      </c>
      <c r="C262">
        <v>0</v>
      </c>
      <c r="D262" t="s">
        <v>30</v>
      </c>
      <c r="E262" t="s">
        <v>66</v>
      </c>
      <c r="F262" t="s">
        <v>95</v>
      </c>
      <c r="G262" t="s">
        <v>33</v>
      </c>
      <c r="H262">
        <v>0</v>
      </c>
      <c r="I262" t="s">
        <v>34</v>
      </c>
      <c r="J262" t="s">
        <v>35</v>
      </c>
      <c r="K262" t="s">
        <v>339</v>
      </c>
      <c r="M262">
        <v>8</v>
      </c>
      <c r="N262">
        <v>27847</v>
      </c>
      <c r="O262" t="str">
        <f t="shared" si="4"/>
        <v>8</v>
      </c>
      <c r="P262">
        <v>8</v>
      </c>
    </row>
    <row r="263" spans="1:23" x14ac:dyDescent="0.2">
      <c r="A263" t="s">
        <v>345</v>
      </c>
      <c r="B263" t="s">
        <v>56</v>
      </c>
      <c r="C263">
        <v>0</v>
      </c>
      <c r="D263" t="s">
        <v>30</v>
      </c>
      <c r="E263" t="s">
        <v>77</v>
      </c>
      <c r="F263" t="s">
        <v>95</v>
      </c>
      <c r="G263" t="s">
        <v>33</v>
      </c>
      <c r="H263">
        <v>0</v>
      </c>
      <c r="I263" t="s">
        <v>34</v>
      </c>
      <c r="J263" t="s">
        <v>35</v>
      </c>
      <c r="K263" t="s">
        <v>339</v>
      </c>
      <c r="M263">
        <v>9</v>
      </c>
      <c r="N263">
        <v>7519</v>
      </c>
      <c r="O263" t="str">
        <f t="shared" si="4"/>
        <v>8</v>
      </c>
      <c r="P263">
        <v>8</v>
      </c>
    </row>
    <row r="264" spans="1:23" x14ac:dyDescent="0.2">
      <c r="A264" t="s">
        <v>346</v>
      </c>
      <c r="B264" t="s">
        <v>56</v>
      </c>
      <c r="C264">
        <v>0</v>
      </c>
      <c r="D264" t="s">
        <v>30</v>
      </c>
      <c r="E264" t="s">
        <v>75</v>
      </c>
      <c r="F264" t="s">
        <v>95</v>
      </c>
      <c r="G264" t="s">
        <v>33</v>
      </c>
      <c r="H264">
        <v>0</v>
      </c>
      <c r="I264" t="s">
        <v>34</v>
      </c>
      <c r="J264" t="s">
        <v>35</v>
      </c>
      <c r="K264" t="s">
        <v>339</v>
      </c>
      <c r="M264">
        <v>10</v>
      </c>
      <c r="N264">
        <v>39357</v>
      </c>
      <c r="O264" t="str">
        <f t="shared" si="4"/>
        <v>GO</v>
      </c>
      <c r="P264" t="s">
        <v>42</v>
      </c>
      <c r="Q264" t="s">
        <v>28</v>
      </c>
    </row>
    <row r="265" spans="1:23" x14ac:dyDescent="0.2">
      <c r="A265" t="s">
        <v>347</v>
      </c>
      <c r="B265" t="s">
        <v>56</v>
      </c>
      <c r="C265">
        <v>0</v>
      </c>
      <c r="D265" t="s">
        <v>30</v>
      </c>
      <c r="E265" t="s">
        <v>68</v>
      </c>
      <c r="F265" t="s">
        <v>95</v>
      </c>
      <c r="G265" t="s">
        <v>33</v>
      </c>
      <c r="H265">
        <v>0</v>
      </c>
      <c r="I265" t="s">
        <v>34</v>
      </c>
      <c r="J265" t="s">
        <v>35</v>
      </c>
      <c r="K265" t="s">
        <v>339</v>
      </c>
      <c r="M265">
        <v>11</v>
      </c>
      <c r="N265">
        <v>44069</v>
      </c>
      <c r="O265" t="str">
        <f t="shared" si="4"/>
        <v>H</v>
      </c>
      <c r="P265" t="s">
        <v>27</v>
      </c>
    </row>
    <row r="266" spans="1:23" x14ac:dyDescent="0.2">
      <c r="A266" t="s">
        <v>348</v>
      </c>
      <c r="B266" t="s">
        <v>56</v>
      </c>
      <c r="C266">
        <v>0</v>
      </c>
      <c r="D266" t="s">
        <v>30</v>
      </c>
      <c r="E266" t="s">
        <v>73</v>
      </c>
      <c r="F266" t="s">
        <v>95</v>
      </c>
      <c r="G266" t="s">
        <v>33</v>
      </c>
      <c r="H266">
        <v>0</v>
      </c>
      <c r="I266" t="s">
        <v>34</v>
      </c>
      <c r="J266" t="s">
        <v>35</v>
      </c>
      <c r="K266" t="s">
        <v>339</v>
      </c>
      <c r="M266">
        <v>12</v>
      </c>
      <c r="N266">
        <v>90815</v>
      </c>
      <c r="O266" t="str">
        <f t="shared" si="4"/>
        <v>BCFGHJNO</v>
      </c>
      <c r="P266" t="s">
        <v>51</v>
      </c>
      <c r="Q266" t="s">
        <v>61</v>
      </c>
      <c r="R266" t="s">
        <v>70</v>
      </c>
      <c r="S266" t="s">
        <v>42</v>
      </c>
      <c r="T266" t="s">
        <v>27</v>
      </c>
      <c r="U266" t="s">
        <v>53</v>
      </c>
      <c r="V266" t="s">
        <v>55</v>
      </c>
      <c r="W266" t="s">
        <v>28</v>
      </c>
    </row>
    <row r="267" spans="1:23" x14ac:dyDescent="0.2">
      <c r="A267" t="s">
        <v>349</v>
      </c>
      <c r="B267" t="s">
        <v>56</v>
      </c>
      <c r="C267">
        <v>0</v>
      </c>
      <c r="D267" t="s">
        <v>30</v>
      </c>
      <c r="E267" t="s">
        <v>59</v>
      </c>
      <c r="F267" t="s">
        <v>95</v>
      </c>
      <c r="G267" t="s">
        <v>33</v>
      </c>
      <c r="H267">
        <v>0</v>
      </c>
      <c r="I267" t="s">
        <v>34</v>
      </c>
      <c r="J267" t="s">
        <v>35</v>
      </c>
      <c r="K267" t="s">
        <v>339</v>
      </c>
      <c r="M267">
        <v>13</v>
      </c>
      <c r="N267">
        <v>22691</v>
      </c>
      <c r="O267" t="str">
        <f t="shared" si="4"/>
        <v>BF</v>
      </c>
      <c r="P267" t="s">
        <v>51</v>
      </c>
      <c r="Q267" t="s">
        <v>70</v>
      </c>
    </row>
    <row r="268" spans="1:23" x14ac:dyDescent="0.2">
      <c r="A268" t="s">
        <v>350</v>
      </c>
      <c r="B268" t="s">
        <v>56</v>
      </c>
      <c r="C268">
        <v>0</v>
      </c>
      <c r="D268" t="s">
        <v>30</v>
      </c>
      <c r="E268" t="s">
        <v>64</v>
      </c>
      <c r="F268" t="s">
        <v>95</v>
      </c>
      <c r="G268" t="s">
        <v>33</v>
      </c>
      <c r="H268">
        <v>0</v>
      </c>
      <c r="I268" t="s">
        <v>34</v>
      </c>
      <c r="J268" t="s">
        <v>35</v>
      </c>
      <c r="K268" t="s">
        <v>339</v>
      </c>
      <c r="M268">
        <v>14</v>
      </c>
      <c r="N268">
        <v>23842</v>
      </c>
      <c r="O268" t="str">
        <f t="shared" si="4"/>
        <v>N</v>
      </c>
      <c r="P268" t="s">
        <v>55</v>
      </c>
    </row>
    <row r="269" spans="1:23" x14ac:dyDescent="0.2">
      <c r="A269" t="s">
        <v>351</v>
      </c>
      <c r="B269" t="s">
        <v>56</v>
      </c>
      <c r="C269">
        <v>0</v>
      </c>
      <c r="D269" t="s">
        <v>30</v>
      </c>
      <c r="E269" t="s">
        <v>57</v>
      </c>
      <c r="F269" t="s">
        <v>95</v>
      </c>
      <c r="G269" t="s">
        <v>33</v>
      </c>
      <c r="H269">
        <v>0</v>
      </c>
      <c r="I269" t="s">
        <v>34</v>
      </c>
      <c r="J269" t="s">
        <v>35</v>
      </c>
      <c r="K269" t="s">
        <v>339</v>
      </c>
      <c r="M269">
        <v>15</v>
      </c>
      <c r="N269">
        <v>28835</v>
      </c>
      <c r="O269" t="str">
        <f t="shared" si="4"/>
        <v>BF</v>
      </c>
      <c r="P269" t="s">
        <v>51</v>
      </c>
      <c r="Q269" t="s">
        <v>70</v>
      </c>
    </row>
    <row r="270" spans="1:23" x14ac:dyDescent="0.2">
      <c r="A270" t="s">
        <v>352</v>
      </c>
      <c r="B270" t="s">
        <v>56</v>
      </c>
      <c r="C270">
        <v>0</v>
      </c>
      <c r="D270" t="s">
        <v>30</v>
      </c>
      <c r="E270" t="s">
        <v>62</v>
      </c>
      <c r="F270" t="s">
        <v>95</v>
      </c>
      <c r="G270" t="s">
        <v>33</v>
      </c>
      <c r="H270">
        <v>0</v>
      </c>
      <c r="I270" t="s">
        <v>34</v>
      </c>
      <c r="J270" t="s">
        <v>35</v>
      </c>
      <c r="K270" t="s">
        <v>339</v>
      </c>
      <c r="M270">
        <v>16</v>
      </c>
      <c r="N270">
        <v>12637</v>
      </c>
      <c r="O270" t="str">
        <f t="shared" si="4"/>
        <v>N</v>
      </c>
      <c r="P270" t="s">
        <v>55</v>
      </c>
    </row>
    <row r="271" spans="1:23" x14ac:dyDescent="0.2">
      <c r="A271" t="s">
        <v>353</v>
      </c>
      <c r="B271" t="s">
        <v>56</v>
      </c>
      <c r="C271">
        <v>0</v>
      </c>
      <c r="D271" t="s">
        <v>30</v>
      </c>
      <c r="E271" t="s">
        <v>71</v>
      </c>
      <c r="F271" t="s">
        <v>95</v>
      </c>
      <c r="G271" t="s">
        <v>33</v>
      </c>
      <c r="H271">
        <v>0</v>
      </c>
      <c r="I271" t="s">
        <v>34</v>
      </c>
      <c r="J271" t="s">
        <v>35</v>
      </c>
      <c r="K271" t="s">
        <v>339</v>
      </c>
      <c r="M271">
        <v>17</v>
      </c>
      <c r="N271">
        <v>32124</v>
      </c>
      <c r="O271" t="str">
        <f t="shared" si="4"/>
        <v>MN</v>
      </c>
      <c r="P271" t="s">
        <v>54</v>
      </c>
      <c r="Q271" t="s">
        <v>55</v>
      </c>
    </row>
    <row r="272" spans="1:23" x14ac:dyDescent="0.2">
      <c r="A272" t="s">
        <v>354</v>
      </c>
      <c r="B272" t="s">
        <v>29</v>
      </c>
      <c r="C272">
        <v>0</v>
      </c>
      <c r="D272" t="s">
        <v>30</v>
      </c>
      <c r="E272" t="s">
        <v>31</v>
      </c>
      <c r="F272" t="s">
        <v>95</v>
      </c>
      <c r="G272" t="s">
        <v>33</v>
      </c>
      <c r="H272">
        <v>0</v>
      </c>
      <c r="I272" t="s">
        <v>34</v>
      </c>
      <c r="J272" t="s">
        <v>35</v>
      </c>
      <c r="K272" t="s">
        <v>355</v>
      </c>
      <c r="M272">
        <v>3</v>
      </c>
      <c r="N272">
        <v>27397</v>
      </c>
      <c r="O272" t="str">
        <f t="shared" si="4"/>
        <v>B</v>
      </c>
      <c r="P272" t="s">
        <v>51</v>
      </c>
    </row>
    <row r="273" spans="1:19" x14ac:dyDescent="0.2">
      <c r="A273" t="s">
        <v>356</v>
      </c>
      <c r="B273" t="s">
        <v>29</v>
      </c>
      <c r="C273">
        <v>0</v>
      </c>
      <c r="D273" t="s">
        <v>30</v>
      </c>
      <c r="E273" t="s">
        <v>38</v>
      </c>
      <c r="F273" t="s">
        <v>95</v>
      </c>
      <c r="G273" t="s">
        <v>33</v>
      </c>
      <c r="H273">
        <v>0</v>
      </c>
      <c r="I273" t="s">
        <v>34</v>
      </c>
      <c r="J273" t="s">
        <v>35</v>
      </c>
      <c r="K273" t="s">
        <v>355</v>
      </c>
      <c r="M273">
        <v>4</v>
      </c>
      <c r="N273">
        <v>22365</v>
      </c>
      <c r="O273" t="str">
        <f t="shared" si="4"/>
        <v>E</v>
      </c>
      <c r="P273" t="s">
        <v>41</v>
      </c>
    </row>
    <row r="274" spans="1:19" x14ac:dyDescent="0.2">
      <c r="A274" t="s">
        <v>357</v>
      </c>
      <c r="B274" t="s">
        <v>29</v>
      </c>
      <c r="C274">
        <v>1</v>
      </c>
      <c r="D274" t="s">
        <v>30</v>
      </c>
      <c r="E274" t="s">
        <v>45</v>
      </c>
      <c r="F274" t="s">
        <v>95</v>
      </c>
      <c r="G274" t="s">
        <v>33</v>
      </c>
      <c r="H274">
        <v>0</v>
      </c>
      <c r="I274" t="s">
        <v>34</v>
      </c>
      <c r="J274" t="s">
        <v>35</v>
      </c>
      <c r="K274" t="s">
        <v>355</v>
      </c>
      <c r="M274">
        <v>5</v>
      </c>
      <c r="N274">
        <v>68868</v>
      </c>
      <c r="O274" t="str">
        <f t="shared" si="4"/>
        <v>GO</v>
      </c>
      <c r="P274" t="s">
        <v>42</v>
      </c>
      <c r="Q274" t="s">
        <v>28</v>
      </c>
    </row>
    <row r="275" spans="1:19" x14ac:dyDescent="0.2">
      <c r="A275" t="s">
        <v>358</v>
      </c>
      <c r="B275" t="s">
        <v>29</v>
      </c>
      <c r="C275">
        <v>1</v>
      </c>
      <c r="D275" t="s">
        <v>30</v>
      </c>
      <c r="E275" t="s">
        <v>47</v>
      </c>
      <c r="F275" t="s">
        <v>95</v>
      </c>
      <c r="G275" t="s">
        <v>33</v>
      </c>
      <c r="H275">
        <v>0</v>
      </c>
      <c r="I275" t="s">
        <v>34</v>
      </c>
      <c r="J275" t="s">
        <v>35</v>
      </c>
      <c r="K275" t="s">
        <v>355</v>
      </c>
      <c r="M275">
        <v>6</v>
      </c>
      <c r="N275">
        <v>39815</v>
      </c>
      <c r="O275" t="str">
        <f t="shared" si="4"/>
        <v>1</v>
      </c>
      <c r="P275">
        <v>1</v>
      </c>
    </row>
    <row r="276" spans="1:19" x14ac:dyDescent="0.2">
      <c r="A276" t="s">
        <v>359</v>
      </c>
      <c r="B276" t="s">
        <v>29</v>
      </c>
      <c r="C276">
        <v>1</v>
      </c>
      <c r="D276" t="s">
        <v>30</v>
      </c>
      <c r="E276" t="s">
        <v>49</v>
      </c>
      <c r="F276" t="s">
        <v>95</v>
      </c>
      <c r="G276" t="s">
        <v>33</v>
      </c>
      <c r="H276">
        <v>0</v>
      </c>
      <c r="I276" t="s">
        <v>34</v>
      </c>
      <c r="J276" t="s">
        <v>35</v>
      </c>
      <c r="K276" t="s">
        <v>355</v>
      </c>
      <c r="M276">
        <v>7</v>
      </c>
      <c r="N276">
        <v>39016</v>
      </c>
      <c r="O276" t="str">
        <f t="shared" si="4"/>
        <v>A</v>
      </c>
      <c r="P276" t="s">
        <v>40</v>
      </c>
    </row>
    <row r="277" spans="1:19" x14ac:dyDescent="0.2">
      <c r="A277" t="s">
        <v>360</v>
      </c>
      <c r="B277" t="s">
        <v>56</v>
      </c>
      <c r="C277">
        <v>0</v>
      </c>
      <c r="D277" t="s">
        <v>30</v>
      </c>
      <c r="E277" t="s">
        <v>68</v>
      </c>
      <c r="F277" t="s">
        <v>95</v>
      </c>
      <c r="G277" t="s">
        <v>33</v>
      </c>
      <c r="H277">
        <v>0</v>
      </c>
      <c r="I277" t="s">
        <v>34</v>
      </c>
      <c r="J277" t="s">
        <v>35</v>
      </c>
      <c r="K277" t="s">
        <v>355</v>
      </c>
      <c r="M277">
        <v>8</v>
      </c>
      <c r="N277">
        <v>95390</v>
      </c>
      <c r="O277" t="str">
        <f t="shared" si="4"/>
        <v>AM</v>
      </c>
      <c r="P277" t="s">
        <v>40</v>
      </c>
      <c r="Q277" t="s">
        <v>54</v>
      </c>
    </row>
    <row r="278" spans="1:19" x14ac:dyDescent="0.2">
      <c r="A278" t="s">
        <v>361</v>
      </c>
      <c r="B278" t="s">
        <v>56</v>
      </c>
      <c r="C278">
        <v>1</v>
      </c>
      <c r="D278" t="s">
        <v>30</v>
      </c>
      <c r="E278" t="s">
        <v>73</v>
      </c>
      <c r="F278" t="s">
        <v>95</v>
      </c>
      <c r="G278" t="s">
        <v>33</v>
      </c>
      <c r="H278">
        <v>0</v>
      </c>
      <c r="I278" t="s">
        <v>34</v>
      </c>
      <c r="J278" t="s">
        <v>35</v>
      </c>
      <c r="K278" t="s">
        <v>355</v>
      </c>
      <c r="M278">
        <v>9</v>
      </c>
      <c r="N278">
        <v>42425</v>
      </c>
      <c r="O278" t="str">
        <f t="shared" si="4"/>
        <v>C</v>
      </c>
      <c r="P278" t="s">
        <v>61</v>
      </c>
    </row>
    <row r="279" spans="1:19" x14ac:dyDescent="0.2">
      <c r="A279" t="s">
        <v>362</v>
      </c>
      <c r="B279" t="s">
        <v>56</v>
      </c>
      <c r="C279">
        <v>1</v>
      </c>
      <c r="D279" t="s">
        <v>30</v>
      </c>
      <c r="E279" t="s">
        <v>57</v>
      </c>
      <c r="F279" t="s">
        <v>95</v>
      </c>
      <c r="G279" t="s">
        <v>33</v>
      </c>
      <c r="H279">
        <v>0</v>
      </c>
      <c r="I279" t="s">
        <v>34</v>
      </c>
      <c r="J279" t="s">
        <v>35</v>
      </c>
      <c r="K279" t="s">
        <v>355</v>
      </c>
      <c r="M279">
        <v>10</v>
      </c>
      <c r="N279">
        <v>126952</v>
      </c>
      <c r="O279" t="str">
        <f t="shared" si="4"/>
        <v>GO</v>
      </c>
      <c r="P279" t="s">
        <v>42</v>
      </c>
      <c r="Q279" t="s">
        <v>28</v>
      </c>
    </row>
    <row r="280" spans="1:19" x14ac:dyDescent="0.2">
      <c r="A280" t="s">
        <v>363</v>
      </c>
      <c r="B280" t="s">
        <v>56</v>
      </c>
      <c r="C280">
        <v>0</v>
      </c>
      <c r="D280" t="s">
        <v>30</v>
      </c>
      <c r="E280" t="s">
        <v>64</v>
      </c>
      <c r="F280" t="s">
        <v>95</v>
      </c>
      <c r="G280" t="s">
        <v>33</v>
      </c>
      <c r="H280">
        <v>0</v>
      </c>
      <c r="I280" t="s">
        <v>34</v>
      </c>
      <c r="J280" t="s">
        <v>35</v>
      </c>
      <c r="K280" t="s">
        <v>355</v>
      </c>
      <c r="M280">
        <v>11</v>
      </c>
      <c r="N280">
        <v>83787</v>
      </c>
      <c r="O280" t="str">
        <f t="shared" si="4"/>
        <v>BF</v>
      </c>
      <c r="P280" t="s">
        <v>51</v>
      </c>
      <c r="Q280" t="s">
        <v>70</v>
      </c>
    </row>
    <row r="281" spans="1:19" x14ac:dyDescent="0.2">
      <c r="A281" t="s">
        <v>364</v>
      </c>
      <c r="B281" t="s">
        <v>56</v>
      </c>
      <c r="C281">
        <v>0</v>
      </c>
      <c r="D281" t="s">
        <v>30</v>
      </c>
      <c r="E281" t="s">
        <v>77</v>
      </c>
      <c r="F281" t="s">
        <v>95</v>
      </c>
      <c r="G281" t="s">
        <v>33</v>
      </c>
      <c r="H281">
        <v>0</v>
      </c>
      <c r="I281" t="s">
        <v>34</v>
      </c>
      <c r="J281" t="s">
        <v>35</v>
      </c>
      <c r="K281" t="s">
        <v>355</v>
      </c>
      <c r="M281">
        <v>12</v>
      </c>
      <c r="N281">
        <v>102794</v>
      </c>
      <c r="O281" t="str">
        <f t="shared" si="4"/>
        <v>6</v>
      </c>
      <c r="P281">
        <v>6</v>
      </c>
    </row>
    <row r="282" spans="1:19" x14ac:dyDescent="0.2">
      <c r="A282" t="s">
        <v>365</v>
      </c>
      <c r="B282" t="s">
        <v>56</v>
      </c>
      <c r="C282">
        <v>0</v>
      </c>
      <c r="D282" t="s">
        <v>30</v>
      </c>
      <c r="E282" t="s">
        <v>66</v>
      </c>
      <c r="F282" t="s">
        <v>95</v>
      </c>
      <c r="G282" t="s">
        <v>33</v>
      </c>
      <c r="H282">
        <v>0</v>
      </c>
      <c r="I282" t="s">
        <v>34</v>
      </c>
      <c r="J282" t="s">
        <v>35</v>
      </c>
      <c r="K282" t="s">
        <v>355</v>
      </c>
      <c r="M282">
        <v>13</v>
      </c>
      <c r="N282">
        <v>23102</v>
      </c>
      <c r="O282" t="str">
        <f t="shared" ref="O282:O345" si="5">_xlfn.CONCAT(P282:AB282)</f>
        <v>4</v>
      </c>
      <c r="P282">
        <v>4</v>
      </c>
    </row>
    <row r="283" spans="1:19" x14ac:dyDescent="0.2">
      <c r="A283" t="s">
        <v>366</v>
      </c>
      <c r="B283" t="s">
        <v>56</v>
      </c>
      <c r="C283">
        <v>1</v>
      </c>
      <c r="D283" t="s">
        <v>30</v>
      </c>
      <c r="E283" t="s">
        <v>71</v>
      </c>
      <c r="F283" t="s">
        <v>95</v>
      </c>
      <c r="G283" t="s">
        <v>33</v>
      </c>
      <c r="H283">
        <v>0</v>
      </c>
      <c r="I283" t="s">
        <v>34</v>
      </c>
      <c r="J283" t="s">
        <v>35</v>
      </c>
      <c r="K283" t="s">
        <v>355</v>
      </c>
      <c r="M283">
        <v>14</v>
      </c>
      <c r="N283">
        <v>25080</v>
      </c>
      <c r="O283" t="str">
        <f t="shared" si="5"/>
        <v>O</v>
      </c>
      <c r="P283" t="s">
        <v>28</v>
      </c>
    </row>
    <row r="284" spans="1:19" x14ac:dyDescent="0.2">
      <c r="A284" t="s">
        <v>367</v>
      </c>
      <c r="B284" t="s">
        <v>56</v>
      </c>
      <c r="C284">
        <v>1</v>
      </c>
      <c r="D284" t="s">
        <v>30</v>
      </c>
      <c r="E284" t="s">
        <v>75</v>
      </c>
      <c r="F284" t="s">
        <v>95</v>
      </c>
      <c r="G284" t="s">
        <v>33</v>
      </c>
      <c r="H284">
        <v>0</v>
      </c>
      <c r="I284" t="s">
        <v>34</v>
      </c>
      <c r="J284" t="s">
        <v>35</v>
      </c>
      <c r="K284" t="s">
        <v>355</v>
      </c>
      <c r="M284">
        <v>15</v>
      </c>
      <c r="N284">
        <v>85116</v>
      </c>
      <c r="O284" t="str">
        <f t="shared" si="5"/>
        <v>ABDF</v>
      </c>
      <c r="P284" t="s">
        <v>40</v>
      </c>
      <c r="Q284" t="s">
        <v>51</v>
      </c>
      <c r="R284" t="s">
        <v>52</v>
      </c>
      <c r="S284" t="s">
        <v>70</v>
      </c>
    </row>
    <row r="285" spans="1:19" x14ac:dyDescent="0.2">
      <c r="A285" t="s">
        <v>368</v>
      </c>
      <c r="B285" t="s">
        <v>56</v>
      </c>
      <c r="C285">
        <v>0</v>
      </c>
      <c r="D285" t="s">
        <v>30</v>
      </c>
      <c r="E285" t="s">
        <v>62</v>
      </c>
      <c r="F285" t="s">
        <v>95</v>
      </c>
      <c r="G285" t="s">
        <v>33</v>
      </c>
      <c r="H285">
        <v>0</v>
      </c>
      <c r="I285" t="s">
        <v>34</v>
      </c>
      <c r="J285" t="s">
        <v>35</v>
      </c>
      <c r="K285" t="s">
        <v>355</v>
      </c>
      <c r="M285">
        <v>16</v>
      </c>
      <c r="N285">
        <v>44163</v>
      </c>
      <c r="O285" t="str">
        <f t="shared" si="5"/>
        <v>A</v>
      </c>
      <c r="P285" t="s">
        <v>40</v>
      </c>
    </row>
    <row r="286" spans="1:19" x14ac:dyDescent="0.2">
      <c r="A286" t="s">
        <v>369</v>
      </c>
      <c r="B286" t="s">
        <v>56</v>
      </c>
      <c r="C286">
        <v>0</v>
      </c>
      <c r="D286" t="s">
        <v>30</v>
      </c>
      <c r="E286" t="s">
        <v>59</v>
      </c>
      <c r="F286" t="s">
        <v>95</v>
      </c>
      <c r="G286" t="s">
        <v>33</v>
      </c>
      <c r="H286">
        <v>0</v>
      </c>
      <c r="I286" t="s">
        <v>34</v>
      </c>
      <c r="J286" t="s">
        <v>35</v>
      </c>
      <c r="K286" t="s">
        <v>355</v>
      </c>
      <c r="M286">
        <v>17</v>
      </c>
      <c r="N286">
        <v>60069</v>
      </c>
      <c r="O286" t="str">
        <f t="shared" si="5"/>
        <v>CI</v>
      </c>
      <c r="P286" t="s">
        <v>61</v>
      </c>
      <c r="Q286" t="s">
        <v>43</v>
      </c>
    </row>
    <row r="287" spans="1:19" x14ac:dyDescent="0.2">
      <c r="A287" t="s">
        <v>370</v>
      </c>
      <c r="B287" t="s">
        <v>29</v>
      </c>
      <c r="C287">
        <v>1</v>
      </c>
      <c r="D287" t="s">
        <v>30</v>
      </c>
      <c r="E287" t="s">
        <v>31</v>
      </c>
      <c r="F287" t="s">
        <v>95</v>
      </c>
      <c r="G287" t="s">
        <v>33</v>
      </c>
      <c r="H287">
        <v>0</v>
      </c>
      <c r="I287" t="s">
        <v>145</v>
      </c>
      <c r="J287" t="s">
        <v>35</v>
      </c>
      <c r="K287" t="s">
        <v>371</v>
      </c>
      <c r="M287">
        <v>3</v>
      </c>
      <c r="N287">
        <v>54630</v>
      </c>
      <c r="O287" t="str">
        <f t="shared" si="5"/>
        <v>CDL</v>
      </c>
      <c r="P287" t="s">
        <v>61</v>
      </c>
      <c r="Q287" t="s">
        <v>52</v>
      </c>
      <c r="R287" t="s">
        <v>44</v>
      </c>
    </row>
    <row r="288" spans="1:19" x14ac:dyDescent="0.2">
      <c r="A288" t="s">
        <v>372</v>
      </c>
      <c r="B288" t="s">
        <v>29</v>
      </c>
      <c r="C288">
        <v>0</v>
      </c>
      <c r="D288" t="s">
        <v>30</v>
      </c>
      <c r="E288" t="s">
        <v>38</v>
      </c>
      <c r="F288" t="s">
        <v>95</v>
      </c>
      <c r="G288" t="s">
        <v>33</v>
      </c>
      <c r="H288">
        <v>0</v>
      </c>
      <c r="I288" t="s">
        <v>145</v>
      </c>
      <c r="J288" t="s">
        <v>35</v>
      </c>
      <c r="K288" t="s">
        <v>371</v>
      </c>
      <c r="M288">
        <v>4</v>
      </c>
      <c r="N288">
        <v>24788</v>
      </c>
      <c r="O288" t="str">
        <f t="shared" si="5"/>
        <v>EG</v>
      </c>
      <c r="P288" t="s">
        <v>41</v>
      </c>
      <c r="Q288" t="s">
        <v>42</v>
      </c>
    </row>
    <row r="289" spans="1:21" x14ac:dyDescent="0.2">
      <c r="A289" t="s">
        <v>373</v>
      </c>
      <c r="B289" t="s">
        <v>29</v>
      </c>
      <c r="C289">
        <v>1</v>
      </c>
      <c r="D289" t="s">
        <v>30</v>
      </c>
      <c r="E289" t="s">
        <v>45</v>
      </c>
      <c r="F289" t="s">
        <v>95</v>
      </c>
      <c r="G289" t="s">
        <v>33</v>
      </c>
      <c r="H289">
        <v>0</v>
      </c>
      <c r="I289" t="s">
        <v>145</v>
      </c>
      <c r="J289" t="s">
        <v>35</v>
      </c>
      <c r="K289" t="s">
        <v>371</v>
      </c>
      <c r="M289">
        <v>5</v>
      </c>
      <c r="N289">
        <v>57413</v>
      </c>
      <c r="O289" t="str">
        <f t="shared" si="5"/>
        <v>GO</v>
      </c>
      <c r="P289" t="s">
        <v>42</v>
      </c>
      <c r="Q289" t="s">
        <v>28</v>
      </c>
    </row>
    <row r="290" spans="1:21" x14ac:dyDescent="0.2">
      <c r="A290" t="s">
        <v>374</v>
      </c>
      <c r="B290" t="s">
        <v>29</v>
      </c>
      <c r="C290">
        <v>1</v>
      </c>
      <c r="D290" t="s">
        <v>30</v>
      </c>
      <c r="E290" t="s">
        <v>47</v>
      </c>
      <c r="F290" t="s">
        <v>95</v>
      </c>
      <c r="G290" t="s">
        <v>33</v>
      </c>
      <c r="H290">
        <v>0</v>
      </c>
      <c r="I290" t="s">
        <v>145</v>
      </c>
      <c r="J290" t="s">
        <v>35</v>
      </c>
      <c r="K290" t="s">
        <v>371</v>
      </c>
      <c r="M290">
        <v>6</v>
      </c>
      <c r="N290">
        <v>97258</v>
      </c>
      <c r="O290" t="str">
        <f t="shared" si="5"/>
        <v>1</v>
      </c>
      <c r="P290">
        <v>1</v>
      </c>
    </row>
    <row r="291" spans="1:21" x14ac:dyDescent="0.2">
      <c r="A291" t="s">
        <v>375</v>
      </c>
      <c r="B291" t="s">
        <v>29</v>
      </c>
      <c r="C291">
        <v>1</v>
      </c>
      <c r="D291" t="s">
        <v>30</v>
      </c>
      <c r="E291" t="s">
        <v>49</v>
      </c>
      <c r="F291" t="s">
        <v>95</v>
      </c>
      <c r="G291" t="s">
        <v>33</v>
      </c>
      <c r="H291">
        <v>0</v>
      </c>
      <c r="I291" t="s">
        <v>145</v>
      </c>
      <c r="J291" t="s">
        <v>35</v>
      </c>
      <c r="K291" t="s">
        <v>371</v>
      </c>
      <c r="M291">
        <v>7</v>
      </c>
      <c r="N291">
        <v>24777</v>
      </c>
      <c r="O291" t="str">
        <f t="shared" si="5"/>
        <v>A</v>
      </c>
      <c r="P291" t="s">
        <v>40</v>
      </c>
    </row>
    <row r="292" spans="1:21" x14ac:dyDescent="0.2">
      <c r="A292" t="s">
        <v>376</v>
      </c>
      <c r="B292" t="s">
        <v>56</v>
      </c>
      <c r="C292">
        <v>1</v>
      </c>
      <c r="D292" t="s">
        <v>30</v>
      </c>
      <c r="E292" t="s">
        <v>71</v>
      </c>
      <c r="F292" t="s">
        <v>95</v>
      </c>
      <c r="G292" t="s">
        <v>33</v>
      </c>
      <c r="H292">
        <v>0</v>
      </c>
      <c r="I292" t="s">
        <v>145</v>
      </c>
      <c r="J292" t="s">
        <v>35</v>
      </c>
      <c r="K292" t="s">
        <v>371</v>
      </c>
      <c r="M292">
        <v>8</v>
      </c>
      <c r="N292">
        <v>31304</v>
      </c>
      <c r="O292" t="str">
        <f t="shared" si="5"/>
        <v>O</v>
      </c>
      <c r="P292" t="s">
        <v>28</v>
      </c>
    </row>
    <row r="293" spans="1:21" x14ac:dyDescent="0.2">
      <c r="A293" t="s">
        <v>377</v>
      </c>
      <c r="B293" t="s">
        <v>56</v>
      </c>
      <c r="C293">
        <v>0</v>
      </c>
      <c r="D293" t="s">
        <v>30</v>
      </c>
      <c r="E293" t="s">
        <v>77</v>
      </c>
      <c r="F293" t="s">
        <v>95</v>
      </c>
      <c r="G293" t="s">
        <v>33</v>
      </c>
      <c r="H293">
        <v>0</v>
      </c>
      <c r="I293" t="s">
        <v>145</v>
      </c>
      <c r="J293" t="s">
        <v>35</v>
      </c>
      <c r="K293" t="s">
        <v>371</v>
      </c>
      <c r="M293">
        <v>9</v>
      </c>
      <c r="N293">
        <v>47200</v>
      </c>
      <c r="O293" t="str">
        <f t="shared" si="5"/>
        <v>8</v>
      </c>
      <c r="P293">
        <v>8</v>
      </c>
    </row>
    <row r="294" spans="1:21" x14ac:dyDescent="0.2">
      <c r="A294" t="s">
        <v>378</v>
      </c>
      <c r="B294" t="s">
        <v>56</v>
      </c>
      <c r="C294">
        <v>0</v>
      </c>
      <c r="D294" t="s">
        <v>30</v>
      </c>
      <c r="E294" t="s">
        <v>75</v>
      </c>
      <c r="F294" t="s">
        <v>95</v>
      </c>
      <c r="G294" t="s">
        <v>33</v>
      </c>
      <c r="H294">
        <v>0</v>
      </c>
      <c r="I294" t="s">
        <v>145</v>
      </c>
      <c r="J294" t="s">
        <v>35</v>
      </c>
      <c r="K294" t="s">
        <v>371</v>
      </c>
      <c r="M294">
        <v>10</v>
      </c>
      <c r="N294">
        <v>81087</v>
      </c>
      <c r="O294" t="str">
        <f t="shared" si="5"/>
        <v>ABF</v>
      </c>
      <c r="P294" t="s">
        <v>40</v>
      </c>
      <c r="Q294" t="s">
        <v>51</v>
      </c>
      <c r="R294" t="s">
        <v>70</v>
      </c>
    </row>
    <row r="295" spans="1:21" x14ac:dyDescent="0.2">
      <c r="A295" t="s">
        <v>379</v>
      </c>
      <c r="B295" t="s">
        <v>56</v>
      </c>
      <c r="C295">
        <v>1</v>
      </c>
      <c r="D295" t="s">
        <v>30</v>
      </c>
      <c r="E295" t="s">
        <v>68</v>
      </c>
      <c r="F295" t="s">
        <v>95</v>
      </c>
      <c r="G295" t="s">
        <v>33</v>
      </c>
      <c r="H295">
        <v>0</v>
      </c>
      <c r="I295" t="s">
        <v>145</v>
      </c>
      <c r="J295" t="s">
        <v>35</v>
      </c>
      <c r="K295" t="s">
        <v>371</v>
      </c>
      <c r="M295">
        <v>11</v>
      </c>
      <c r="N295">
        <v>592948</v>
      </c>
      <c r="O295" t="str">
        <f t="shared" si="5"/>
        <v>BCDFG</v>
      </c>
      <c r="P295" t="s">
        <v>51</v>
      </c>
      <c r="Q295" t="s">
        <v>61</v>
      </c>
      <c r="R295" t="s">
        <v>52</v>
      </c>
      <c r="S295" t="s">
        <v>70</v>
      </c>
      <c r="T295" t="s">
        <v>42</v>
      </c>
    </row>
    <row r="296" spans="1:21" x14ac:dyDescent="0.2">
      <c r="A296" t="s">
        <v>380</v>
      </c>
      <c r="B296" t="s">
        <v>56</v>
      </c>
      <c r="C296">
        <v>0</v>
      </c>
      <c r="D296" t="s">
        <v>30</v>
      </c>
      <c r="E296" t="s">
        <v>57</v>
      </c>
      <c r="F296" t="s">
        <v>95</v>
      </c>
      <c r="G296" t="s">
        <v>33</v>
      </c>
      <c r="H296">
        <v>0</v>
      </c>
      <c r="I296" t="s">
        <v>145</v>
      </c>
      <c r="J296" t="s">
        <v>35</v>
      </c>
      <c r="K296" t="s">
        <v>371</v>
      </c>
      <c r="M296">
        <v>12</v>
      </c>
      <c r="N296">
        <v>228329</v>
      </c>
      <c r="O296" t="str">
        <f t="shared" si="5"/>
        <v>ABD</v>
      </c>
      <c r="P296" t="s">
        <v>40</v>
      </c>
      <c r="Q296" t="s">
        <v>51</v>
      </c>
      <c r="R296" t="s">
        <v>52</v>
      </c>
    </row>
    <row r="297" spans="1:21" x14ac:dyDescent="0.2">
      <c r="A297" t="s">
        <v>381</v>
      </c>
      <c r="B297" t="s">
        <v>56</v>
      </c>
      <c r="C297">
        <v>1</v>
      </c>
      <c r="D297" t="s">
        <v>30</v>
      </c>
      <c r="E297" t="s">
        <v>59</v>
      </c>
      <c r="F297" t="s">
        <v>95</v>
      </c>
      <c r="G297" t="s">
        <v>33</v>
      </c>
      <c r="H297">
        <v>0</v>
      </c>
      <c r="I297" t="s">
        <v>145</v>
      </c>
      <c r="J297" t="s">
        <v>35</v>
      </c>
      <c r="K297" t="s">
        <v>371</v>
      </c>
      <c r="M297">
        <v>13</v>
      </c>
      <c r="N297">
        <v>97163</v>
      </c>
      <c r="O297" t="str">
        <f t="shared" si="5"/>
        <v>ABCDFI</v>
      </c>
      <c r="P297" t="s">
        <v>40</v>
      </c>
      <c r="Q297" t="s">
        <v>51</v>
      </c>
      <c r="R297" t="s">
        <v>61</v>
      </c>
      <c r="S297" t="s">
        <v>52</v>
      </c>
      <c r="T297" t="s">
        <v>70</v>
      </c>
      <c r="U297" t="s">
        <v>43</v>
      </c>
    </row>
    <row r="298" spans="1:21" x14ac:dyDescent="0.2">
      <c r="A298" t="s">
        <v>382</v>
      </c>
      <c r="B298" t="s">
        <v>56</v>
      </c>
      <c r="C298">
        <v>1</v>
      </c>
      <c r="D298" t="s">
        <v>30</v>
      </c>
      <c r="E298" t="s">
        <v>73</v>
      </c>
      <c r="F298" t="s">
        <v>95</v>
      </c>
      <c r="G298" t="s">
        <v>33</v>
      </c>
      <c r="H298">
        <v>0</v>
      </c>
      <c r="I298" t="s">
        <v>145</v>
      </c>
      <c r="J298" t="s">
        <v>35</v>
      </c>
      <c r="K298" t="s">
        <v>371</v>
      </c>
      <c r="M298">
        <v>14</v>
      </c>
      <c r="N298">
        <v>61076</v>
      </c>
      <c r="O298" t="str">
        <f t="shared" si="5"/>
        <v>C</v>
      </c>
      <c r="P298" t="s">
        <v>61</v>
      </c>
    </row>
    <row r="299" spans="1:21" x14ac:dyDescent="0.2">
      <c r="A299" t="s">
        <v>383</v>
      </c>
      <c r="B299" t="s">
        <v>56</v>
      </c>
      <c r="C299">
        <v>0</v>
      </c>
      <c r="D299" t="s">
        <v>30</v>
      </c>
      <c r="E299" t="s">
        <v>64</v>
      </c>
      <c r="F299" t="s">
        <v>95</v>
      </c>
      <c r="G299" t="s">
        <v>33</v>
      </c>
      <c r="H299">
        <v>0</v>
      </c>
      <c r="I299" t="s">
        <v>145</v>
      </c>
      <c r="J299" t="s">
        <v>35</v>
      </c>
      <c r="K299" t="s">
        <v>371</v>
      </c>
      <c r="M299">
        <v>15</v>
      </c>
      <c r="N299">
        <v>74284</v>
      </c>
      <c r="O299" t="str">
        <f t="shared" si="5"/>
        <v>BF</v>
      </c>
      <c r="P299" t="s">
        <v>51</v>
      </c>
      <c r="Q299" t="s">
        <v>70</v>
      </c>
    </row>
    <row r="300" spans="1:21" x14ac:dyDescent="0.2">
      <c r="A300" t="s">
        <v>384</v>
      </c>
      <c r="B300" t="s">
        <v>56</v>
      </c>
      <c r="C300">
        <v>1</v>
      </c>
      <c r="D300" t="s">
        <v>30</v>
      </c>
      <c r="E300" t="s">
        <v>62</v>
      </c>
      <c r="F300" t="s">
        <v>95</v>
      </c>
      <c r="G300" t="s">
        <v>33</v>
      </c>
      <c r="H300">
        <v>0</v>
      </c>
      <c r="I300" t="s">
        <v>145</v>
      </c>
      <c r="J300" t="s">
        <v>35</v>
      </c>
      <c r="K300" t="s">
        <v>371</v>
      </c>
      <c r="M300">
        <v>16</v>
      </c>
      <c r="N300">
        <v>83619</v>
      </c>
      <c r="O300" t="str">
        <f t="shared" si="5"/>
        <v>AMN</v>
      </c>
      <c r="P300" t="s">
        <v>40</v>
      </c>
      <c r="Q300" t="s">
        <v>54</v>
      </c>
      <c r="R300" t="s">
        <v>55</v>
      </c>
    </row>
    <row r="301" spans="1:21" x14ac:dyDescent="0.2">
      <c r="A301" t="s">
        <v>385</v>
      </c>
      <c r="B301" t="s">
        <v>56</v>
      </c>
      <c r="C301">
        <v>0</v>
      </c>
      <c r="D301" t="s">
        <v>30</v>
      </c>
      <c r="E301" t="s">
        <v>66</v>
      </c>
      <c r="F301" t="s">
        <v>95</v>
      </c>
      <c r="G301" t="s">
        <v>33</v>
      </c>
      <c r="H301">
        <v>0</v>
      </c>
      <c r="I301" t="s">
        <v>145</v>
      </c>
      <c r="J301" t="s">
        <v>35</v>
      </c>
      <c r="K301" t="s">
        <v>371</v>
      </c>
      <c r="M301">
        <v>17</v>
      </c>
      <c r="N301">
        <v>65572</v>
      </c>
      <c r="O301" t="str">
        <f t="shared" si="5"/>
        <v>4</v>
      </c>
      <c r="P301">
        <v>4</v>
      </c>
    </row>
    <row r="302" spans="1:21" x14ac:dyDescent="0.2">
      <c r="A302" t="s">
        <v>386</v>
      </c>
      <c r="B302" t="s">
        <v>29</v>
      </c>
      <c r="C302">
        <v>1</v>
      </c>
      <c r="D302" t="s">
        <v>30</v>
      </c>
      <c r="E302" t="s">
        <v>31</v>
      </c>
      <c r="F302" t="s">
        <v>95</v>
      </c>
      <c r="G302" t="s">
        <v>33</v>
      </c>
      <c r="H302">
        <v>0</v>
      </c>
      <c r="I302" t="s">
        <v>34</v>
      </c>
      <c r="J302" t="s">
        <v>35</v>
      </c>
      <c r="K302" t="s">
        <v>387</v>
      </c>
      <c r="M302">
        <v>3</v>
      </c>
      <c r="N302">
        <v>91178</v>
      </c>
      <c r="O302" t="str">
        <f t="shared" si="5"/>
        <v>CDL</v>
      </c>
      <c r="P302" t="s">
        <v>61</v>
      </c>
      <c r="Q302" t="s">
        <v>52</v>
      </c>
      <c r="R302" t="s">
        <v>44</v>
      </c>
    </row>
    <row r="303" spans="1:21" x14ac:dyDescent="0.2">
      <c r="A303" t="s">
        <v>388</v>
      </c>
      <c r="B303" t="s">
        <v>29</v>
      </c>
      <c r="C303">
        <v>0</v>
      </c>
      <c r="D303" t="s">
        <v>30</v>
      </c>
      <c r="E303" t="s">
        <v>38</v>
      </c>
      <c r="F303" t="s">
        <v>95</v>
      </c>
      <c r="G303" t="s">
        <v>33</v>
      </c>
      <c r="H303">
        <v>0</v>
      </c>
      <c r="I303" t="s">
        <v>34</v>
      </c>
      <c r="J303" t="s">
        <v>35</v>
      </c>
      <c r="K303" t="s">
        <v>387</v>
      </c>
      <c r="M303">
        <v>4</v>
      </c>
      <c r="N303">
        <v>69881</v>
      </c>
      <c r="O303" t="str">
        <f t="shared" si="5"/>
        <v>HJKLO</v>
      </c>
      <c r="P303" t="s">
        <v>27</v>
      </c>
      <c r="Q303" t="s">
        <v>53</v>
      </c>
      <c r="R303" t="s">
        <v>102</v>
      </c>
      <c r="S303" t="s">
        <v>44</v>
      </c>
      <c r="T303" t="s">
        <v>28</v>
      </c>
    </row>
    <row r="304" spans="1:21" x14ac:dyDescent="0.2">
      <c r="A304" t="s">
        <v>389</v>
      </c>
      <c r="B304" t="s">
        <v>29</v>
      </c>
      <c r="C304">
        <v>1</v>
      </c>
      <c r="D304" t="s">
        <v>30</v>
      </c>
      <c r="E304" t="s">
        <v>45</v>
      </c>
      <c r="F304" t="s">
        <v>95</v>
      </c>
      <c r="G304" t="s">
        <v>33</v>
      </c>
      <c r="H304">
        <v>0</v>
      </c>
      <c r="I304" t="s">
        <v>34</v>
      </c>
      <c r="J304" t="s">
        <v>35</v>
      </c>
      <c r="K304" t="s">
        <v>387</v>
      </c>
      <c r="M304">
        <v>5</v>
      </c>
      <c r="N304">
        <v>160287</v>
      </c>
      <c r="O304" t="str">
        <f t="shared" si="5"/>
        <v>GO</v>
      </c>
      <c r="P304" t="s">
        <v>42</v>
      </c>
      <c r="Q304" t="s">
        <v>28</v>
      </c>
    </row>
    <row r="305" spans="1:22" x14ac:dyDescent="0.2">
      <c r="A305" t="s">
        <v>390</v>
      </c>
      <c r="B305" t="s">
        <v>29</v>
      </c>
      <c r="C305">
        <v>1</v>
      </c>
      <c r="D305" t="s">
        <v>30</v>
      </c>
      <c r="E305" t="s">
        <v>47</v>
      </c>
      <c r="F305" t="s">
        <v>95</v>
      </c>
      <c r="G305" t="s">
        <v>33</v>
      </c>
      <c r="H305">
        <v>0</v>
      </c>
      <c r="I305" t="s">
        <v>34</v>
      </c>
      <c r="J305" t="s">
        <v>35</v>
      </c>
      <c r="K305" t="s">
        <v>387</v>
      </c>
      <c r="M305">
        <v>6</v>
      </c>
      <c r="N305">
        <v>30031</v>
      </c>
      <c r="O305" t="str">
        <f t="shared" si="5"/>
        <v>1</v>
      </c>
      <c r="P305">
        <v>1</v>
      </c>
    </row>
    <row r="306" spans="1:22" x14ac:dyDescent="0.2">
      <c r="A306" t="s">
        <v>391</v>
      </c>
      <c r="B306" t="s">
        <v>29</v>
      </c>
      <c r="C306">
        <v>0</v>
      </c>
      <c r="D306" t="s">
        <v>30</v>
      </c>
      <c r="E306" t="s">
        <v>49</v>
      </c>
      <c r="F306" t="s">
        <v>95</v>
      </c>
      <c r="G306" t="s">
        <v>33</v>
      </c>
      <c r="H306">
        <v>0</v>
      </c>
      <c r="I306" t="s">
        <v>34</v>
      </c>
      <c r="J306" t="s">
        <v>35</v>
      </c>
      <c r="K306" t="s">
        <v>387</v>
      </c>
      <c r="M306">
        <v>7</v>
      </c>
      <c r="N306">
        <v>32898</v>
      </c>
      <c r="O306" t="str">
        <f t="shared" si="5"/>
        <v>O</v>
      </c>
      <c r="P306" t="s">
        <v>28</v>
      </c>
    </row>
    <row r="307" spans="1:22" x14ac:dyDescent="0.2">
      <c r="A307" t="s">
        <v>392</v>
      </c>
      <c r="B307" t="s">
        <v>56</v>
      </c>
      <c r="C307">
        <v>0</v>
      </c>
      <c r="D307" t="s">
        <v>30</v>
      </c>
      <c r="E307" t="s">
        <v>66</v>
      </c>
      <c r="F307" t="s">
        <v>95</v>
      </c>
      <c r="G307" t="s">
        <v>33</v>
      </c>
      <c r="H307">
        <v>0</v>
      </c>
      <c r="I307" t="s">
        <v>34</v>
      </c>
      <c r="J307" t="s">
        <v>35</v>
      </c>
      <c r="K307" t="s">
        <v>387</v>
      </c>
      <c r="M307">
        <v>8</v>
      </c>
      <c r="N307">
        <v>49183</v>
      </c>
      <c r="O307" t="str">
        <f t="shared" si="5"/>
        <v>4</v>
      </c>
      <c r="P307">
        <v>4</v>
      </c>
    </row>
    <row r="308" spans="1:22" x14ac:dyDescent="0.2">
      <c r="A308" t="s">
        <v>393</v>
      </c>
      <c r="B308" t="s">
        <v>56</v>
      </c>
      <c r="C308">
        <v>1</v>
      </c>
      <c r="D308" t="s">
        <v>30</v>
      </c>
      <c r="E308" t="s">
        <v>59</v>
      </c>
      <c r="F308" t="s">
        <v>95</v>
      </c>
      <c r="G308" t="s">
        <v>33</v>
      </c>
      <c r="H308">
        <v>0</v>
      </c>
      <c r="I308" t="s">
        <v>34</v>
      </c>
      <c r="J308" t="s">
        <v>35</v>
      </c>
      <c r="K308" t="s">
        <v>387</v>
      </c>
      <c r="M308">
        <v>9</v>
      </c>
      <c r="N308">
        <v>142399</v>
      </c>
      <c r="O308" t="str">
        <f t="shared" si="5"/>
        <v>ABCDFI</v>
      </c>
      <c r="P308" t="s">
        <v>40</v>
      </c>
      <c r="Q308" t="s">
        <v>51</v>
      </c>
      <c r="R308" t="s">
        <v>61</v>
      </c>
      <c r="S308" t="s">
        <v>52</v>
      </c>
      <c r="T308" t="s">
        <v>70</v>
      </c>
      <c r="U308" t="s">
        <v>43</v>
      </c>
    </row>
    <row r="309" spans="1:22" x14ac:dyDescent="0.2">
      <c r="A309" t="s">
        <v>394</v>
      </c>
      <c r="B309" t="s">
        <v>56</v>
      </c>
      <c r="C309">
        <v>1</v>
      </c>
      <c r="D309" t="s">
        <v>30</v>
      </c>
      <c r="E309" t="s">
        <v>57</v>
      </c>
      <c r="F309" t="s">
        <v>95</v>
      </c>
      <c r="G309" t="s">
        <v>33</v>
      </c>
      <c r="H309">
        <v>0</v>
      </c>
      <c r="I309" t="s">
        <v>34</v>
      </c>
      <c r="J309" t="s">
        <v>35</v>
      </c>
      <c r="K309" t="s">
        <v>387</v>
      </c>
      <c r="M309">
        <v>10</v>
      </c>
      <c r="N309">
        <v>158096</v>
      </c>
      <c r="O309" t="str">
        <f t="shared" si="5"/>
        <v>GO</v>
      </c>
      <c r="P309" t="s">
        <v>42</v>
      </c>
      <c r="Q309" t="s">
        <v>28</v>
      </c>
    </row>
    <row r="310" spans="1:22" x14ac:dyDescent="0.2">
      <c r="A310" t="s">
        <v>395</v>
      </c>
      <c r="B310" t="s">
        <v>56</v>
      </c>
      <c r="C310">
        <v>1</v>
      </c>
      <c r="D310" t="s">
        <v>30</v>
      </c>
      <c r="E310" t="s">
        <v>62</v>
      </c>
      <c r="F310" t="s">
        <v>95</v>
      </c>
      <c r="G310" t="s">
        <v>33</v>
      </c>
      <c r="H310">
        <v>0</v>
      </c>
      <c r="I310" t="s">
        <v>34</v>
      </c>
      <c r="J310" t="s">
        <v>35</v>
      </c>
      <c r="K310" t="s">
        <v>387</v>
      </c>
      <c r="M310">
        <v>11</v>
      </c>
      <c r="N310">
        <v>79925</v>
      </c>
      <c r="O310" t="str">
        <f t="shared" si="5"/>
        <v>AMN</v>
      </c>
      <c r="P310" t="s">
        <v>40</v>
      </c>
      <c r="Q310" t="s">
        <v>54</v>
      </c>
      <c r="R310" t="s">
        <v>55</v>
      </c>
    </row>
    <row r="311" spans="1:22" x14ac:dyDescent="0.2">
      <c r="A311" t="s">
        <v>396</v>
      </c>
      <c r="B311" t="s">
        <v>56</v>
      </c>
      <c r="C311">
        <v>1</v>
      </c>
      <c r="D311" t="s">
        <v>30</v>
      </c>
      <c r="E311" t="s">
        <v>73</v>
      </c>
      <c r="F311" t="s">
        <v>95</v>
      </c>
      <c r="G311" t="s">
        <v>33</v>
      </c>
      <c r="H311">
        <v>0</v>
      </c>
      <c r="I311" t="s">
        <v>34</v>
      </c>
      <c r="J311" t="s">
        <v>35</v>
      </c>
      <c r="K311" t="s">
        <v>387</v>
      </c>
      <c r="M311">
        <v>12</v>
      </c>
      <c r="N311">
        <v>70836</v>
      </c>
      <c r="O311" t="str">
        <f t="shared" si="5"/>
        <v>C</v>
      </c>
      <c r="P311" t="s">
        <v>61</v>
      </c>
    </row>
    <row r="312" spans="1:22" x14ac:dyDescent="0.2">
      <c r="A312" t="s">
        <v>397</v>
      </c>
      <c r="B312" t="s">
        <v>56</v>
      </c>
      <c r="C312">
        <v>1</v>
      </c>
      <c r="D312" t="s">
        <v>30</v>
      </c>
      <c r="E312" t="s">
        <v>75</v>
      </c>
      <c r="F312" t="s">
        <v>95</v>
      </c>
      <c r="G312" t="s">
        <v>33</v>
      </c>
      <c r="H312">
        <v>0</v>
      </c>
      <c r="I312" t="s">
        <v>34</v>
      </c>
      <c r="J312" t="s">
        <v>35</v>
      </c>
      <c r="K312" t="s">
        <v>387</v>
      </c>
      <c r="M312">
        <v>13</v>
      </c>
      <c r="N312">
        <v>136383</v>
      </c>
      <c r="O312" t="str">
        <f t="shared" si="5"/>
        <v>ABDF</v>
      </c>
      <c r="P312" t="s">
        <v>40</v>
      </c>
      <c r="Q312" t="s">
        <v>51</v>
      </c>
      <c r="R312" t="s">
        <v>52</v>
      </c>
      <c r="S312" t="s">
        <v>70</v>
      </c>
    </row>
    <row r="313" spans="1:22" x14ac:dyDescent="0.2">
      <c r="A313" t="s">
        <v>398</v>
      </c>
      <c r="B313" t="s">
        <v>56</v>
      </c>
      <c r="C313">
        <v>0</v>
      </c>
      <c r="D313" t="s">
        <v>30</v>
      </c>
      <c r="E313" t="s">
        <v>68</v>
      </c>
      <c r="F313" t="s">
        <v>95</v>
      </c>
      <c r="G313" t="s">
        <v>33</v>
      </c>
      <c r="H313">
        <v>0</v>
      </c>
      <c r="I313" t="s">
        <v>34</v>
      </c>
      <c r="J313" t="s">
        <v>35</v>
      </c>
      <c r="K313" t="s">
        <v>387</v>
      </c>
      <c r="M313">
        <v>14</v>
      </c>
      <c r="N313">
        <v>114278</v>
      </c>
      <c r="O313" t="str">
        <f t="shared" si="5"/>
        <v>CDF</v>
      </c>
      <c r="P313" t="s">
        <v>61</v>
      </c>
      <c r="Q313" t="s">
        <v>52</v>
      </c>
      <c r="R313" t="s">
        <v>70</v>
      </c>
    </row>
    <row r="314" spans="1:22" x14ac:dyDescent="0.2">
      <c r="A314" t="s">
        <v>399</v>
      </c>
      <c r="B314" t="s">
        <v>56</v>
      </c>
      <c r="C314">
        <v>1</v>
      </c>
      <c r="D314" t="s">
        <v>30</v>
      </c>
      <c r="E314" t="s">
        <v>77</v>
      </c>
      <c r="F314" t="s">
        <v>95</v>
      </c>
      <c r="G314" t="s">
        <v>33</v>
      </c>
      <c r="H314">
        <v>0</v>
      </c>
      <c r="I314" t="s">
        <v>34</v>
      </c>
      <c r="J314" t="s">
        <v>35</v>
      </c>
      <c r="K314" t="s">
        <v>387</v>
      </c>
      <c r="M314">
        <v>15</v>
      </c>
      <c r="N314">
        <v>87590</v>
      </c>
      <c r="O314" t="str">
        <f t="shared" si="5"/>
        <v>68</v>
      </c>
      <c r="P314">
        <v>6</v>
      </c>
      <c r="Q314">
        <v>8</v>
      </c>
    </row>
    <row r="315" spans="1:22" x14ac:dyDescent="0.2">
      <c r="A315" t="s">
        <v>400</v>
      </c>
      <c r="B315" t="s">
        <v>56</v>
      </c>
      <c r="C315">
        <v>0</v>
      </c>
      <c r="D315" t="s">
        <v>30</v>
      </c>
      <c r="E315" t="s">
        <v>64</v>
      </c>
      <c r="F315" t="s">
        <v>95</v>
      </c>
      <c r="G315" t="s">
        <v>33</v>
      </c>
      <c r="H315">
        <v>0</v>
      </c>
      <c r="I315" t="s">
        <v>34</v>
      </c>
      <c r="J315" t="s">
        <v>35</v>
      </c>
      <c r="K315" t="s">
        <v>387</v>
      </c>
      <c r="M315">
        <v>16</v>
      </c>
      <c r="N315">
        <v>87572</v>
      </c>
      <c r="O315" t="str">
        <f t="shared" si="5"/>
        <v>BF</v>
      </c>
      <c r="P315" t="s">
        <v>51</v>
      </c>
      <c r="Q315" t="s">
        <v>70</v>
      </c>
    </row>
    <row r="316" spans="1:22" x14ac:dyDescent="0.2">
      <c r="A316" t="s">
        <v>401</v>
      </c>
      <c r="B316" t="s">
        <v>56</v>
      </c>
      <c r="C316">
        <v>1</v>
      </c>
      <c r="D316" t="s">
        <v>30</v>
      </c>
      <c r="E316" t="s">
        <v>71</v>
      </c>
      <c r="F316" t="s">
        <v>95</v>
      </c>
      <c r="G316" t="s">
        <v>33</v>
      </c>
      <c r="H316">
        <v>0</v>
      </c>
      <c r="I316" t="s">
        <v>34</v>
      </c>
      <c r="J316" t="s">
        <v>35</v>
      </c>
      <c r="K316" t="s">
        <v>387</v>
      </c>
      <c r="M316">
        <v>17</v>
      </c>
      <c r="N316">
        <v>52151</v>
      </c>
      <c r="O316" t="str">
        <f t="shared" si="5"/>
        <v>O</v>
      </c>
      <c r="P316" t="s">
        <v>28</v>
      </c>
    </row>
    <row r="317" spans="1:22" x14ac:dyDescent="0.2">
      <c r="A317" t="s">
        <v>402</v>
      </c>
      <c r="B317" t="s">
        <v>29</v>
      </c>
      <c r="C317">
        <v>1</v>
      </c>
      <c r="D317" t="s">
        <v>30</v>
      </c>
      <c r="E317" t="s">
        <v>31</v>
      </c>
      <c r="F317" t="s">
        <v>95</v>
      </c>
      <c r="G317" t="s">
        <v>33</v>
      </c>
      <c r="H317">
        <v>0</v>
      </c>
      <c r="I317" t="s">
        <v>34</v>
      </c>
      <c r="J317" t="s">
        <v>35</v>
      </c>
      <c r="K317" t="s">
        <v>403</v>
      </c>
      <c r="M317">
        <v>3</v>
      </c>
      <c r="N317">
        <v>20792</v>
      </c>
      <c r="O317" t="str">
        <f t="shared" si="5"/>
        <v>CDL</v>
      </c>
      <c r="P317" t="s">
        <v>61</v>
      </c>
      <c r="Q317" t="s">
        <v>52</v>
      </c>
      <c r="R317" t="s">
        <v>44</v>
      </c>
    </row>
    <row r="318" spans="1:22" x14ac:dyDescent="0.2">
      <c r="A318" t="s">
        <v>404</v>
      </c>
      <c r="B318" t="s">
        <v>29</v>
      </c>
      <c r="C318">
        <v>1</v>
      </c>
      <c r="D318" t="s">
        <v>30</v>
      </c>
      <c r="E318" t="s">
        <v>38</v>
      </c>
      <c r="F318" t="s">
        <v>95</v>
      </c>
      <c r="G318" t="s">
        <v>33</v>
      </c>
      <c r="H318">
        <v>0</v>
      </c>
      <c r="I318" t="s">
        <v>34</v>
      </c>
      <c r="J318" t="s">
        <v>35</v>
      </c>
      <c r="K318" t="s">
        <v>403</v>
      </c>
      <c r="M318">
        <v>4</v>
      </c>
      <c r="N318">
        <v>32565</v>
      </c>
      <c r="O318" t="str">
        <f t="shared" si="5"/>
        <v>HJKLMNO</v>
      </c>
      <c r="P318" t="s">
        <v>27</v>
      </c>
      <c r="Q318" t="s">
        <v>53</v>
      </c>
      <c r="R318" t="s">
        <v>102</v>
      </c>
      <c r="S318" t="s">
        <v>44</v>
      </c>
      <c r="T318" t="s">
        <v>54</v>
      </c>
      <c r="U318" t="s">
        <v>55</v>
      </c>
      <c r="V318" t="s">
        <v>28</v>
      </c>
    </row>
    <row r="319" spans="1:22" x14ac:dyDescent="0.2">
      <c r="A319" t="s">
        <v>405</v>
      </c>
      <c r="B319" t="s">
        <v>29</v>
      </c>
      <c r="C319">
        <v>1</v>
      </c>
      <c r="D319" t="s">
        <v>30</v>
      </c>
      <c r="E319" t="s">
        <v>45</v>
      </c>
      <c r="F319" t="s">
        <v>95</v>
      </c>
      <c r="G319" t="s">
        <v>33</v>
      </c>
      <c r="H319">
        <v>0</v>
      </c>
      <c r="I319" t="s">
        <v>34</v>
      </c>
      <c r="J319" t="s">
        <v>35</v>
      </c>
      <c r="K319" t="s">
        <v>403</v>
      </c>
      <c r="M319">
        <v>5</v>
      </c>
      <c r="N319">
        <v>24497</v>
      </c>
      <c r="O319" t="str">
        <f t="shared" si="5"/>
        <v>GO</v>
      </c>
      <c r="P319" t="s">
        <v>42</v>
      </c>
      <c r="Q319" t="s">
        <v>28</v>
      </c>
    </row>
    <row r="320" spans="1:22" x14ac:dyDescent="0.2">
      <c r="A320" t="s">
        <v>406</v>
      </c>
      <c r="B320" t="s">
        <v>29</v>
      </c>
      <c r="C320">
        <v>1</v>
      </c>
      <c r="D320" t="s">
        <v>30</v>
      </c>
      <c r="E320" t="s">
        <v>47</v>
      </c>
      <c r="F320" t="s">
        <v>95</v>
      </c>
      <c r="G320" t="s">
        <v>33</v>
      </c>
      <c r="H320">
        <v>0</v>
      </c>
      <c r="I320" t="s">
        <v>34</v>
      </c>
      <c r="J320" t="s">
        <v>35</v>
      </c>
      <c r="K320" t="s">
        <v>403</v>
      </c>
      <c r="M320">
        <v>6</v>
      </c>
      <c r="N320">
        <v>18999</v>
      </c>
      <c r="O320" t="str">
        <f t="shared" si="5"/>
        <v>1</v>
      </c>
      <c r="P320">
        <v>1</v>
      </c>
    </row>
    <row r="321" spans="1:25" x14ac:dyDescent="0.2">
      <c r="A321" t="s">
        <v>407</v>
      </c>
      <c r="B321" t="s">
        <v>29</v>
      </c>
      <c r="C321">
        <v>1</v>
      </c>
      <c r="D321" t="s">
        <v>30</v>
      </c>
      <c r="E321" t="s">
        <v>49</v>
      </c>
      <c r="F321" t="s">
        <v>95</v>
      </c>
      <c r="G321" t="s">
        <v>33</v>
      </c>
      <c r="H321">
        <v>0</v>
      </c>
      <c r="I321" t="s">
        <v>34</v>
      </c>
      <c r="J321" t="s">
        <v>35</v>
      </c>
      <c r="K321" t="s">
        <v>403</v>
      </c>
      <c r="M321">
        <v>7</v>
      </c>
      <c r="N321">
        <v>28256</v>
      </c>
      <c r="O321" t="str">
        <f t="shared" si="5"/>
        <v>A</v>
      </c>
      <c r="P321" t="s">
        <v>40</v>
      </c>
    </row>
    <row r="322" spans="1:25" x14ac:dyDescent="0.2">
      <c r="A322" t="s">
        <v>408</v>
      </c>
      <c r="B322" t="s">
        <v>56</v>
      </c>
      <c r="C322">
        <v>1</v>
      </c>
      <c r="D322" t="s">
        <v>30</v>
      </c>
      <c r="E322" t="s">
        <v>64</v>
      </c>
      <c r="F322" t="s">
        <v>95</v>
      </c>
      <c r="G322" t="s">
        <v>33</v>
      </c>
      <c r="H322">
        <v>0</v>
      </c>
      <c r="I322" t="s">
        <v>34</v>
      </c>
      <c r="J322" t="s">
        <v>35</v>
      </c>
      <c r="K322" t="s">
        <v>403</v>
      </c>
      <c r="M322">
        <v>8</v>
      </c>
      <c r="N322">
        <v>44329</v>
      </c>
      <c r="O322" t="str">
        <f t="shared" si="5"/>
        <v>KL</v>
      </c>
      <c r="P322" t="s">
        <v>102</v>
      </c>
      <c r="Q322" t="s">
        <v>44</v>
      </c>
    </row>
    <row r="323" spans="1:25" x14ac:dyDescent="0.2">
      <c r="A323" t="s">
        <v>409</v>
      </c>
      <c r="B323" t="s">
        <v>56</v>
      </c>
      <c r="C323">
        <v>1</v>
      </c>
      <c r="D323" t="s">
        <v>30</v>
      </c>
      <c r="E323" t="s">
        <v>75</v>
      </c>
      <c r="F323" t="s">
        <v>95</v>
      </c>
      <c r="G323" t="s">
        <v>33</v>
      </c>
      <c r="H323">
        <v>0</v>
      </c>
      <c r="I323" t="s">
        <v>34</v>
      </c>
      <c r="J323" t="s">
        <v>35</v>
      </c>
      <c r="K323" t="s">
        <v>403</v>
      </c>
      <c r="M323">
        <v>9</v>
      </c>
      <c r="N323">
        <v>37950</v>
      </c>
      <c r="O323" t="str">
        <f t="shared" si="5"/>
        <v>ABDF</v>
      </c>
      <c r="P323" t="s">
        <v>40</v>
      </c>
      <c r="Q323" t="s">
        <v>51</v>
      </c>
      <c r="R323" t="s">
        <v>52</v>
      </c>
      <c r="S323" t="s">
        <v>70</v>
      </c>
    </row>
    <row r="324" spans="1:25" x14ac:dyDescent="0.2">
      <c r="A324" t="s">
        <v>410</v>
      </c>
      <c r="B324" t="s">
        <v>56</v>
      </c>
      <c r="C324">
        <v>1</v>
      </c>
      <c r="D324" t="s">
        <v>30</v>
      </c>
      <c r="E324" t="s">
        <v>73</v>
      </c>
      <c r="F324" t="s">
        <v>95</v>
      </c>
      <c r="G324" t="s">
        <v>33</v>
      </c>
      <c r="H324">
        <v>0</v>
      </c>
      <c r="I324" t="s">
        <v>34</v>
      </c>
      <c r="J324" t="s">
        <v>35</v>
      </c>
      <c r="K324" t="s">
        <v>403</v>
      </c>
      <c r="M324">
        <v>10</v>
      </c>
      <c r="N324">
        <v>17300</v>
      </c>
      <c r="O324" t="str">
        <f t="shared" si="5"/>
        <v>C</v>
      </c>
      <c r="P324" t="s">
        <v>61</v>
      </c>
    </row>
    <row r="325" spans="1:25" x14ac:dyDescent="0.2">
      <c r="A325" t="s">
        <v>411</v>
      </c>
      <c r="B325" t="s">
        <v>56</v>
      </c>
      <c r="C325">
        <v>1</v>
      </c>
      <c r="D325" t="s">
        <v>30</v>
      </c>
      <c r="E325" t="s">
        <v>57</v>
      </c>
      <c r="F325" t="s">
        <v>95</v>
      </c>
      <c r="G325" t="s">
        <v>33</v>
      </c>
      <c r="H325">
        <v>0</v>
      </c>
      <c r="I325" t="s">
        <v>34</v>
      </c>
      <c r="J325" t="s">
        <v>35</v>
      </c>
      <c r="K325" t="s">
        <v>403</v>
      </c>
      <c r="M325">
        <v>11</v>
      </c>
      <c r="N325">
        <v>21368</v>
      </c>
      <c r="O325" t="str">
        <f t="shared" si="5"/>
        <v>GO</v>
      </c>
      <c r="P325" t="s">
        <v>42</v>
      </c>
      <c r="Q325" t="s">
        <v>28</v>
      </c>
    </row>
    <row r="326" spans="1:25" x14ac:dyDescent="0.2">
      <c r="A326" t="s">
        <v>412</v>
      </c>
      <c r="B326" t="s">
        <v>56</v>
      </c>
      <c r="C326">
        <v>1</v>
      </c>
      <c r="D326" t="s">
        <v>30</v>
      </c>
      <c r="E326" t="s">
        <v>71</v>
      </c>
      <c r="F326" t="s">
        <v>95</v>
      </c>
      <c r="G326" t="s">
        <v>33</v>
      </c>
      <c r="H326">
        <v>0</v>
      </c>
      <c r="I326" t="s">
        <v>34</v>
      </c>
      <c r="J326" t="s">
        <v>35</v>
      </c>
      <c r="K326" t="s">
        <v>403</v>
      </c>
      <c r="M326">
        <v>12</v>
      </c>
      <c r="N326">
        <v>20608</v>
      </c>
      <c r="O326" t="str">
        <f t="shared" si="5"/>
        <v>O</v>
      </c>
      <c r="P326" t="s">
        <v>28</v>
      </c>
    </row>
    <row r="327" spans="1:25" x14ac:dyDescent="0.2">
      <c r="A327" t="s">
        <v>413</v>
      </c>
      <c r="B327" t="s">
        <v>56</v>
      </c>
      <c r="C327">
        <v>1</v>
      </c>
      <c r="D327" t="s">
        <v>30</v>
      </c>
      <c r="E327" t="s">
        <v>62</v>
      </c>
      <c r="F327" t="s">
        <v>95</v>
      </c>
      <c r="G327" t="s">
        <v>33</v>
      </c>
      <c r="H327">
        <v>0</v>
      </c>
      <c r="I327" t="s">
        <v>34</v>
      </c>
      <c r="J327" t="s">
        <v>35</v>
      </c>
      <c r="K327" t="s">
        <v>403</v>
      </c>
      <c r="M327">
        <v>13</v>
      </c>
      <c r="N327">
        <v>26981</v>
      </c>
      <c r="O327" t="str">
        <f t="shared" si="5"/>
        <v>AMN</v>
      </c>
      <c r="P327" t="s">
        <v>40</v>
      </c>
      <c r="Q327" t="s">
        <v>54</v>
      </c>
      <c r="R327" t="s">
        <v>55</v>
      </c>
    </row>
    <row r="328" spans="1:25" x14ac:dyDescent="0.2">
      <c r="A328" t="s">
        <v>414</v>
      </c>
      <c r="B328" t="s">
        <v>56</v>
      </c>
      <c r="C328">
        <v>1</v>
      </c>
      <c r="D328" t="s">
        <v>30</v>
      </c>
      <c r="E328" t="s">
        <v>77</v>
      </c>
      <c r="F328" t="s">
        <v>95</v>
      </c>
      <c r="G328" t="s">
        <v>33</v>
      </c>
      <c r="H328">
        <v>0</v>
      </c>
      <c r="I328" t="s">
        <v>34</v>
      </c>
      <c r="J328" t="s">
        <v>35</v>
      </c>
      <c r="K328" t="s">
        <v>403</v>
      </c>
      <c r="M328">
        <v>14</v>
      </c>
      <c r="N328">
        <v>32396</v>
      </c>
      <c r="O328" t="str">
        <f t="shared" si="5"/>
        <v>68</v>
      </c>
      <c r="P328">
        <v>6</v>
      </c>
      <c r="Q328">
        <v>8</v>
      </c>
    </row>
    <row r="329" spans="1:25" x14ac:dyDescent="0.2">
      <c r="A329" t="s">
        <v>415</v>
      </c>
      <c r="B329" t="s">
        <v>56</v>
      </c>
      <c r="C329">
        <v>0</v>
      </c>
      <c r="D329" t="s">
        <v>30</v>
      </c>
      <c r="E329" t="s">
        <v>68</v>
      </c>
      <c r="F329" t="s">
        <v>95</v>
      </c>
      <c r="G329" t="s">
        <v>33</v>
      </c>
      <c r="H329">
        <v>0</v>
      </c>
      <c r="I329" t="s">
        <v>34</v>
      </c>
      <c r="J329" t="s">
        <v>35</v>
      </c>
      <c r="K329" t="s">
        <v>403</v>
      </c>
      <c r="M329">
        <v>15</v>
      </c>
      <c r="N329">
        <v>89895</v>
      </c>
      <c r="O329" t="str">
        <f t="shared" si="5"/>
        <v>ABCDGHIJLO</v>
      </c>
      <c r="P329" t="s">
        <v>40</v>
      </c>
      <c r="Q329" t="s">
        <v>51</v>
      </c>
      <c r="R329" t="s">
        <v>61</v>
      </c>
      <c r="S329" t="s">
        <v>52</v>
      </c>
      <c r="T329" t="s">
        <v>42</v>
      </c>
      <c r="U329" t="s">
        <v>27</v>
      </c>
      <c r="V329" t="s">
        <v>43</v>
      </c>
      <c r="W329" t="s">
        <v>53</v>
      </c>
      <c r="X329" t="s">
        <v>44</v>
      </c>
      <c r="Y329" t="s">
        <v>28</v>
      </c>
    </row>
    <row r="330" spans="1:25" x14ac:dyDescent="0.2">
      <c r="A330" t="s">
        <v>416</v>
      </c>
      <c r="B330" t="s">
        <v>56</v>
      </c>
      <c r="C330">
        <v>1</v>
      </c>
      <c r="D330" t="s">
        <v>30</v>
      </c>
      <c r="E330" t="s">
        <v>59</v>
      </c>
      <c r="F330" t="s">
        <v>95</v>
      </c>
      <c r="G330" t="s">
        <v>33</v>
      </c>
      <c r="H330">
        <v>0</v>
      </c>
      <c r="I330" t="s">
        <v>34</v>
      </c>
      <c r="J330" t="s">
        <v>35</v>
      </c>
      <c r="K330" t="s">
        <v>403</v>
      </c>
      <c r="M330">
        <v>16</v>
      </c>
      <c r="N330">
        <v>40658</v>
      </c>
      <c r="O330" t="str">
        <f t="shared" si="5"/>
        <v>ABCDFI</v>
      </c>
      <c r="P330" t="s">
        <v>40</v>
      </c>
      <c r="Q330" t="s">
        <v>51</v>
      </c>
      <c r="R330" t="s">
        <v>61</v>
      </c>
      <c r="S330" t="s">
        <v>52</v>
      </c>
      <c r="T330" t="s">
        <v>70</v>
      </c>
      <c r="U330" t="s">
        <v>43</v>
      </c>
    </row>
    <row r="331" spans="1:25" x14ac:dyDescent="0.2">
      <c r="A331" t="s">
        <v>417</v>
      </c>
      <c r="B331" t="s">
        <v>56</v>
      </c>
      <c r="C331">
        <v>0</v>
      </c>
      <c r="D331" t="s">
        <v>30</v>
      </c>
      <c r="E331" t="s">
        <v>66</v>
      </c>
      <c r="F331" t="s">
        <v>95</v>
      </c>
      <c r="G331" t="s">
        <v>33</v>
      </c>
      <c r="H331">
        <v>0</v>
      </c>
      <c r="I331" t="s">
        <v>34</v>
      </c>
      <c r="J331" t="s">
        <v>35</v>
      </c>
      <c r="K331" t="s">
        <v>403</v>
      </c>
      <c r="M331">
        <v>17</v>
      </c>
      <c r="N331">
        <v>20051</v>
      </c>
      <c r="O331" t="str">
        <f t="shared" si="5"/>
        <v>4</v>
      </c>
      <c r="P331">
        <v>4</v>
      </c>
    </row>
    <row r="332" spans="1:25" x14ac:dyDescent="0.2">
      <c r="A332" t="s">
        <v>418</v>
      </c>
      <c r="B332" t="s">
        <v>29</v>
      </c>
      <c r="C332">
        <v>1</v>
      </c>
      <c r="D332" t="s">
        <v>30</v>
      </c>
      <c r="E332" t="s">
        <v>31</v>
      </c>
      <c r="F332" t="s">
        <v>95</v>
      </c>
      <c r="G332" t="s">
        <v>33</v>
      </c>
      <c r="H332">
        <v>0</v>
      </c>
      <c r="I332" t="s">
        <v>34</v>
      </c>
      <c r="J332" t="s">
        <v>35</v>
      </c>
      <c r="K332" t="s">
        <v>419</v>
      </c>
      <c r="M332">
        <v>3</v>
      </c>
      <c r="N332">
        <v>81662</v>
      </c>
      <c r="O332" t="str">
        <f t="shared" si="5"/>
        <v>CDL</v>
      </c>
      <c r="P332" t="s">
        <v>61</v>
      </c>
      <c r="Q332" t="s">
        <v>52</v>
      </c>
      <c r="R332" t="s">
        <v>44</v>
      </c>
    </row>
    <row r="333" spans="1:25" x14ac:dyDescent="0.2">
      <c r="A333" t="s">
        <v>420</v>
      </c>
      <c r="B333" t="s">
        <v>29</v>
      </c>
      <c r="C333">
        <v>1</v>
      </c>
      <c r="D333" t="s">
        <v>30</v>
      </c>
      <c r="E333" t="s">
        <v>38</v>
      </c>
      <c r="F333" t="s">
        <v>95</v>
      </c>
      <c r="G333" t="s">
        <v>33</v>
      </c>
      <c r="H333">
        <v>0</v>
      </c>
      <c r="I333" t="s">
        <v>34</v>
      </c>
      <c r="J333" t="s">
        <v>35</v>
      </c>
      <c r="K333" t="s">
        <v>419</v>
      </c>
      <c r="M333">
        <v>4</v>
      </c>
      <c r="N333">
        <v>55884</v>
      </c>
      <c r="O333" t="str">
        <f t="shared" si="5"/>
        <v>HJKLMNO</v>
      </c>
      <c r="P333" t="s">
        <v>27</v>
      </c>
      <c r="Q333" t="s">
        <v>53</v>
      </c>
      <c r="R333" t="s">
        <v>102</v>
      </c>
      <c r="S333" t="s">
        <v>44</v>
      </c>
      <c r="T333" t="s">
        <v>54</v>
      </c>
      <c r="U333" t="s">
        <v>55</v>
      </c>
      <c r="V333" t="s">
        <v>28</v>
      </c>
    </row>
    <row r="334" spans="1:25" x14ac:dyDescent="0.2">
      <c r="A334" t="s">
        <v>421</v>
      </c>
      <c r="B334" t="s">
        <v>29</v>
      </c>
      <c r="C334">
        <v>1</v>
      </c>
      <c r="D334" t="s">
        <v>30</v>
      </c>
      <c r="E334" t="s">
        <v>45</v>
      </c>
      <c r="F334" t="s">
        <v>95</v>
      </c>
      <c r="G334" t="s">
        <v>33</v>
      </c>
      <c r="H334">
        <v>0</v>
      </c>
      <c r="I334" t="s">
        <v>34</v>
      </c>
      <c r="J334" t="s">
        <v>35</v>
      </c>
      <c r="K334" t="s">
        <v>419</v>
      </c>
      <c r="M334">
        <v>5</v>
      </c>
      <c r="N334">
        <v>37238</v>
      </c>
      <c r="O334" t="str">
        <f t="shared" si="5"/>
        <v>GO</v>
      </c>
      <c r="P334" t="s">
        <v>42</v>
      </c>
      <c r="Q334" t="s">
        <v>28</v>
      </c>
    </row>
    <row r="335" spans="1:25" x14ac:dyDescent="0.2">
      <c r="A335" t="s">
        <v>422</v>
      </c>
      <c r="B335" t="s">
        <v>29</v>
      </c>
      <c r="C335">
        <v>1</v>
      </c>
      <c r="D335" t="s">
        <v>30</v>
      </c>
      <c r="E335" t="s">
        <v>47</v>
      </c>
      <c r="F335" t="s">
        <v>95</v>
      </c>
      <c r="G335" t="s">
        <v>33</v>
      </c>
      <c r="H335">
        <v>0</v>
      </c>
      <c r="I335" t="s">
        <v>34</v>
      </c>
      <c r="J335" t="s">
        <v>35</v>
      </c>
      <c r="K335" t="s">
        <v>419</v>
      </c>
      <c r="M335">
        <v>6</v>
      </c>
      <c r="N335">
        <v>28389</v>
      </c>
      <c r="O335" t="str">
        <f t="shared" si="5"/>
        <v>1</v>
      </c>
      <c r="P335">
        <v>1</v>
      </c>
    </row>
    <row r="336" spans="1:25" x14ac:dyDescent="0.2">
      <c r="A336" t="s">
        <v>423</v>
      </c>
      <c r="B336" t="s">
        <v>29</v>
      </c>
      <c r="C336">
        <v>1</v>
      </c>
      <c r="D336" t="s">
        <v>30</v>
      </c>
      <c r="E336" t="s">
        <v>49</v>
      </c>
      <c r="F336" t="s">
        <v>95</v>
      </c>
      <c r="G336" t="s">
        <v>33</v>
      </c>
      <c r="H336">
        <v>0</v>
      </c>
      <c r="I336" t="s">
        <v>34</v>
      </c>
      <c r="J336" t="s">
        <v>35</v>
      </c>
      <c r="K336" t="s">
        <v>419</v>
      </c>
      <c r="M336">
        <v>7</v>
      </c>
      <c r="N336">
        <v>53254</v>
      </c>
      <c r="O336" t="str">
        <f t="shared" si="5"/>
        <v>A</v>
      </c>
      <c r="P336" t="s">
        <v>40</v>
      </c>
    </row>
    <row r="337" spans="1:27" x14ac:dyDescent="0.2">
      <c r="A337" t="s">
        <v>424</v>
      </c>
      <c r="B337" t="s">
        <v>56</v>
      </c>
      <c r="C337">
        <v>1</v>
      </c>
      <c r="D337" t="s">
        <v>30</v>
      </c>
      <c r="E337" t="s">
        <v>64</v>
      </c>
      <c r="F337" t="s">
        <v>95</v>
      </c>
      <c r="G337" t="s">
        <v>33</v>
      </c>
      <c r="H337">
        <v>0</v>
      </c>
      <c r="I337" t="s">
        <v>34</v>
      </c>
      <c r="J337" t="s">
        <v>35</v>
      </c>
      <c r="K337" t="s">
        <v>419</v>
      </c>
      <c r="M337">
        <v>8</v>
      </c>
      <c r="N337">
        <v>119750</v>
      </c>
      <c r="O337" t="str">
        <f t="shared" si="5"/>
        <v>KL</v>
      </c>
      <c r="P337" t="s">
        <v>102</v>
      </c>
      <c r="Q337" t="s">
        <v>44</v>
      </c>
    </row>
    <row r="338" spans="1:27" x14ac:dyDescent="0.2">
      <c r="A338" t="s">
        <v>425</v>
      </c>
      <c r="B338" t="s">
        <v>56</v>
      </c>
      <c r="C338">
        <v>1</v>
      </c>
      <c r="D338" t="s">
        <v>30</v>
      </c>
      <c r="E338" t="s">
        <v>57</v>
      </c>
      <c r="F338" t="s">
        <v>95</v>
      </c>
      <c r="G338" t="s">
        <v>33</v>
      </c>
      <c r="H338">
        <v>0</v>
      </c>
      <c r="I338" t="s">
        <v>34</v>
      </c>
      <c r="J338" t="s">
        <v>35</v>
      </c>
      <c r="K338" t="s">
        <v>419</v>
      </c>
      <c r="M338">
        <v>9</v>
      </c>
      <c r="N338">
        <v>59668</v>
      </c>
      <c r="O338" t="str">
        <f t="shared" si="5"/>
        <v>GO</v>
      </c>
      <c r="P338" t="s">
        <v>42</v>
      </c>
      <c r="Q338" t="s">
        <v>28</v>
      </c>
    </row>
    <row r="339" spans="1:27" x14ac:dyDescent="0.2">
      <c r="A339" t="s">
        <v>426</v>
      </c>
      <c r="B339" t="s">
        <v>56</v>
      </c>
      <c r="C339">
        <v>1</v>
      </c>
      <c r="D339" t="s">
        <v>30</v>
      </c>
      <c r="E339" t="s">
        <v>73</v>
      </c>
      <c r="F339" t="s">
        <v>95</v>
      </c>
      <c r="G339" t="s">
        <v>33</v>
      </c>
      <c r="H339">
        <v>0</v>
      </c>
      <c r="I339" t="s">
        <v>34</v>
      </c>
      <c r="J339" t="s">
        <v>35</v>
      </c>
      <c r="K339" t="s">
        <v>419</v>
      </c>
      <c r="M339">
        <v>10</v>
      </c>
      <c r="N339">
        <v>34522</v>
      </c>
      <c r="O339" t="str">
        <f t="shared" si="5"/>
        <v>C</v>
      </c>
      <c r="P339" t="s">
        <v>61</v>
      </c>
    </row>
    <row r="340" spans="1:27" x14ac:dyDescent="0.2">
      <c r="A340" t="s">
        <v>427</v>
      </c>
      <c r="B340" t="s">
        <v>56</v>
      </c>
      <c r="C340">
        <v>1</v>
      </c>
      <c r="D340" t="s">
        <v>30</v>
      </c>
      <c r="E340" t="s">
        <v>62</v>
      </c>
      <c r="F340" t="s">
        <v>95</v>
      </c>
      <c r="G340" t="s">
        <v>33</v>
      </c>
      <c r="H340">
        <v>0</v>
      </c>
      <c r="I340" t="s">
        <v>34</v>
      </c>
      <c r="J340" t="s">
        <v>35</v>
      </c>
      <c r="K340" t="s">
        <v>419</v>
      </c>
      <c r="M340">
        <v>11</v>
      </c>
      <c r="N340">
        <v>140726</v>
      </c>
      <c r="O340" t="str">
        <f t="shared" si="5"/>
        <v>AMN</v>
      </c>
      <c r="P340" t="s">
        <v>40</v>
      </c>
      <c r="Q340" t="s">
        <v>54</v>
      </c>
      <c r="R340" t="s">
        <v>55</v>
      </c>
    </row>
    <row r="341" spans="1:27" x14ac:dyDescent="0.2">
      <c r="A341" t="s">
        <v>428</v>
      </c>
      <c r="B341" t="s">
        <v>56</v>
      </c>
      <c r="C341">
        <v>0</v>
      </c>
      <c r="D341" t="s">
        <v>30</v>
      </c>
      <c r="E341" t="s">
        <v>59</v>
      </c>
      <c r="F341" t="s">
        <v>95</v>
      </c>
      <c r="G341" t="s">
        <v>33</v>
      </c>
      <c r="H341">
        <v>0</v>
      </c>
      <c r="I341" t="s">
        <v>34</v>
      </c>
      <c r="J341" t="s">
        <v>35</v>
      </c>
      <c r="K341" t="s">
        <v>419</v>
      </c>
      <c r="M341">
        <v>12</v>
      </c>
      <c r="N341">
        <v>116726</v>
      </c>
      <c r="O341" t="str">
        <f t="shared" si="5"/>
        <v>ACDO</v>
      </c>
      <c r="P341" t="s">
        <v>40</v>
      </c>
      <c r="Q341" t="s">
        <v>61</v>
      </c>
      <c r="R341" t="s">
        <v>52</v>
      </c>
      <c r="S341" t="s">
        <v>28</v>
      </c>
    </row>
    <row r="342" spans="1:27" x14ac:dyDescent="0.2">
      <c r="A342" t="s">
        <v>429</v>
      </c>
      <c r="B342" t="s">
        <v>56</v>
      </c>
      <c r="C342">
        <v>1</v>
      </c>
      <c r="D342" t="s">
        <v>30</v>
      </c>
      <c r="E342" t="s">
        <v>71</v>
      </c>
      <c r="F342" t="s">
        <v>95</v>
      </c>
      <c r="G342" t="s">
        <v>33</v>
      </c>
      <c r="H342">
        <v>0</v>
      </c>
      <c r="I342" t="s">
        <v>34</v>
      </c>
      <c r="J342" t="s">
        <v>35</v>
      </c>
      <c r="K342" t="s">
        <v>419</v>
      </c>
      <c r="M342">
        <v>13</v>
      </c>
      <c r="N342">
        <v>35492</v>
      </c>
      <c r="O342" t="str">
        <f t="shared" si="5"/>
        <v>O</v>
      </c>
      <c r="P342" t="s">
        <v>28</v>
      </c>
    </row>
    <row r="343" spans="1:27" x14ac:dyDescent="0.2">
      <c r="A343" t="s">
        <v>430</v>
      </c>
      <c r="B343" t="s">
        <v>56</v>
      </c>
      <c r="C343">
        <v>0</v>
      </c>
      <c r="D343" t="s">
        <v>30</v>
      </c>
      <c r="E343" t="s">
        <v>68</v>
      </c>
      <c r="F343" t="s">
        <v>95</v>
      </c>
      <c r="G343" t="s">
        <v>33</v>
      </c>
      <c r="H343">
        <v>0</v>
      </c>
      <c r="I343" t="s">
        <v>34</v>
      </c>
      <c r="J343" t="s">
        <v>35</v>
      </c>
      <c r="K343" t="s">
        <v>419</v>
      </c>
      <c r="M343">
        <v>14</v>
      </c>
      <c r="N343">
        <v>233028</v>
      </c>
      <c r="O343" t="str">
        <f t="shared" si="5"/>
        <v>ABCFGHIJKLMO</v>
      </c>
      <c r="P343" t="s">
        <v>40</v>
      </c>
      <c r="Q343" t="s">
        <v>51</v>
      </c>
      <c r="R343" t="s">
        <v>61</v>
      </c>
      <c r="S343" t="s">
        <v>70</v>
      </c>
      <c r="T343" t="s">
        <v>42</v>
      </c>
      <c r="U343" t="s">
        <v>27</v>
      </c>
      <c r="V343" t="s">
        <v>43</v>
      </c>
      <c r="W343" t="s">
        <v>53</v>
      </c>
      <c r="X343" t="s">
        <v>102</v>
      </c>
      <c r="Y343" t="s">
        <v>44</v>
      </c>
      <c r="Z343" t="s">
        <v>54</v>
      </c>
      <c r="AA343" t="s">
        <v>28</v>
      </c>
    </row>
    <row r="344" spans="1:27" x14ac:dyDescent="0.2">
      <c r="A344" t="s">
        <v>431</v>
      </c>
      <c r="B344" t="s">
        <v>56</v>
      </c>
      <c r="C344">
        <v>1</v>
      </c>
      <c r="D344" t="s">
        <v>30</v>
      </c>
      <c r="E344" t="s">
        <v>75</v>
      </c>
      <c r="F344" t="s">
        <v>95</v>
      </c>
      <c r="G344" t="s">
        <v>33</v>
      </c>
      <c r="H344">
        <v>0</v>
      </c>
      <c r="I344" t="s">
        <v>34</v>
      </c>
      <c r="J344" t="s">
        <v>35</v>
      </c>
      <c r="K344" t="s">
        <v>419</v>
      </c>
      <c r="M344">
        <v>15</v>
      </c>
      <c r="N344">
        <v>129191</v>
      </c>
      <c r="O344" t="str">
        <f t="shared" si="5"/>
        <v>ABDF</v>
      </c>
      <c r="P344" t="s">
        <v>40</v>
      </c>
      <c r="Q344" t="s">
        <v>51</v>
      </c>
      <c r="R344" t="s">
        <v>52</v>
      </c>
      <c r="S344" t="s">
        <v>70</v>
      </c>
    </row>
    <row r="345" spans="1:27" x14ac:dyDescent="0.2">
      <c r="A345" t="s">
        <v>432</v>
      </c>
      <c r="B345" t="s">
        <v>56</v>
      </c>
      <c r="C345">
        <v>1</v>
      </c>
      <c r="D345" t="s">
        <v>30</v>
      </c>
      <c r="E345" t="s">
        <v>77</v>
      </c>
      <c r="F345" t="s">
        <v>95</v>
      </c>
      <c r="G345" t="s">
        <v>33</v>
      </c>
      <c r="H345">
        <v>0</v>
      </c>
      <c r="I345" t="s">
        <v>34</v>
      </c>
      <c r="J345" t="s">
        <v>35</v>
      </c>
      <c r="K345" t="s">
        <v>419</v>
      </c>
      <c r="M345">
        <v>16</v>
      </c>
      <c r="N345">
        <v>85598</v>
      </c>
      <c r="O345" t="str">
        <f t="shared" si="5"/>
        <v>68</v>
      </c>
      <c r="P345">
        <v>6</v>
      </c>
      <c r="Q345">
        <v>8</v>
      </c>
    </row>
    <row r="346" spans="1:27" x14ac:dyDescent="0.2">
      <c r="A346" t="s">
        <v>433</v>
      </c>
      <c r="B346" t="s">
        <v>56</v>
      </c>
      <c r="C346">
        <v>1</v>
      </c>
      <c r="D346" t="s">
        <v>30</v>
      </c>
      <c r="E346" t="s">
        <v>66</v>
      </c>
      <c r="F346" t="s">
        <v>95</v>
      </c>
      <c r="G346" t="s">
        <v>33</v>
      </c>
      <c r="H346">
        <v>0</v>
      </c>
      <c r="I346" t="s">
        <v>34</v>
      </c>
      <c r="J346" t="s">
        <v>35</v>
      </c>
      <c r="K346" t="s">
        <v>419</v>
      </c>
      <c r="M346">
        <v>17</v>
      </c>
      <c r="N346">
        <v>48299</v>
      </c>
      <c r="O346" t="str">
        <f t="shared" ref="O346:O361" si="6">_xlfn.CONCAT(P346:AB346)</f>
        <v>45</v>
      </c>
      <c r="P346">
        <v>4</v>
      </c>
      <c r="Q346">
        <v>5</v>
      </c>
    </row>
    <row r="347" spans="1:27" x14ac:dyDescent="0.2">
      <c r="A347" t="s">
        <v>434</v>
      </c>
      <c r="B347" t="s">
        <v>29</v>
      </c>
      <c r="C347">
        <v>0</v>
      </c>
      <c r="E347" t="s">
        <v>31</v>
      </c>
      <c r="F347" t="s">
        <v>32</v>
      </c>
      <c r="G347" t="s">
        <v>33</v>
      </c>
      <c r="H347">
        <v>0</v>
      </c>
      <c r="I347" t="s">
        <v>210</v>
      </c>
      <c r="J347" t="s">
        <v>35</v>
      </c>
      <c r="K347" t="s">
        <v>435</v>
      </c>
      <c r="M347">
        <v>3</v>
      </c>
      <c r="N347">
        <v>73502</v>
      </c>
      <c r="O347" t="str">
        <f t="shared" si="6"/>
        <v>O</v>
      </c>
      <c r="P347" t="s">
        <v>28</v>
      </c>
    </row>
    <row r="348" spans="1:27" x14ac:dyDescent="0.2">
      <c r="A348" t="s">
        <v>436</v>
      </c>
      <c r="B348" t="s">
        <v>29</v>
      </c>
      <c r="C348">
        <v>0</v>
      </c>
      <c r="E348" t="s">
        <v>38</v>
      </c>
      <c r="F348" t="s">
        <v>32</v>
      </c>
      <c r="G348" t="s">
        <v>33</v>
      </c>
      <c r="H348">
        <v>0</v>
      </c>
      <c r="I348" t="s">
        <v>210</v>
      </c>
      <c r="J348" t="s">
        <v>35</v>
      </c>
      <c r="K348" t="s">
        <v>435</v>
      </c>
      <c r="M348">
        <v>4</v>
      </c>
      <c r="N348">
        <v>25707</v>
      </c>
      <c r="O348" t="str">
        <f t="shared" si="6"/>
        <v>10</v>
      </c>
      <c r="P348">
        <v>10</v>
      </c>
    </row>
    <row r="349" spans="1:27" x14ac:dyDescent="0.2">
      <c r="A349" t="s">
        <v>437</v>
      </c>
      <c r="B349" t="s">
        <v>29</v>
      </c>
      <c r="C349">
        <v>0</v>
      </c>
      <c r="E349" t="s">
        <v>45</v>
      </c>
      <c r="F349" t="s">
        <v>32</v>
      </c>
      <c r="G349" t="s">
        <v>33</v>
      </c>
      <c r="H349">
        <v>0</v>
      </c>
      <c r="I349" t="s">
        <v>210</v>
      </c>
      <c r="J349" t="s">
        <v>35</v>
      </c>
      <c r="K349" t="s">
        <v>435</v>
      </c>
      <c r="M349">
        <v>5</v>
      </c>
      <c r="N349">
        <v>21359</v>
      </c>
      <c r="O349" t="str">
        <f t="shared" si="6"/>
        <v>A</v>
      </c>
      <c r="P349" t="s">
        <v>40</v>
      </c>
    </row>
    <row r="350" spans="1:27" x14ac:dyDescent="0.2">
      <c r="A350" t="s">
        <v>438</v>
      </c>
      <c r="B350" t="s">
        <v>29</v>
      </c>
      <c r="C350">
        <v>0</v>
      </c>
      <c r="E350" t="s">
        <v>47</v>
      </c>
      <c r="F350" t="s">
        <v>32</v>
      </c>
      <c r="G350" t="s">
        <v>33</v>
      </c>
      <c r="H350">
        <v>0</v>
      </c>
      <c r="I350" t="s">
        <v>210</v>
      </c>
      <c r="J350" t="s">
        <v>35</v>
      </c>
      <c r="K350" t="s">
        <v>435</v>
      </c>
      <c r="M350">
        <v>6</v>
      </c>
      <c r="N350">
        <v>48448</v>
      </c>
      <c r="O350" t="str">
        <f t="shared" si="6"/>
        <v>12</v>
      </c>
      <c r="P350">
        <v>12</v>
      </c>
    </row>
    <row r="351" spans="1:27" x14ac:dyDescent="0.2">
      <c r="A351" t="s">
        <v>439</v>
      </c>
      <c r="B351" t="s">
        <v>29</v>
      </c>
      <c r="C351">
        <v>0</v>
      </c>
      <c r="E351" t="s">
        <v>49</v>
      </c>
      <c r="F351" t="s">
        <v>32</v>
      </c>
      <c r="G351" t="s">
        <v>33</v>
      </c>
      <c r="H351">
        <v>0</v>
      </c>
      <c r="I351" t="s">
        <v>210</v>
      </c>
      <c r="J351" t="s">
        <v>35</v>
      </c>
      <c r="K351" t="s">
        <v>435</v>
      </c>
      <c r="M351">
        <v>7</v>
      </c>
      <c r="N351">
        <v>49157</v>
      </c>
      <c r="O351" t="str">
        <f t="shared" si="6"/>
        <v>8</v>
      </c>
      <c r="P351">
        <v>8</v>
      </c>
    </row>
    <row r="352" spans="1:27" x14ac:dyDescent="0.2">
      <c r="A352" t="s">
        <v>440</v>
      </c>
      <c r="B352" t="s">
        <v>56</v>
      </c>
      <c r="C352">
        <v>1</v>
      </c>
      <c r="D352" t="s">
        <v>30</v>
      </c>
      <c r="E352" t="s">
        <v>73</v>
      </c>
      <c r="F352" t="s">
        <v>32</v>
      </c>
      <c r="G352" t="s">
        <v>33</v>
      </c>
      <c r="H352">
        <v>0</v>
      </c>
      <c r="I352" t="s">
        <v>210</v>
      </c>
      <c r="J352" t="s">
        <v>35</v>
      </c>
      <c r="K352" t="s">
        <v>435</v>
      </c>
      <c r="M352">
        <v>8</v>
      </c>
      <c r="N352">
        <v>24441</v>
      </c>
      <c r="O352" t="str">
        <f t="shared" si="6"/>
        <v>G</v>
      </c>
      <c r="P352" t="s">
        <v>42</v>
      </c>
    </row>
    <row r="353" spans="1:17" x14ac:dyDescent="0.2">
      <c r="A353" t="s">
        <v>441</v>
      </c>
      <c r="B353" t="s">
        <v>56</v>
      </c>
      <c r="C353">
        <v>0</v>
      </c>
      <c r="D353" t="s">
        <v>30</v>
      </c>
      <c r="E353" t="s">
        <v>71</v>
      </c>
      <c r="F353" t="s">
        <v>32</v>
      </c>
      <c r="G353" t="s">
        <v>33</v>
      </c>
      <c r="H353">
        <v>0</v>
      </c>
      <c r="I353" t="s">
        <v>210</v>
      </c>
      <c r="J353" t="s">
        <v>35</v>
      </c>
      <c r="K353" t="s">
        <v>435</v>
      </c>
      <c r="M353">
        <v>9</v>
      </c>
      <c r="N353">
        <v>35724</v>
      </c>
      <c r="O353" t="str">
        <f t="shared" si="6"/>
        <v>A</v>
      </c>
      <c r="P353" t="s">
        <v>40</v>
      </c>
    </row>
    <row r="354" spans="1:17" x14ac:dyDescent="0.2">
      <c r="A354" t="s">
        <v>442</v>
      </c>
      <c r="B354" t="s">
        <v>56</v>
      </c>
      <c r="C354">
        <v>0</v>
      </c>
      <c r="D354" t="s">
        <v>30</v>
      </c>
      <c r="E354" t="s">
        <v>75</v>
      </c>
      <c r="F354" t="s">
        <v>32</v>
      </c>
      <c r="G354" t="s">
        <v>33</v>
      </c>
      <c r="H354">
        <v>0</v>
      </c>
      <c r="I354" t="s">
        <v>210</v>
      </c>
      <c r="J354" t="s">
        <v>35</v>
      </c>
      <c r="K354" t="s">
        <v>435</v>
      </c>
      <c r="M354">
        <v>10</v>
      </c>
      <c r="N354">
        <v>47158</v>
      </c>
      <c r="O354" t="str">
        <f t="shared" si="6"/>
        <v>7</v>
      </c>
      <c r="P354">
        <v>7</v>
      </c>
    </row>
    <row r="355" spans="1:17" x14ac:dyDescent="0.2">
      <c r="A355" t="s">
        <v>443</v>
      </c>
      <c r="B355" t="s">
        <v>56</v>
      </c>
      <c r="C355">
        <v>1</v>
      </c>
      <c r="D355" t="s">
        <v>30</v>
      </c>
      <c r="E355" t="s">
        <v>64</v>
      </c>
      <c r="F355" t="s">
        <v>32</v>
      </c>
      <c r="G355" t="s">
        <v>33</v>
      </c>
      <c r="H355">
        <v>0</v>
      </c>
      <c r="I355" t="s">
        <v>210</v>
      </c>
      <c r="J355" t="s">
        <v>35</v>
      </c>
      <c r="K355" t="s">
        <v>435</v>
      </c>
      <c r="M355">
        <v>11</v>
      </c>
      <c r="N355">
        <v>70819</v>
      </c>
      <c r="O355" t="str">
        <f t="shared" si="6"/>
        <v>A</v>
      </c>
      <c r="P355" t="s">
        <v>40</v>
      </c>
    </row>
    <row r="356" spans="1:17" x14ac:dyDescent="0.2">
      <c r="A356" t="s">
        <v>444</v>
      </c>
      <c r="B356" t="s">
        <v>56</v>
      </c>
      <c r="C356">
        <v>0</v>
      </c>
      <c r="D356" t="s">
        <v>30</v>
      </c>
      <c r="E356" t="s">
        <v>59</v>
      </c>
      <c r="F356" t="s">
        <v>32</v>
      </c>
      <c r="G356" t="s">
        <v>33</v>
      </c>
      <c r="H356">
        <v>0</v>
      </c>
      <c r="I356" t="s">
        <v>210</v>
      </c>
      <c r="J356" t="s">
        <v>35</v>
      </c>
      <c r="K356" t="s">
        <v>435</v>
      </c>
      <c r="M356">
        <v>12</v>
      </c>
      <c r="N356">
        <v>26554</v>
      </c>
      <c r="O356" t="str">
        <f t="shared" si="6"/>
        <v>O</v>
      </c>
      <c r="P356" t="s">
        <v>28</v>
      </c>
    </row>
    <row r="357" spans="1:17" x14ac:dyDescent="0.2">
      <c r="A357" t="s">
        <v>445</v>
      </c>
      <c r="B357" t="s">
        <v>56</v>
      </c>
      <c r="C357">
        <v>0</v>
      </c>
      <c r="D357" t="s">
        <v>30</v>
      </c>
      <c r="E357" t="s">
        <v>68</v>
      </c>
      <c r="F357" t="s">
        <v>32</v>
      </c>
      <c r="G357" t="s">
        <v>33</v>
      </c>
      <c r="H357">
        <v>0</v>
      </c>
      <c r="I357" t="s">
        <v>210</v>
      </c>
      <c r="J357" t="s">
        <v>35</v>
      </c>
      <c r="K357" t="s">
        <v>435</v>
      </c>
      <c r="M357">
        <v>13</v>
      </c>
      <c r="N357">
        <v>11621</v>
      </c>
      <c r="O357" t="str">
        <f t="shared" si="6"/>
        <v>A</v>
      </c>
      <c r="P357" t="s">
        <v>40</v>
      </c>
    </row>
    <row r="358" spans="1:17" x14ac:dyDescent="0.2">
      <c r="A358" t="s">
        <v>446</v>
      </c>
      <c r="B358" t="s">
        <v>56</v>
      </c>
      <c r="C358">
        <v>0</v>
      </c>
      <c r="D358" t="s">
        <v>30</v>
      </c>
      <c r="E358" t="s">
        <v>62</v>
      </c>
      <c r="F358" t="s">
        <v>32</v>
      </c>
      <c r="G358" t="s">
        <v>33</v>
      </c>
      <c r="H358">
        <v>0</v>
      </c>
      <c r="I358" t="s">
        <v>210</v>
      </c>
      <c r="J358" t="s">
        <v>35</v>
      </c>
      <c r="K358" t="s">
        <v>435</v>
      </c>
      <c r="M358">
        <v>14</v>
      </c>
      <c r="N358">
        <v>52304</v>
      </c>
      <c r="O358" t="str">
        <f t="shared" si="6"/>
        <v>C</v>
      </c>
      <c r="P358" t="s">
        <v>61</v>
      </c>
    </row>
    <row r="359" spans="1:17" x14ac:dyDescent="0.2">
      <c r="A359" t="s">
        <v>447</v>
      </c>
      <c r="B359" t="s">
        <v>56</v>
      </c>
      <c r="C359">
        <v>0</v>
      </c>
      <c r="D359" t="s">
        <v>30</v>
      </c>
      <c r="E359" t="s">
        <v>57</v>
      </c>
      <c r="F359" t="s">
        <v>32</v>
      </c>
      <c r="G359" t="s">
        <v>33</v>
      </c>
      <c r="H359">
        <v>0</v>
      </c>
      <c r="I359" t="s">
        <v>210</v>
      </c>
      <c r="J359" t="s">
        <v>35</v>
      </c>
      <c r="K359" t="s">
        <v>435</v>
      </c>
      <c r="M359">
        <v>15</v>
      </c>
      <c r="N359">
        <v>31786</v>
      </c>
      <c r="O359" t="str">
        <f t="shared" si="6"/>
        <v>O</v>
      </c>
      <c r="P359" t="s">
        <v>28</v>
      </c>
    </row>
    <row r="360" spans="1:17" x14ac:dyDescent="0.2">
      <c r="A360" t="s">
        <v>448</v>
      </c>
      <c r="B360" t="s">
        <v>56</v>
      </c>
      <c r="C360">
        <v>1</v>
      </c>
      <c r="D360" t="s">
        <v>30</v>
      </c>
      <c r="E360" t="s">
        <v>77</v>
      </c>
      <c r="F360" t="s">
        <v>32</v>
      </c>
      <c r="G360" t="s">
        <v>33</v>
      </c>
      <c r="H360">
        <v>0</v>
      </c>
      <c r="I360" t="s">
        <v>210</v>
      </c>
      <c r="J360" t="s">
        <v>35</v>
      </c>
      <c r="K360" t="s">
        <v>435</v>
      </c>
      <c r="M360">
        <v>16</v>
      </c>
      <c r="N360">
        <v>73773</v>
      </c>
      <c r="O360" t="str">
        <f t="shared" si="6"/>
        <v>6</v>
      </c>
      <c r="P360">
        <v>6</v>
      </c>
    </row>
    <row r="361" spans="1:17" x14ac:dyDescent="0.2">
      <c r="A361" t="s">
        <v>449</v>
      </c>
      <c r="B361" t="s">
        <v>56</v>
      </c>
      <c r="C361">
        <v>1</v>
      </c>
      <c r="D361" t="s">
        <v>30</v>
      </c>
      <c r="E361" t="s">
        <v>66</v>
      </c>
      <c r="F361" t="s">
        <v>32</v>
      </c>
      <c r="G361" t="s">
        <v>33</v>
      </c>
      <c r="H361">
        <v>0</v>
      </c>
      <c r="I361" t="s">
        <v>210</v>
      </c>
      <c r="J361" t="s">
        <v>35</v>
      </c>
      <c r="K361" t="s">
        <v>435</v>
      </c>
      <c r="M361">
        <v>17</v>
      </c>
      <c r="N361">
        <v>25539</v>
      </c>
      <c r="O361" t="str">
        <f t="shared" si="6"/>
        <v>GO</v>
      </c>
      <c r="P361" t="s">
        <v>42</v>
      </c>
      <c r="Q36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showRuler="0" workbookViewId="0">
      <selection activeCell="J24" sqref="J24:N42"/>
    </sheetView>
  </sheetViews>
  <sheetFormatPr baseColWidth="10" defaultRowHeight="16" x14ac:dyDescent="0.2"/>
  <cols>
    <col min="2" max="2" width="17" customWidth="1"/>
    <col min="3" max="3" width="8.83203125" customWidth="1"/>
    <col min="4" max="4" width="10.83203125" style="14"/>
    <col min="5" max="5" width="6.1640625" customWidth="1"/>
    <col min="6" max="6" width="6.1640625" style="5" customWidth="1"/>
    <col min="7" max="8" width="6.1640625" customWidth="1"/>
    <col min="10" max="10" width="15.1640625" customWidth="1"/>
    <col min="11" max="11" width="9.33203125" customWidth="1"/>
    <col min="13" max="16" width="6.6640625" customWidth="1"/>
  </cols>
  <sheetData>
    <row r="1" spans="2:16" x14ac:dyDescent="0.2">
      <c r="E1" s="20" t="s">
        <v>457</v>
      </c>
      <c r="F1" s="20"/>
      <c r="G1" s="20"/>
      <c r="H1" s="20"/>
      <c r="M1" s="20" t="s">
        <v>457</v>
      </c>
      <c r="N1" s="20"/>
      <c r="O1" s="20"/>
      <c r="P1" s="20"/>
    </row>
    <row r="2" spans="2:16" s="1" customFormat="1" x14ac:dyDescent="0.2">
      <c r="B2" s="2" t="s">
        <v>451</v>
      </c>
      <c r="C2" s="2" t="s">
        <v>454</v>
      </c>
      <c r="D2" s="15"/>
      <c r="E2" s="19" t="s">
        <v>455</v>
      </c>
      <c r="F2" s="19"/>
      <c r="G2" s="19" t="s">
        <v>456</v>
      </c>
      <c r="H2" s="19"/>
      <c r="J2" s="2" t="s">
        <v>458</v>
      </c>
      <c r="K2" s="2" t="s">
        <v>454</v>
      </c>
      <c r="L2" s="2"/>
      <c r="M2" s="19" t="s">
        <v>455</v>
      </c>
      <c r="N2" s="19"/>
      <c r="O2" s="19" t="s">
        <v>456</v>
      </c>
      <c r="P2" s="19"/>
    </row>
    <row r="3" spans="2:16" x14ac:dyDescent="0.2">
      <c r="B3" s="4" t="s">
        <v>31</v>
      </c>
      <c r="C3">
        <f>SUMIF('result (15)'!$E:$E,summary!B3,'result (15)'!$C:$C)</f>
        <v>16</v>
      </c>
      <c r="D3" s="14">
        <f t="shared" ref="D3:D17" si="0">C3/$C$29</f>
        <v>0.66666666666666663</v>
      </c>
      <c r="E3">
        <f>SUMIFS('result (15)'!$C:$C,'result (15)'!$E:$E,summary!$B3,'result (15)'!$F:$F,summary!E$2)</f>
        <v>5</v>
      </c>
      <c r="F3" s="5">
        <f>E3/$C$30</f>
        <v>0.55555555555555558</v>
      </c>
      <c r="G3">
        <f>SUMIFS('result (15)'!$C:$C,'result (15)'!$E:$E,summary!$B3,'result (15)'!$F:$F,summary!G$2)</f>
        <v>11</v>
      </c>
      <c r="H3" s="5">
        <f>G3/$C$31</f>
        <v>0.73333333333333328</v>
      </c>
      <c r="J3">
        <v>1</v>
      </c>
      <c r="K3">
        <f>SUMIF('result (15)'!M:M,summary!J3+2,'result (15)'!C:C)</f>
        <v>16</v>
      </c>
      <c r="L3" s="5">
        <f t="shared" ref="L3:L17" si="1">K3/$C$29</f>
        <v>0.66666666666666663</v>
      </c>
      <c r="M3">
        <f>SUMIFS('result (15)'!C:C,'result (15)'!M:M,summary!$J3+2,'result (15)'!F:F,summary!$M$2)</f>
        <v>5</v>
      </c>
      <c r="N3" s="5">
        <f>M3/$C$30</f>
        <v>0.55555555555555558</v>
      </c>
      <c r="O3">
        <f>SUMIFS('result (15)'!C:C,'result (15)'!F:F,summary!$O$2,'result (15)'!M:M,summary!J3+2)</f>
        <v>11</v>
      </c>
      <c r="P3" s="5">
        <f>O3/$C$31</f>
        <v>0.73333333333333328</v>
      </c>
    </row>
    <row r="4" spans="2:16" x14ac:dyDescent="0.2">
      <c r="B4" s="4" t="s">
        <v>38</v>
      </c>
      <c r="C4">
        <f>SUMIF('result (15)'!$E:$E,summary!B4,'result (15)'!$C:$C)</f>
        <v>11</v>
      </c>
      <c r="D4" s="14">
        <f t="shared" si="0"/>
        <v>0.45833333333333331</v>
      </c>
      <c r="E4">
        <f>SUMIFS('result (15)'!$C:$C,'result (15)'!$E:$E,summary!$B4,'result (15)'!$F:$F,summary!E$2)</f>
        <v>6</v>
      </c>
      <c r="F4" s="5">
        <f>E4/$C$30</f>
        <v>0.66666666666666663</v>
      </c>
      <c r="G4">
        <f>SUMIFS('result (15)'!$C:$C,'result (15)'!$E:$E,summary!$B4,'result (15)'!$F:$F,summary!G$2)</f>
        <v>5</v>
      </c>
      <c r="H4" s="5">
        <f t="shared" ref="H4:H17" si="2">G4/$C$31</f>
        <v>0.33333333333333331</v>
      </c>
      <c r="J4">
        <v>2</v>
      </c>
      <c r="K4">
        <f>SUMIF('result (15)'!M:M,summary!J4+2,'result (15)'!C:C)</f>
        <v>11</v>
      </c>
      <c r="L4" s="5">
        <f t="shared" si="1"/>
        <v>0.45833333333333331</v>
      </c>
      <c r="M4">
        <f>SUMIFS('result (15)'!C:C,'result (15)'!M:M,summary!$J4+2,'result (15)'!F:F,summary!$M$2)</f>
        <v>6</v>
      </c>
      <c r="N4" s="5">
        <f>M4/$C$30</f>
        <v>0.66666666666666663</v>
      </c>
      <c r="O4">
        <f>SUMIFS('result (15)'!C:C,'result (15)'!F:F,summary!$O$2,'result (15)'!M:M,summary!J4+2)</f>
        <v>5</v>
      </c>
      <c r="P4" s="5">
        <f t="shared" ref="P4:P17" si="3">O4/$C$31</f>
        <v>0.33333333333333331</v>
      </c>
    </row>
    <row r="5" spans="2:16" x14ac:dyDescent="0.2">
      <c r="B5" s="4" t="s">
        <v>45</v>
      </c>
      <c r="C5">
        <f>SUMIF('result (15)'!$E:$E,summary!B5,'result (15)'!$C:$C)</f>
        <v>14</v>
      </c>
      <c r="D5" s="14">
        <f t="shared" si="0"/>
        <v>0.58333333333333337</v>
      </c>
      <c r="E5">
        <f>SUMIFS('result (15)'!$C:$C,'result (15)'!$E:$E,summary!$B5,'result (15)'!$F:$F,summary!E$2)</f>
        <v>1</v>
      </c>
      <c r="F5" s="5">
        <f t="shared" ref="F5:F17" si="4">E5/$C$30</f>
        <v>0.1111111111111111</v>
      </c>
      <c r="G5">
        <f>SUMIFS('result (15)'!$C:$C,'result (15)'!$E:$E,summary!$B5,'result (15)'!$F:$F,summary!G$2)</f>
        <v>13</v>
      </c>
      <c r="H5" s="5">
        <f t="shared" si="2"/>
        <v>0.8666666666666667</v>
      </c>
      <c r="J5">
        <v>3</v>
      </c>
      <c r="K5">
        <f>SUMIF('result (15)'!M:M,summary!J5+2,'result (15)'!C:C)</f>
        <v>14</v>
      </c>
      <c r="L5" s="5">
        <f t="shared" si="1"/>
        <v>0.58333333333333337</v>
      </c>
      <c r="M5">
        <f>SUMIFS('result (15)'!C:C,'result (15)'!M:M,summary!$J5+2,'result (15)'!F:F,summary!$M$2)</f>
        <v>1</v>
      </c>
      <c r="N5" s="5">
        <f t="shared" ref="N5:N17" si="5">M5/$C$30</f>
        <v>0.1111111111111111</v>
      </c>
      <c r="O5">
        <f>SUMIFS('result (15)'!C:C,'result (15)'!F:F,summary!$O$2,'result (15)'!M:M,summary!J5+2)</f>
        <v>13</v>
      </c>
      <c r="P5" s="5">
        <f t="shared" si="3"/>
        <v>0.8666666666666667</v>
      </c>
    </row>
    <row r="6" spans="2:16" x14ac:dyDescent="0.2">
      <c r="B6" s="4" t="s">
        <v>47</v>
      </c>
      <c r="C6">
        <f>SUMIF('result (15)'!$E:$E,summary!B6,'result (15)'!$C:$C)</f>
        <v>18</v>
      </c>
      <c r="D6" s="14">
        <f t="shared" si="0"/>
        <v>0.75</v>
      </c>
      <c r="E6">
        <f>SUMIFS('result (15)'!$C:$C,'result (15)'!$E:$E,summary!$B6,'result (15)'!$F:$F,summary!E$2)</f>
        <v>5</v>
      </c>
      <c r="F6" s="5">
        <f t="shared" si="4"/>
        <v>0.55555555555555558</v>
      </c>
      <c r="G6">
        <f>SUMIFS('result (15)'!$C:$C,'result (15)'!$E:$E,summary!$B6,'result (15)'!$F:$F,summary!G$2)</f>
        <v>13</v>
      </c>
      <c r="H6" s="5">
        <f t="shared" si="2"/>
        <v>0.8666666666666667</v>
      </c>
      <c r="J6">
        <v>4</v>
      </c>
      <c r="K6">
        <f>SUMIF('result (15)'!M:M,summary!J6+2,'result (15)'!C:C)</f>
        <v>18</v>
      </c>
      <c r="L6" s="5">
        <f t="shared" si="1"/>
        <v>0.75</v>
      </c>
      <c r="M6">
        <f>SUMIFS('result (15)'!C:C,'result (15)'!M:M,summary!$J6+2,'result (15)'!F:F,summary!$M$2)</f>
        <v>5</v>
      </c>
      <c r="N6" s="5">
        <f t="shared" si="5"/>
        <v>0.55555555555555558</v>
      </c>
      <c r="O6">
        <f>SUMIFS('result (15)'!C:C,'result (15)'!F:F,summary!$O$2,'result (15)'!M:M,summary!J6+2)</f>
        <v>13</v>
      </c>
      <c r="P6" s="5">
        <f t="shared" si="3"/>
        <v>0.8666666666666667</v>
      </c>
    </row>
    <row r="7" spans="2:16" x14ac:dyDescent="0.2">
      <c r="B7" s="4" t="s">
        <v>49</v>
      </c>
      <c r="C7">
        <f>SUMIF('result (15)'!$E:$E,summary!B7,'result (15)'!$C:$C)</f>
        <v>15</v>
      </c>
      <c r="D7" s="14">
        <f t="shared" si="0"/>
        <v>0.625</v>
      </c>
      <c r="E7">
        <f>SUMIFS('result (15)'!$C:$C,'result (15)'!$E:$E,summary!$B7,'result (15)'!$F:$F,summary!E$2)</f>
        <v>3</v>
      </c>
      <c r="F7" s="5">
        <f t="shared" si="4"/>
        <v>0.33333333333333331</v>
      </c>
      <c r="G7">
        <f>SUMIFS('result (15)'!$C:$C,'result (15)'!$E:$E,summary!$B7,'result (15)'!$F:$F,summary!G$2)</f>
        <v>12</v>
      </c>
      <c r="H7" s="5">
        <f t="shared" si="2"/>
        <v>0.8</v>
      </c>
      <c r="J7">
        <v>5</v>
      </c>
      <c r="K7">
        <f>SUMIF('result (15)'!M:M,summary!J7+2,'result (15)'!C:C)</f>
        <v>15</v>
      </c>
      <c r="L7" s="5">
        <f t="shared" si="1"/>
        <v>0.625</v>
      </c>
      <c r="M7">
        <f>SUMIFS('result (15)'!C:C,'result (15)'!M:M,summary!$J7+2,'result (15)'!F:F,summary!$M$2)</f>
        <v>3</v>
      </c>
      <c r="N7" s="5">
        <f t="shared" si="5"/>
        <v>0.33333333333333331</v>
      </c>
      <c r="O7">
        <f>SUMIFS('result (15)'!C:C,'result (15)'!F:F,summary!$O$2,'result (15)'!M:M,summary!J7+2)</f>
        <v>12</v>
      </c>
      <c r="P7" s="5">
        <f t="shared" si="3"/>
        <v>0.8</v>
      </c>
    </row>
    <row r="8" spans="2:16" x14ac:dyDescent="0.2">
      <c r="B8" s="4" t="s">
        <v>75</v>
      </c>
      <c r="C8">
        <f>SUMIF('result (15)'!$E:$E,summary!B8,'result (15)'!$C:$C)</f>
        <v>10</v>
      </c>
      <c r="D8" s="14">
        <f t="shared" si="0"/>
        <v>0.41666666666666669</v>
      </c>
      <c r="E8">
        <f>SUMIFS('result (15)'!$C:$C,'result (15)'!$E:$E,summary!$B8,'result (15)'!$F:$F,summary!E$2)</f>
        <v>4</v>
      </c>
      <c r="F8" s="5">
        <f t="shared" si="4"/>
        <v>0.44444444444444442</v>
      </c>
      <c r="G8">
        <f>SUMIFS('result (15)'!$C:$C,'result (15)'!$E:$E,summary!$B8,'result (15)'!$F:$F,summary!G$2)</f>
        <v>6</v>
      </c>
      <c r="H8" s="5">
        <f t="shared" si="2"/>
        <v>0.4</v>
      </c>
      <c r="J8">
        <v>6</v>
      </c>
      <c r="K8">
        <f>SUMIF('result (15)'!M:M,summary!J8+2,'result (15)'!C:C)</f>
        <v>11</v>
      </c>
      <c r="L8" s="5">
        <f t="shared" si="1"/>
        <v>0.45833333333333331</v>
      </c>
      <c r="M8">
        <f>SUMIFS('result (15)'!C:C,'result (15)'!M:M,summary!$J8+2,'result (15)'!F:F,summary!$M$2)</f>
        <v>4</v>
      </c>
      <c r="N8" s="5">
        <f t="shared" si="5"/>
        <v>0.44444444444444442</v>
      </c>
      <c r="O8">
        <f>SUMIFS('result (15)'!C:C,'result (15)'!F:F,summary!$O$2,'result (15)'!M:M,summary!J8+2)</f>
        <v>7</v>
      </c>
      <c r="P8" s="5">
        <f t="shared" si="3"/>
        <v>0.46666666666666667</v>
      </c>
    </row>
    <row r="9" spans="2:16" x14ac:dyDescent="0.2">
      <c r="B9" s="4" t="s">
        <v>59</v>
      </c>
      <c r="C9">
        <f>SUMIF('result (15)'!$E:$E,summary!B9,'result (15)'!$C:$C)</f>
        <v>5</v>
      </c>
      <c r="D9" s="14">
        <f t="shared" si="0"/>
        <v>0.20833333333333334</v>
      </c>
      <c r="E9">
        <f>SUMIFS('result (15)'!$C:$C,'result (15)'!$E:$E,summary!$B9,'result (15)'!$F:$F,summary!E$2)</f>
        <v>1</v>
      </c>
      <c r="F9" s="5">
        <f t="shared" si="4"/>
        <v>0.1111111111111111</v>
      </c>
      <c r="G9">
        <f>SUMIFS('result (15)'!$C:$C,'result (15)'!$E:$E,summary!$B9,'result (15)'!$F:$F,summary!G$2)</f>
        <v>4</v>
      </c>
      <c r="H9" s="5">
        <f t="shared" si="2"/>
        <v>0.26666666666666666</v>
      </c>
      <c r="J9">
        <v>7</v>
      </c>
      <c r="K9">
        <f>SUMIF('result (15)'!M:M,summary!J9+2,'result (15)'!C:C)</f>
        <v>10</v>
      </c>
      <c r="L9" s="5">
        <f t="shared" si="1"/>
        <v>0.41666666666666669</v>
      </c>
      <c r="M9">
        <f>SUMIFS('result (15)'!C:C,'result (15)'!M:M,summary!$J9+2,'result (15)'!F:F,summary!$M$2)</f>
        <v>3</v>
      </c>
      <c r="N9" s="5">
        <f t="shared" si="5"/>
        <v>0.33333333333333331</v>
      </c>
      <c r="O9">
        <f>SUMIFS('result (15)'!C:C,'result (15)'!F:F,summary!$O$2,'result (15)'!M:M,summary!J9+2)</f>
        <v>7</v>
      </c>
      <c r="P9" s="5">
        <f t="shared" si="3"/>
        <v>0.46666666666666667</v>
      </c>
    </row>
    <row r="10" spans="2:16" x14ac:dyDescent="0.2">
      <c r="B10" s="4" t="s">
        <v>62</v>
      </c>
      <c r="C10">
        <f>SUMIF('result (15)'!$E:$E,summary!B10,'result (15)'!$C:$C)</f>
        <v>10</v>
      </c>
      <c r="D10" s="14">
        <f t="shared" si="0"/>
        <v>0.41666666666666669</v>
      </c>
      <c r="E10">
        <f>SUMIFS('result (15)'!$C:$C,'result (15)'!$E:$E,summary!$B10,'result (15)'!$F:$F,summary!E$2)</f>
        <v>2</v>
      </c>
      <c r="F10" s="5">
        <f t="shared" si="4"/>
        <v>0.22222222222222221</v>
      </c>
      <c r="G10">
        <f>SUMIFS('result (15)'!$C:$C,'result (15)'!$E:$E,summary!$B10,'result (15)'!$F:$F,summary!G$2)</f>
        <v>8</v>
      </c>
      <c r="H10" s="5">
        <f t="shared" si="2"/>
        <v>0.53333333333333333</v>
      </c>
      <c r="J10">
        <v>8</v>
      </c>
      <c r="K10">
        <f>SUMIF('result (15)'!M:M,summary!J10+2,'result (15)'!C:C)</f>
        <v>11</v>
      </c>
      <c r="L10" s="5">
        <f t="shared" si="1"/>
        <v>0.45833333333333331</v>
      </c>
      <c r="M10">
        <f>SUMIFS('result (15)'!C:C,'result (15)'!M:M,summary!$J10+2,'result (15)'!F:F,summary!$M$2)</f>
        <v>4</v>
      </c>
      <c r="N10" s="5">
        <f t="shared" si="5"/>
        <v>0.44444444444444442</v>
      </c>
      <c r="O10">
        <f>SUMIFS('result (15)'!C:C,'result (15)'!F:F,summary!$O$2,'result (15)'!M:M,summary!J10+2)</f>
        <v>7</v>
      </c>
      <c r="P10" s="5">
        <f t="shared" si="3"/>
        <v>0.46666666666666667</v>
      </c>
    </row>
    <row r="11" spans="2:16" x14ac:dyDescent="0.2">
      <c r="B11" s="4" t="s">
        <v>64</v>
      </c>
      <c r="C11">
        <f>SUMIF('result (15)'!$E:$E,summary!B11,'result (15)'!$C:$C)</f>
        <v>11</v>
      </c>
      <c r="D11" s="14">
        <f t="shared" si="0"/>
        <v>0.45833333333333331</v>
      </c>
      <c r="E11">
        <f>SUMIFS('result (15)'!$C:$C,'result (15)'!$E:$E,summary!$B11,'result (15)'!$F:$F,summary!E$2)</f>
        <v>5</v>
      </c>
      <c r="F11" s="5">
        <f t="shared" si="4"/>
        <v>0.55555555555555558</v>
      </c>
      <c r="G11">
        <f>SUMIFS('result (15)'!$C:$C,'result (15)'!$E:$E,summary!$B11,'result (15)'!$F:$F,summary!G$2)</f>
        <v>6</v>
      </c>
      <c r="H11" s="5">
        <f t="shared" si="2"/>
        <v>0.4</v>
      </c>
      <c r="J11">
        <v>9</v>
      </c>
      <c r="K11">
        <f>SUMIF('result (15)'!M:M,summary!J11+2,'result (15)'!C:C)</f>
        <v>12</v>
      </c>
      <c r="L11" s="5">
        <f t="shared" si="1"/>
        <v>0.5</v>
      </c>
      <c r="M11">
        <f>SUMIFS('result (15)'!C:C,'result (15)'!M:M,summary!$J11+2,'result (15)'!F:F,summary!$M$2)</f>
        <v>5</v>
      </c>
      <c r="N11" s="5">
        <f t="shared" si="5"/>
        <v>0.55555555555555558</v>
      </c>
      <c r="O11">
        <f>SUMIFS('result (15)'!C:C,'result (15)'!F:F,summary!$O$2,'result (15)'!M:M,summary!J11+2)</f>
        <v>7</v>
      </c>
      <c r="P11" s="5">
        <f t="shared" si="3"/>
        <v>0.46666666666666667</v>
      </c>
    </row>
    <row r="12" spans="2:16" x14ac:dyDescent="0.2">
      <c r="B12" s="4" t="s">
        <v>57</v>
      </c>
      <c r="C12">
        <f>SUMIF('result (15)'!$E:$E,summary!B12,'result (15)'!$C:$C)</f>
        <v>13</v>
      </c>
      <c r="D12" s="14">
        <f t="shared" si="0"/>
        <v>0.54166666666666663</v>
      </c>
      <c r="E12">
        <f>SUMIFS('result (15)'!$C:$C,'result (15)'!$E:$E,summary!$B12,'result (15)'!$F:$F,summary!E$2)</f>
        <v>3</v>
      </c>
      <c r="F12" s="5">
        <f t="shared" si="4"/>
        <v>0.33333333333333331</v>
      </c>
      <c r="G12">
        <f>SUMIFS('result (15)'!$C:$C,'result (15)'!$E:$E,summary!$B12,'result (15)'!$F:$F,summary!G$2)</f>
        <v>10</v>
      </c>
      <c r="H12" s="5">
        <f t="shared" si="2"/>
        <v>0.66666666666666663</v>
      </c>
      <c r="J12">
        <v>10</v>
      </c>
      <c r="K12">
        <f>SUMIF('result (15)'!M:M,summary!J12+2,'result (15)'!C:C)</f>
        <v>12</v>
      </c>
      <c r="L12" s="5">
        <f t="shared" si="1"/>
        <v>0.5</v>
      </c>
      <c r="M12">
        <f>SUMIFS('result (15)'!C:C,'result (15)'!M:M,summary!$J12+2,'result (15)'!F:F,summary!$M$2)</f>
        <v>5</v>
      </c>
      <c r="N12" s="5">
        <f t="shared" si="5"/>
        <v>0.55555555555555558</v>
      </c>
      <c r="O12">
        <f>SUMIFS('result (15)'!C:C,'result (15)'!F:F,summary!$O$2,'result (15)'!M:M,summary!J12+2)</f>
        <v>7</v>
      </c>
      <c r="P12" s="5">
        <f t="shared" si="3"/>
        <v>0.46666666666666667</v>
      </c>
    </row>
    <row r="13" spans="2:16" x14ac:dyDescent="0.2">
      <c r="B13" s="4" t="s">
        <v>77</v>
      </c>
      <c r="C13">
        <f>SUMIF('result (15)'!$E:$E,summary!B13,'result (15)'!$C:$C)</f>
        <v>8</v>
      </c>
      <c r="D13" s="14">
        <f t="shared" si="0"/>
        <v>0.33333333333333331</v>
      </c>
      <c r="E13">
        <f>SUMIFS('result (15)'!$C:$C,'result (15)'!$E:$E,summary!$B13,'result (15)'!$F:$F,summary!E$2)</f>
        <v>4</v>
      </c>
      <c r="F13" s="5">
        <f t="shared" si="4"/>
        <v>0.44444444444444442</v>
      </c>
      <c r="G13">
        <f>SUMIFS('result (15)'!$C:$C,'result (15)'!$E:$E,summary!$B13,'result (15)'!$F:$F,summary!G$2)</f>
        <v>4</v>
      </c>
      <c r="H13" s="5">
        <f t="shared" si="2"/>
        <v>0.26666666666666666</v>
      </c>
      <c r="J13">
        <v>11</v>
      </c>
      <c r="K13">
        <f>SUMIF('result (15)'!M:M,summary!J13+2,'result (15)'!C:C)</f>
        <v>11</v>
      </c>
      <c r="L13" s="5">
        <f t="shared" si="1"/>
        <v>0.45833333333333331</v>
      </c>
      <c r="M13">
        <f>SUMIFS('result (15)'!C:C,'result (15)'!M:M,summary!$J13+2,'result (15)'!F:F,summary!$M$2)</f>
        <v>3</v>
      </c>
      <c r="N13" s="5">
        <f t="shared" si="5"/>
        <v>0.33333333333333331</v>
      </c>
      <c r="O13">
        <f>SUMIFS('result (15)'!C:C,'result (15)'!F:F,summary!$O$2,'result (15)'!M:M,summary!J13+2)</f>
        <v>8</v>
      </c>
      <c r="P13" s="5">
        <f t="shared" si="3"/>
        <v>0.53333333333333333</v>
      </c>
    </row>
    <row r="14" spans="2:16" x14ac:dyDescent="0.2">
      <c r="B14" s="4" t="s">
        <v>66</v>
      </c>
      <c r="C14">
        <f>SUMIF('result (15)'!$E:$E,summary!B14,'result (15)'!$C:$C)</f>
        <v>10</v>
      </c>
      <c r="D14" s="14">
        <f t="shared" si="0"/>
        <v>0.41666666666666669</v>
      </c>
      <c r="E14">
        <f>SUMIFS('result (15)'!$C:$C,'result (15)'!$E:$E,summary!$B14,'result (15)'!$F:$F,summary!E$2)</f>
        <v>8</v>
      </c>
      <c r="F14" s="5">
        <f t="shared" si="4"/>
        <v>0.88888888888888884</v>
      </c>
      <c r="G14">
        <f>SUMIFS('result (15)'!$C:$C,'result (15)'!$E:$E,summary!$B14,'result (15)'!$F:$F,summary!G$2)</f>
        <v>2</v>
      </c>
      <c r="H14" s="5">
        <f t="shared" si="2"/>
        <v>0.13333333333333333</v>
      </c>
      <c r="J14">
        <v>12</v>
      </c>
      <c r="K14">
        <f>SUMIF('result (15)'!M:M,summary!J14+2,'result (15)'!C:C)</f>
        <v>7</v>
      </c>
      <c r="L14" s="5">
        <f t="shared" si="1"/>
        <v>0.29166666666666669</v>
      </c>
      <c r="M14">
        <f>SUMIFS('result (15)'!C:C,'result (15)'!M:M,summary!$J14+2,'result (15)'!F:F,summary!$M$2)</f>
        <v>2</v>
      </c>
      <c r="N14" s="5">
        <f t="shared" si="5"/>
        <v>0.22222222222222221</v>
      </c>
      <c r="O14">
        <f>SUMIFS('result (15)'!C:C,'result (15)'!F:F,summary!$O$2,'result (15)'!M:M,summary!J14+2)</f>
        <v>5</v>
      </c>
      <c r="P14" s="5">
        <f t="shared" si="3"/>
        <v>0.33333333333333331</v>
      </c>
    </row>
    <row r="15" spans="2:16" x14ac:dyDescent="0.2">
      <c r="B15" s="4" t="s">
        <v>68</v>
      </c>
      <c r="C15">
        <f>SUMIF('result (15)'!$E:$E,summary!B15,'result (15)'!$C:$C)</f>
        <v>3</v>
      </c>
      <c r="D15" s="14">
        <f t="shared" si="0"/>
        <v>0.125</v>
      </c>
      <c r="E15">
        <f>SUMIFS('result (15)'!$C:$C,'result (15)'!$E:$E,summary!$B15,'result (15)'!$F:$F,summary!E$2)</f>
        <v>2</v>
      </c>
      <c r="F15" s="5">
        <f t="shared" si="4"/>
        <v>0.22222222222222221</v>
      </c>
      <c r="G15">
        <f>SUMIFS('result (15)'!$C:$C,'result (15)'!$E:$E,summary!$B15,'result (15)'!$F:$F,summary!G$2)</f>
        <v>1</v>
      </c>
      <c r="H15" s="5">
        <f t="shared" si="2"/>
        <v>6.6666666666666666E-2</v>
      </c>
      <c r="J15">
        <v>13</v>
      </c>
      <c r="K15">
        <f>SUMIF('result (15)'!M:M,summary!J15+2,'result (15)'!C:C)</f>
        <v>9</v>
      </c>
      <c r="L15" s="5">
        <f t="shared" si="1"/>
        <v>0.375</v>
      </c>
      <c r="M15">
        <f>SUMIFS('result (15)'!C:C,'result (15)'!M:M,summary!$J15+2,'result (15)'!F:F,summary!$M$2)</f>
        <v>4</v>
      </c>
      <c r="N15" s="5">
        <f t="shared" si="5"/>
        <v>0.44444444444444442</v>
      </c>
      <c r="O15">
        <f>SUMIFS('result (15)'!C:C,'result (15)'!F:F,summary!$O$2,'result (15)'!M:M,summary!J15+2)</f>
        <v>5</v>
      </c>
      <c r="P15" s="5">
        <f t="shared" si="3"/>
        <v>0.33333333333333331</v>
      </c>
    </row>
    <row r="16" spans="2:16" x14ac:dyDescent="0.2">
      <c r="B16" s="4" t="s">
        <v>71</v>
      </c>
      <c r="C16">
        <f>SUMIF('result (15)'!$E:$E,summary!B16,'result (15)'!$C:$C)</f>
        <v>12</v>
      </c>
      <c r="D16" s="14">
        <f t="shared" si="0"/>
        <v>0.5</v>
      </c>
      <c r="E16">
        <f>SUMIFS('result (15)'!$C:$C,'result (15)'!$E:$E,summary!$B16,'result (15)'!$F:$F,summary!E$2)</f>
        <v>2</v>
      </c>
      <c r="F16" s="5">
        <f t="shared" si="4"/>
        <v>0.22222222222222221</v>
      </c>
      <c r="G16">
        <f>SUMIFS('result (15)'!$C:$C,'result (15)'!$E:$E,summary!$B16,'result (15)'!$F:$F,summary!G$2)</f>
        <v>10</v>
      </c>
      <c r="H16" s="5">
        <f t="shared" si="2"/>
        <v>0.66666666666666663</v>
      </c>
      <c r="J16">
        <v>14</v>
      </c>
      <c r="K16">
        <f>SUMIF('result (15)'!M:M,summary!J16+2,'result (15)'!C:C)</f>
        <v>11</v>
      </c>
      <c r="L16" s="5">
        <f t="shared" si="1"/>
        <v>0.45833333333333331</v>
      </c>
      <c r="M16">
        <f>SUMIFS('result (15)'!C:C,'result (15)'!M:M,summary!$J16+2,'result (15)'!F:F,summary!$M$2)</f>
        <v>6</v>
      </c>
      <c r="N16" s="5">
        <f t="shared" si="5"/>
        <v>0.66666666666666663</v>
      </c>
      <c r="O16">
        <f>SUMIFS('result (15)'!C:C,'result (15)'!F:F,summary!$O$2,'result (15)'!M:M,summary!J16+2)</f>
        <v>5</v>
      </c>
      <c r="P16" s="5">
        <f t="shared" si="3"/>
        <v>0.33333333333333331</v>
      </c>
    </row>
    <row r="17" spans="2:16" x14ac:dyDescent="0.2">
      <c r="B17" s="4" t="s">
        <v>73</v>
      </c>
      <c r="C17">
        <f>SUMIF('result (15)'!$E:$E,summary!B17,'result (15)'!$C:$C)</f>
        <v>22</v>
      </c>
      <c r="D17" s="14">
        <f t="shared" si="0"/>
        <v>0.91666666666666663</v>
      </c>
      <c r="E17">
        <f>SUMIFS('result (15)'!$C:$C,'result (15)'!$E:$E,summary!$B17,'result (15)'!$F:$F,summary!E$2)</f>
        <v>9</v>
      </c>
      <c r="F17" s="5">
        <f t="shared" si="4"/>
        <v>1</v>
      </c>
      <c r="G17">
        <f>SUMIFS('result (15)'!$C:$C,'result (15)'!$E:$E,summary!$B17,'result (15)'!$F:$F,summary!G$2)</f>
        <v>13</v>
      </c>
      <c r="H17" s="5">
        <f t="shared" si="2"/>
        <v>0.8666666666666667</v>
      </c>
      <c r="J17">
        <v>15</v>
      </c>
      <c r="K17">
        <f>SUMIF('result (15)'!M:M,summary!J17+2,'result (15)'!C:C)</f>
        <v>10</v>
      </c>
      <c r="L17" s="5">
        <f t="shared" si="1"/>
        <v>0.41666666666666669</v>
      </c>
      <c r="M17">
        <f>SUMIFS('result (15)'!C:C,'result (15)'!M:M,summary!$J17+2,'result (15)'!F:F,summary!$M$2)</f>
        <v>4</v>
      </c>
      <c r="N17" s="5">
        <f t="shared" si="5"/>
        <v>0.44444444444444442</v>
      </c>
      <c r="O17">
        <f>SUMIFS('result (15)'!C:C,'result (15)'!F:F,summary!$O$2,'result (15)'!M:M,summary!J17+2)</f>
        <v>6</v>
      </c>
      <c r="P17" s="5">
        <f t="shared" si="3"/>
        <v>0.4</v>
      </c>
    </row>
    <row r="18" spans="2:16" ht="17" thickBot="1" x14ac:dyDescent="0.25">
      <c r="B18" s="3"/>
      <c r="C18" s="3"/>
      <c r="D18" s="16"/>
      <c r="E18" s="3"/>
      <c r="F18" s="7"/>
      <c r="G18" s="3"/>
      <c r="H18" s="3"/>
      <c r="J18" s="3"/>
      <c r="K18" s="3"/>
      <c r="L18" s="3"/>
      <c r="M18" s="3"/>
      <c r="N18" s="7"/>
      <c r="O18" s="3"/>
      <c r="P18" s="3"/>
    </row>
    <row r="19" spans="2:16" s="1" customFormat="1" ht="17" thickTop="1" x14ac:dyDescent="0.2">
      <c r="B19" s="1" t="s">
        <v>452</v>
      </c>
      <c r="C19" s="1">
        <f>SUM(C3:C17)</f>
        <v>178</v>
      </c>
      <c r="D19" s="17"/>
      <c r="E19" s="1">
        <f>SUM(E3:E17)</f>
        <v>60</v>
      </c>
      <c r="F19" s="8"/>
      <c r="G19" s="1">
        <f>SUM(G3:G17)</f>
        <v>118</v>
      </c>
      <c r="J19" s="1" t="s">
        <v>452</v>
      </c>
      <c r="K19" s="1">
        <f>SUM(K3:K17)</f>
        <v>178</v>
      </c>
      <c r="M19" s="1">
        <f>SUM(M3:M17)</f>
        <v>60</v>
      </c>
      <c r="N19" s="8"/>
      <c r="O19" s="1">
        <f>SUM(O3:O17)</f>
        <v>118</v>
      </c>
    </row>
    <row r="20" spans="2:16" x14ac:dyDescent="0.2">
      <c r="E20" s="6">
        <f>E19/C19</f>
        <v>0.33707865168539325</v>
      </c>
      <c r="F20" s="6"/>
      <c r="G20" s="6">
        <f>G19/C19</f>
        <v>0.6629213483146067</v>
      </c>
      <c r="M20" s="6"/>
      <c r="N20" s="6"/>
      <c r="O20" s="6"/>
    </row>
    <row r="23" spans="2:16" x14ac:dyDescent="0.2">
      <c r="B23" s="13" t="s">
        <v>460</v>
      </c>
      <c r="C23" s="13">
        <f>SUM(C24:C25)</f>
        <v>360</v>
      </c>
    </row>
    <row r="24" spans="2:16" x14ac:dyDescent="0.2">
      <c r="B24" s="10" t="s">
        <v>452</v>
      </c>
      <c r="C24" s="10">
        <f>SUM('result (15)'!C:C)</f>
        <v>178</v>
      </c>
      <c r="J24" t="s">
        <v>461</v>
      </c>
      <c r="K24" s="21" t="s">
        <v>462</v>
      </c>
      <c r="L24" s="21"/>
      <c r="M24" s="21"/>
      <c r="N24" s="21"/>
    </row>
    <row r="25" spans="2:16" ht="17" thickBot="1" x14ac:dyDescent="0.25">
      <c r="B25" s="12" t="s">
        <v>453</v>
      </c>
      <c r="C25" s="12">
        <f>COUNT('result (15)'!C:C)-C24</f>
        <v>182</v>
      </c>
      <c r="J25" t="s">
        <v>463</v>
      </c>
      <c r="K25" s="21" t="s">
        <v>464</v>
      </c>
      <c r="L25" s="21"/>
      <c r="M25" s="21"/>
      <c r="N25" s="21"/>
    </row>
    <row r="26" spans="2:16" ht="17" thickTop="1" x14ac:dyDescent="0.2">
      <c r="J26" t="s">
        <v>465</v>
      </c>
      <c r="K26" t="s">
        <v>456</v>
      </c>
      <c r="L26">
        <v>15</v>
      </c>
      <c r="M26" t="s">
        <v>455</v>
      </c>
      <c r="N26">
        <v>9</v>
      </c>
    </row>
    <row r="27" spans="2:16" x14ac:dyDescent="0.2">
      <c r="D27" s="18"/>
      <c r="J27" t="s">
        <v>466</v>
      </c>
      <c r="K27" t="s">
        <v>15</v>
      </c>
      <c r="L27" t="s">
        <v>467</v>
      </c>
      <c r="M27" t="s">
        <v>15</v>
      </c>
      <c r="N27" t="s">
        <v>467</v>
      </c>
    </row>
    <row r="28" spans="2:16" x14ac:dyDescent="0.2">
      <c r="J28" t="s">
        <v>31</v>
      </c>
      <c r="K28">
        <f>SUMIFS('result (15)'!$C:$C,'result (15)'!$F:$F,summary!$K$26,'result (15)'!$E:$E,summary!$J28,'result (15)'!$G:$G,summary!$K$25)</f>
        <v>11</v>
      </c>
      <c r="L28" s="5">
        <f>K28/L$26</f>
        <v>0.73333333333333328</v>
      </c>
      <c r="M28">
        <f>SUMIFS('result (15)'!$C:$C,'result (15)'!$F:$F,summary!$M$26,'result (15)'!$E:$E,summary!$J28,'result (15)'!$G:$G,summary!$K$25)</f>
        <v>5</v>
      </c>
      <c r="N28" s="5">
        <f>M28/N$26</f>
        <v>0.55555555555555558</v>
      </c>
    </row>
    <row r="29" spans="2:16" x14ac:dyDescent="0.2">
      <c r="B29" s="13" t="s">
        <v>459</v>
      </c>
      <c r="C29" s="13">
        <v>24</v>
      </c>
      <c r="J29" s="22" t="s">
        <v>38</v>
      </c>
      <c r="K29" s="22">
        <f>SUMIFS('result (15)'!C:C,'result (15)'!F:F,summary!$K$26,'result (15)'!E:E,summary!$J29,'result (15)'!G:G,summary!$K$25)</f>
        <v>5</v>
      </c>
      <c r="L29" s="23">
        <f t="shared" ref="L29:L42" si="6">K29/L$26</f>
        <v>0.33333333333333331</v>
      </c>
      <c r="M29" s="22">
        <f>SUMIFS('result (15)'!$C:$C,'result (15)'!$F:$F,summary!$M$26,'result (15)'!$E:$E,summary!$J29,'result (15)'!$G:$G,summary!$K$25)</f>
        <v>6</v>
      </c>
      <c r="N29" s="23">
        <f t="shared" ref="N29:N42" si="7">M29/N$26</f>
        <v>0.66666666666666663</v>
      </c>
    </row>
    <row r="30" spans="2:16" x14ac:dyDescent="0.2">
      <c r="B30" s="9" t="s">
        <v>455</v>
      </c>
      <c r="C30" s="10">
        <v>9</v>
      </c>
      <c r="J30" s="22" t="s">
        <v>45</v>
      </c>
      <c r="K30" s="22">
        <f>SUMIFS('result (15)'!C:C,'result (15)'!F:F,summary!$K$26,'result (15)'!E:E,summary!$J30,'result (15)'!G:G,summary!$K$25)</f>
        <v>13</v>
      </c>
      <c r="L30" s="23">
        <f t="shared" si="6"/>
        <v>0.8666666666666667</v>
      </c>
      <c r="M30" s="22">
        <f>SUMIFS('result (15)'!$C:$C,'result (15)'!$F:$F,summary!$M$26,'result (15)'!$E:$E,summary!$J30,'result (15)'!$G:$G,summary!$K$25)</f>
        <v>1</v>
      </c>
      <c r="N30" s="23">
        <f t="shared" si="7"/>
        <v>0.1111111111111111</v>
      </c>
    </row>
    <row r="31" spans="2:16" ht="17" thickBot="1" x14ac:dyDescent="0.25">
      <c r="B31" s="11" t="s">
        <v>456</v>
      </c>
      <c r="C31" s="12">
        <v>15</v>
      </c>
      <c r="J31" t="s">
        <v>47</v>
      </c>
      <c r="K31">
        <f>SUMIFS('result (15)'!C:C,'result (15)'!F:F,summary!$K$26,'result (15)'!E:E,summary!$J31,'result (15)'!G:G,summary!$K$25)</f>
        <v>13</v>
      </c>
      <c r="L31" s="5">
        <f t="shared" si="6"/>
        <v>0.8666666666666667</v>
      </c>
      <c r="M31">
        <f>SUMIFS('result (15)'!$C:$C,'result (15)'!$F:$F,summary!$M$26,'result (15)'!$E:$E,summary!$J31,'result (15)'!$G:$G,summary!$K$25)</f>
        <v>5</v>
      </c>
      <c r="N31" s="5">
        <f t="shared" si="7"/>
        <v>0.55555555555555558</v>
      </c>
    </row>
    <row r="32" spans="2:16" ht="17" thickTop="1" x14ac:dyDescent="0.2">
      <c r="J32" s="26" t="s">
        <v>49</v>
      </c>
      <c r="K32" s="26">
        <f>SUMIFS('result (15)'!C:C,'result (15)'!F:F,summary!$K$26,'result (15)'!E:E,summary!$J32,'result (15)'!G:G,summary!$K$25)</f>
        <v>12</v>
      </c>
      <c r="L32" s="27">
        <f t="shared" si="6"/>
        <v>0.8</v>
      </c>
      <c r="M32" s="26">
        <f>SUMIFS('result (15)'!$C:$C,'result (15)'!$F:$F,summary!$M$26,'result (15)'!$E:$E,summary!$J32,'result (15)'!$G:$G,summary!$K$25)</f>
        <v>3</v>
      </c>
      <c r="N32" s="23">
        <f t="shared" si="7"/>
        <v>0.33333333333333331</v>
      </c>
    </row>
    <row r="33" spans="10:14" x14ac:dyDescent="0.2">
      <c r="J33" s="24" t="s">
        <v>75</v>
      </c>
      <c r="K33" s="24">
        <f>SUMIFS('result (15)'!C:C,'result (15)'!F:F,summary!$K$26,'result (15)'!E:E,summary!$J33,'result (15)'!G:G,summary!$K$25)</f>
        <v>6</v>
      </c>
      <c r="L33" s="25">
        <f t="shared" si="6"/>
        <v>0.4</v>
      </c>
      <c r="M33" s="24">
        <f>SUMIFS('result (15)'!$C:$C,'result (15)'!$F:$F,summary!$M$26,'result (15)'!$E:$E,summary!$J33,'result (15)'!$G:$G,summary!$K$25)</f>
        <v>4</v>
      </c>
      <c r="N33" s="5">
        <f t="shared" si="7"/>
        <v>0.44444444444444442</v>
      </c>
    </row>
    <row r="34" spans="10:14" x14ac:dyDescent="0.2">
      <c r="J34" s="24" t="s">
        <v>59</v>
      </c>
      <c r="K34" s="24">
        <f>SUMIFS('result (15)'!C:C,'result (15)'!F:F,summary!$K$26,'result (15)'!E:E,summary!$J34,'result (15)'!G:G,summary!$K$25)</f>
        <v>4</v>
      </c>
      <c r="L34" s="25">
        <f t="shared" si="6"/>
        <v>0.26666666666666666</v>
      </c>
      <c r="M34" s="24">
        <f>SUMIFS('result (15)'!$C:$C,'result (15)'!$F:$F,summary!$M$26,'result (15)'!$E:$E,summary!$J34,'result (15)'!$G:$G,summary!$K$25)</f>
        <v>1</v>
      </c>
      <c r="N34" s="5">
        <f t="shared" si="7"/>
        <v>0.1111111111111111</v>
      </c>
    </row>
    <row r="35" spans="10:14" x14ac:dyDescent="0.2">
      <c r="J35" t="s">
        <v>62</v>
      </c>
      <c r="K35">
        <f>SUMIFS('result (15)'!C:C,'result (15)'!F:F,summary!$K$26,'result (15)'!E:E,summary!$J35,'result (15)'!G:G,summary!$K$25)</f>
        <v>8</v>
      </c>
      <c r="L35" s="5">
        <f t="shared" si="6"/>
        <v>0.53333333333333333</v>
      </c>
      <c r="M35">
        <f>SUMIFS('result (15)'!$C:$C,'result (15)'!$F:$F,summary!$M$26,'result (15)'!$E:$E,summary!$J35,'result (15)'!$G:$G,summary!$K$25)</f>
        <v>2</v>
      </c>
      <c r="N35" s="5">
        <f t="shared" si="7"/>
        <v>0.22222222222222221</v>
      </c>
    </row>
    <row r="36" spans="10:14" x14ac:dyDescent="0.2">
      <c r="J36" t="s">
        <v>64</v>
      </c>
      <c r="K36">
        <f>SUMIFS('result (15)'!C:C,'result (15)'!F:F,summary!$K$26,'result (15)'!E:E,summary!$J36,'result (15)'!G:G,summary!$K$25)</f>
        <v>6</v>
      </c>
      <c r="L36" s="5">
        <f t="shared" si="6"/>
        <v>0.4</v>
      </c>
      <c r="M36">
        <f>SUMIFS('result (15)'!$C:$C,'result (15)'!$F:$F,summary!$M$26,'result (15)'!$E:$E,summary!$J36,'result (15)'!$G:$G,summary!$K$25)</f>
        <v>5</v>
      </c>
      <c r="N36" s="5">
        <f t="shared" si="7"/>
        <v>0.55555555555555558</v>
      </c>
    </row>
    <row r="37" spans="10:14" x14ac:dyDescent="0.2">
      <c r="J37" t="s">
        <v>57</v>
      </c>
      <c r="K37">
        <f>SUMIFS('result (15)'!C:C,'result (15)'!F:F,summary!$K$26,'result (15)'!E:E,summary!$J37,'result (15)'!G:G,summary!$K$25)</f>
        <v>10</v>
      </c>
      <c r="L37" s="5">
        <f t="shared" si="6"/>
        <v>0.66666666666666663</v>
      </c>
      <c r="M37">
        <f>SUMIFS('result (15)'!$C:$C,'result (15)'!$F:$F,summary!$M$26,'result (15)'!$E:$E,summary!$J37,'result (15)'!$G:$G,summary!$K$25)</f>
        <v>3</v>
      </c>
      <c r="N37" s="5">
        <f t="shared" si="7"/>
        <v>0.33333333333333331</v>
      </c>
    </row>
    <row r="38" spans="10:14" x14ac:dyDescent="0.2">
      <c r="J38" t="s">
        <v>77</v>
      </c>
      <c r="K38">
        <f>SUMIFS('result (15)'!C:C,'result (15)'!F:F,summary!$K$26,'result (15)'!E:E,summary!$J38,'result (15)'!G:G,summary!$K$25)</f>
        <v>4</v>
      </c>
      <c r="L38" s="5">
        <f t="shared" si="6"/>
        <v>0.26666666666666666</v>
      </c>
      <c r="M38">
        <f>SUMIFS('result (15)'!$C:$C,'result (15)'!$F:$F,summary!$M$26,'result (15)'!$E:$E,summary!$J38,'result (15)'!$G:$G,summary!$K$25)</f>
        <v>4</v>
      </c>
      <c r="N38" s="5">
        <f t="shared" si="7"/>
        <v>0.44444444444444442</v>
      </c>
    </row>
    <row r="39" spans="10:14" x14ac:dyDescent="0.2">
      <c r="J39" s="22" t="s">
        <v>66</v>
      </c>
      <c r="K39" s="22">
        <f>SUMIFS('result (15)'!C:C,'result (15)'!F:F,summary!$K$26,'result (15)'!E:E,summary!$J39,'result (15)'!G:G,summary!$K$25)</f>
        <v>2</v>
      </c>
      <c r="L39" s="23">
        <f t="shared" si="6"/>
        <v>0.13333333333333333</v>
      </c>
      <c r="M39" s="22">
        <f>SUMIFS('result (15)'!$C:$C,'result (15)'!$F:$F,summary!$M$26,'result (15)'!$E:$E,summary!$J39,'result (15)'!$G:$G,summary!$K$25)</f>
        <v>8</v>
      </c>
      <c r="N39" s="23">
        <f t="shared" si="7"/>
        <v>0.88888888888888884</v>
      </c>
    </row>
    <row r="40" spans="10:14" x14ac:dyDescent="0.2">
      <c r="J40" s="22" t="s">
        <v>68</v>
      </c>
      <c r="K40" s="22">
        <f>SUMIFS('result (15)'!C:C,'result (15)'!F:F,summary!$K$26,'result (15)'!E:E,summary!$J40,'result (15)'!G:G,summary!$K$25)</f>
        <v>1</v>
      </c>
      <c r="L40" s="23">
        <f t="shared" si="6"/>
        <v>6.6666666666666666E-2</v>
      </c>
      <c r="M40" s="22">
        <f>SUMIFS('result (15)'!$C:$C,'result (15)'!$F:$F,summary!$M$26,'result (15)'!$E:$E,summary!$J40,'result (15)'!$G:$G,summary!$K$25)</f>
        <v>2</v>
      </c>
      <c r="N40" s="23">
        <f t="shared" si="7"/>
        <v>0.22222222222222221</v>
      </c>
    </row>
    <row r="41" spans="10:14" x14ac:dyDescent="0.2">
      <c r="J41" s="22" t="s">
        <v>71</v>
      </c>
      <c r="K41" s="22">
        <f>SUMIFS('result (15)'!C:C,'result (15)'!F:F,summary!$K$26,'result (15)'!E:E,summary!$J41,'result (15)'!G:G,summary!$K$25)</f>
        <v>10</v>
      </c>
      <c r="L41" s="23">
        <f t="shared" si="6"/>
        <v>0.66666666666666663</v>
      </c>
      <c r="M41" s="22">
        <f>SUMIFS('result (15)'!$C:$C,'result (15)'!$F:$F,summary!$M$26,'result (15)'!$E:$E,summary!$J41,'result (15)'!$G:$G,summary!$K$25)</f>
        <v>2</v>
      </c>
      <c r="N41" s="23">
        <f t="shared" si="7"/>
        <v>0.22222222222222221</v>
      </c>
    </row>
    <row r="42" spans="10:14" x14ac:dyDescent="0.2">
      <c r="J42" t="s">
        <v>73</v>
      </c>
      <c r="K42">
        <f>SUMIFS('result (15)'!C:C,'result (15)'!F:F,summary!$K$26,'result (15)'!E:E,summary!$J42,'result (15)'!G:G,summary!$K$25)</f>
        <v>13</v>
      </c>
      <c r="L42" s="5">
        <f t="shared" si="6"/>
        <v>0.8666666666666667</v>
      </c>
      <c r="M42">
        <f>SUMIFS('result (15)'!$C:$C,'result (15)'!$F:$F,summary!$M$26,'result (15)'!$E:$E,summary!$J42,'result (15)'!$G:$G,summary!$K$25)</f>
        <v>9</v>
      </c>
      <c r="N42" s="5">
        <f t="shared" si="7"/>
        <v>1</v>
      </c>
    </row>
  </sheetData>
  <mergeCells count="8">
    <mergeCell ref="K24:N24"/>
    <mergeCell ref="K25:N25"/>
    <mergeCell ref="G2:H2"/>
    <mergeCell ref="E2:F2"/>
    <mergeCell ref="E1:H1"/>
    <mergeCell ref="M1:P1"/>
    <mergeCell ref="M2:N2"/>
    <mergeCell ref="O2:P2"/>
  </mergeCells>
  <conditionalFormatting sqref="D3:D17 L3:L17">
    <cfRule type="cellIs" dxfId="1" priority="2" operator="lessThan">
      <formula>0.5</formula>
    </cfRule>
  </conditionalFormatting>
  <conditionalFormatting sqref="F3:F17 H3:H17 N3:N17 P3:P17">
    <cfRule type="cellIs" dxfId="0" priority="1" operator="lessThan">
      <formula>0.5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(15)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2017-03-05T07:35:54Z</dcterms:created>
  <dcterms:modified xsi:type="dcterms:W3CDTF">2017-03-08T19:57:16Z</dcterms:modified>
</cp:coreProperties>
</file>