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d/Documents/Econometics/Homework 3/"/>
    </mc:Choice>
  </mc:AlternateContent>
  <xr:revisionPtr revIDLastSave="0" documentId="13_ncr:1_{9A2A2448-1C22-3F44-956F-F02E785B6B62}" xr6:coauthVersionLast="28" xr6:coauthVersionMax="28" xr10:uidLastSave="{00000000-0000-0000-0000-000000000000}"/>
  <bookViews>
    <workbookView xWindow="80" yWindow="460" windowWidth="25440" windowHeight="14640" activeTab="3" xr2:uid="{FCDB0A74-1D78-AC43-B47F-7A2DD7A2DAA7}"/>
  </bookViews>
  <sheets>
    <sheet name="Sheet1" sheetId="1" r:id="rId1"/>
    <sheet name="Sheet3" sheetId="3" r:id="rId2"/>
    <sheet name="Sheet2" sheetId="2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4" l="1"/>
  <c r="H12" i="4"/>
  <c r="G13" i="4"/>
  <c r="G12" i="4"/>
  <c r="D13" i="4"/>
  <c r="D12" i="4"/>
  <c r="H4" i="4"/>
  <c r="H6" i="4"/>
  <c r="H7" i="4"/>
  <c r="H3" i="4"/>
  <c r="G7" i="4"/>
  <c r="G4" i="4"/>
  <c r="G6" i="4"/>
  <c r="G3" i="4"/>
  <c r="C4" i="4"/>
  <c r="C6" i="4"/>
  <c r="C7" i="4"/>
  <c r="C3" i="4"/>
  <c r="A3" i="3" l="1"/>
  <c r="A4" i="3"/>
  <c r="A5" i="3"/>
  <c r="A2" i="3"/>
  <c r="B4" i="3"/>
  <c r="B5" i="3" s="1"/>
  <c r="B2" i="2"/>
  <c r="B3" i="2"/>
  <c r="C4" i="2"/>
  <c r="B4" i="2" s="1"/>
  <c r="B3" i="1"/>
  <c r="C5" i="2" l="1"/>
  <c r="B6" i="3"/>
  <c r="A6" i="3" s="1"/>
  <c r="B5" i="2" l="1"/>
  <c r="C6" i="2"/>
  <c r="B7" i="3"/>
  <c r="A7" i="3" s="1"/>
  <c r="B6" i="2" l="1"/>
  <c r="C7" i="2"/>
  <c r="B8" i="3"/>
  <c r="A8" i="3" s="1"/>
  <c r="C8" i="2" l="1"/>
  <c r="B7" i="2"/>
  <c r="B9" i="3"/>
  <c r="A9" i="3" s="1"/>
  <c r="C9" i="2" l="1"/>
  <c r="B8" i="2"/>
  <c r="B10" i="3"/>
  <c r="A10" i="3" s="1"/>
  <c r="B9" i="2" l="1"/>
  <c r="C10" i="2"/>
  <c r="B11" i="3"/>
  <c r="A11" i="3" s="1"/>
  <c r="B10" i="2" l="1"/>
  <c r="C11" i="2"/>
  <c r="B12" i="3"/>
  <c r="A12" i="3" s="1"/>
  <c r="B11" i="2" l="1"/>
  <c r="C12" i="2"/>
  <c r="B13" i="3"/>
  <c r="A13" i="3" l="1"/>
  <c r="B14" i="3"/>
  <c r="B12" i="2"/>
  <c r="C13" i="2"/>
  <c r="B13" i="2" s="1"/>
  <c r="A14" i="3" l="1"/>
  <c r="B15" i="3"/>
  <c r="A15" i="3" s="1"/>
  <c r="F28" i="3" s="1"/>
</calcChain>
</file>

<file path=xl/sharedStrings.xml><?xml version="1.0" encoding="utf-8"?>
<sst xmlns="http://schemas.openxmlformats.org/spreadsheetml/2006/main" count="26" uniqueCount="20">
  <si>
    <t>(〖wage〗_i ) ̂= -3.39+ (.64〖educ〗_i ) ̂+(.07〖exper〗_i ) ̂</t>
  </si>
  <si>
    <t>Wage ($1,000)</t>
  </si>
  <si>
    <t>Education (years)</t>
  </si>
  <si>
    <t>Public</t>
  </si>
  <si>
    <t>Private</t>
  </si>
  <si>
    <t>All</t>
  </si>
  <si>
    <t>Academic Track</t>
  </si>
  <si>
    <t>sqrt(n)</t>
  </si>
  <si>
    <t>N - original</t>
  </si>
  <si>
    <t>n = 15</t>
  </si>
  <si>
    <t>xbar</t>
  </si>
  <si>
    <t>s (std dev)</t>
  </si>
  <si>
    <t>s/sqrt(n) - original</t>
  </si>
  <si>
    <t>s/sqrt(n) - n = 15</t>
  </si>
  <si>
    <t>xbarpri-xbarpub</t>
  </si>
  <si>
    <t>academic</t>
  </si>
  <si>
    <t>all</t>
  </si>
  <si>
    <t>n = org</t>
  </si>
  <si>
    <t>var - all</t>
  </si>
  <si>
    <t>var - academic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</si>
</sst>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Sheet1!$B$3:$C$3</c:f>
              <c:numCache>
                <c:formatCode>General</c:formatCode>
                <c:ptCount val="2"/>
                <c:pt idx="0">
                  <c:v>-2.6900000000000004</c:v>
                </c:pt>
                <c:pt idx="1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6-2D47-A1F3-61F7CD20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36735"/>
        <c:axId val="141927823"/>
      </c:lineChart>
      <c:catAx>
        <c:axId val="14193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7823"/>
        <c:crosses val="autoZero"/>
        <c:auto val="1"/>
        <c:lblAlgn val="ctr"/>
        <c:lblOffset val="100"/>
        <c:noMultiLvlLbl val="0"/>
      </c:catAx>
      <c:valAx>
        <c:axId val="1419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7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 and</a:t>
            </a:r>
            <a:r>
              <a:rPr lang="en-US" baseline="0"/>
              <a:t> </a:t>
            </a:r>
            <a:r>
              <a:rPr lang="en-US"/>
              <a:t>with 10 yrs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Wage and education relationship with 10 ys experience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Sheet3!$B$2:$B$15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</c:numCache>
            </c:numRef>
          </c:xVal>
          <c:yVal>
            <c:numRef>
              <c:f>Sheet3!$A$2:$A$15</c:f>
              <c:numCache>
                <c:formatCode>General</c:formatCode>
                <c:ptCount val="14"/>
                <c:pt idx="0">
                  <c:v>-2.6900000000000004</c:v>
                </c:pt>
                <c:pt idx="1">
                  <c:v>-2.0499999999999998</c:v>
                </c:pt>
                <c:pt idx="2">
                  <c:v>-0.77000000000000024</c:v>
                </c:pt>
                <c:pt idx="3">
                  <c:v>0.51</c:v>
                </c:pt>
                <c:pt idx="4">
                  <c:v>1.7900000000000003</c:v>
                </c:pt>
                <c:pt idx="5">
                  <c:v>3.0699999999999994</c:v>
                </c:pt>
                <c:pt idx="6">
                  <c:v>4.3499999999999996</c:v>
                </c:pt>
                <c:pt idx="7">
                  <c:v>5.63</c:v>
                </c:pt>
                <c:pt idx="8">
                  <c:v>6.9099999999999993</c:v>
                </c:pt>
                <c:pt idx="9">
                  <c:v>8.19</c:v>
                </c:pt>
                <c:pt idx="10">
                  <c:v>9.4699999999999989</c:v>
                </c:pt>
                <c:pt idx="11">
                  <c:v>10.749999999999998</c:v>
                </c:pt>
                <c:pt idx="12">
                  <c:v>12.03</c:v>
                </c:pt>
                <c:pt idx="13">
                  <c:v>13.309999999999999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D-574E-8D2B-CDC73279B6F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69916815"/>
        <c:axId val="169976703"/>
      </c:scatterChart>
      <c:valAx>
        <c:axId val="16991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6703"/>
        <c:crosses val="autoZero"/>
        <c:crossBetween val="midCat"/>
      </c:valAx>
      <c:valAx>
        <c:axId val="1699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Wage</a:t>
                </a:r>
                <a:r>
                  <a:rPr lang="en-US" baseline="0"/>
                  <a:t> ($1,000)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</a:t>
            </a:r>
            <a:r>
              <a:rPr lang="en-US" baseline="0"/>
              <a:t> and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Education (years)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-0.9</c:v>
                </c:pt>
                <c:pt idx="1">
                  <c:v>-0.36</c:v>
                </c:pt>
                <c:pt idx="2">
                  <c:v>0.72000000000000008</c:v>
                </c:pt>
                <c:pt idx="3">
                  <c:v>1.8000000000000003</c:v>
                </c:pt>
                <c:pt idx="4">
                  <c:v>2.8800000000000003</c:v>
                </c:pt>
                <c:pt idx="5">
                  <c:v>3.9600000000000004</c:v>
                </c:pt>
                <c:pt idx="6">
                  <c:v>5.04</c:v>
                </c:pt>
                <c:pt idx="7">
                  <c:v>6.12</c:v>
                </c:pt>
                <c:pt idx="8">
                  <c:v>7.2000000000000011</c:v>
                </c:pt>
                <c:pt idx="9">
                  <c:v>8.2799999999999994</c:v>
                </c:pt>
                <c:pt idx="10">
                  <c:v>9.3600000000000012</c:v>
                </c:pt>
                <c:pt idx="11">
                  <c:v>10.44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8-FB4F-89FF-E4E118ED7B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9577711"/>
        <c:axId val="169579407"/>
      </c:scatterChart>
      <c:valAx>
        <c:axId val="1695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of Education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9407"/>
        <c:crosses val="autoZero"/>
        <c:crossBetween val="midCat"/>
      </c:valAx>
      <c:valAx>
        <c:axId val="1695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Wage</a:t>
                </a:r>
                <a:r>
                  <a:rPr lang="en-US" baseline="0"/>
                  <a:t> ($1,000)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44450</xdr:rowOff>
    </xdr:from>
    <xdr:to>
      <xdr:col>12</xdr:col>
      <xdr:colOff>311150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693D4-F196-D443-A669-19670E519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9</xdr:row>
      <xdr:rowOff>44450</xdr:rowOff>
    </xdr:from>
    <xdr:to>
      <xdr:col>10</xdr:col>
      <xdr:colOff>50800</xdr:colOff>
      <xdr:row>22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B87DD-2401-8A41-929F-167933014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190500</xdr:rowOff>
    </xdr:from>
    <xdr:to>
      <xdr:col>15</xdr:col>
      <xdr:colOff>215900</xdr:colOff>
      <xdr:row>22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758A6-47A2-3C41-91F9-52C418D79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615950</xdr:colOff>
      <xdr:row>13</xdr:row>
      <xdr:rowOff>146050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080952-03B1-3143-ADA5-9F6F7FB05EC5}"/>
            </a:ext>
          </a:extLst>
        </xdr:cNvPr>
        <xdr:cNvSpPr txBox="1"/>
      </xdr:nvSpPr>
      <xdr:spPr>
        <a:xfrm>
          <a:off x="7473950" y="278765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4B51-F013-314C-9E1A-79B8C040632D}">
  <dimension ref="A1:C3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0</v>
      </c>
    </row>
    <row r="3" spans="1:3" x14ac:dyDescent="0.2">
      <c r="B3">
        <f>-3.39+0.7</f>
        <v>-2.6900000000000004</v>
      </c>
      <c r="C3">
        <v>0.64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81E2-18E9-3644-AF4E-CC911E66F09A}">
  <dimension ref="A1:F28"/>
  <sheetViews>
    <sheetView workbookViewId="0">
      <selection activeCell="L11" sqref="L11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f>-3.39+0.64*B2+0.7</f>
        <v>-2.6900000000000004</v>
      </c>
      <c r="B2">
        <v>0</v>
      </c>
    </row>
    <row r="3" spans="1:2" x14ac:dyDescent="0.2">
      <c r="A3">
        <f t="shared" ref="A3:A12" si="0">-3.39+0.64*B3+0.7</f>
        <v>-2.0499999999999998</v>
      </c>
      <c r="B3">
        <v>1</v>
      </c>
    </row>
    <row r="4" spans="1:2" x14ac:dyDescent="0.2">
      <c r="A4">
        <f t="shared" si="0"/>
        <v>-0.77000000000000024</v>
      </c>
      <c r="B4">
        <f>B3+2</f>
        <v>3</v>
      </c>
    </row>
    <row r="5" spans="1:2" x14ac:dyDescent="0.2">
      <c r="A5">
        <f t="shared" si="0"/>
        <v>0.51</v>
      </c>
      <c r="B5">
        <f t="shared" ref="B5:B15" si="1">B4+2</f>
        <v>5</v>
      </c>
    </row>
    <row r="6" spans="1:2" x14ac:dyDescent="0.2">
      <c r="A6">
        <f t="shared" si="0"/>
        <v>1.7900000000000003</v>
      </c>
      <c r="B6">
        <f t="shared" si="1"/>
        <v>7</v>
      </c>
    </row>
    <row r="7" spans="1:2" x14ac:dyDescent="0.2">
      <c r="A7">
        <f t="shared" si="0"/>
        <v>3.0699999999999994</v>
      </c>
      <c r="B7">
        <f t="shared" si="1"/>
        <v>9</v>
      </c>
    </row>
    <row r="8" spans="1:2" x14ac:dyDescent="0.2">
      <c r="A8">
        <f t="shared" si="0"/>
        <v>4.3499999999999996</v>
      </c>
      <c r="B8">
        <f t="shared" si="1"/>
        <v>11</v>
      </c>
    </row>
    <row r="9" spans="1:2" x14ac:dyDescent="0.2">
      <c r="A9">
        <f t="shared" si="0"/>
        <v>5.63</v>
      </c>
      <c r="B9">
        <f t="shared" si="1"/>
        <v>13</v>
      </c>
    </row>
    <row r="10" spans="1:2" x14ac:dyDescent="0.2">
      <c r="A10">
        <f t="shared" si="0"/>
        <v>6.9099999999999993</v>
      </c>
      <c r="B10">
        <f t="shared" si="1"/>
        <v>15</v>
      </c>
    </row>
    <row r="11" spans="1:2" x14ac:dyDescent="0.2">
      <c r="A11">
        <f t="shared" si="0"/>
        <v>8.19</v>
      </c>
      <c r="B11">
        <f t="shared" si="1"/>
        <v>17</v>
      </c>
    </row>
    <row r="12" spans="1:2" x14ac:dyDescent="0.2">
      <c r="A12">
        <f t="shared" si="0"/>
        <v>9.4699999999999989</v>
      </c>
      <c r="B12">
        <f t="shared" si="1"/>
        <v>19</v>
      </c>
    </row>
    <row r="13" spans="1:2" x14ac:dyDescent="0.2">
      <c r="A13">
        <f>-3.39+0.64*B13+0.7</f>
        <v>10.749999999999998</v>
      </c>
      <c r="B13">
        <f t="shared" si="1"/>
        <v>21</v>
      </c>
    </row>
    <row r="14" spans="1:2" x14ac:dyDescent="0.2">
      <c r="A14">
        <f t="shared" ref="A14:A15" si="2">-3.39+0.64*B14+0.7</f>
        <v>12.03</v>
      </c>
      <c r="B14">
        <f t="shared" si="1"/>
        <v>23</v>
      </c>
    </row>
    <row r="15" spans="1:2" x14ac:dyDescent="0.2">
      <c r="A15">
        <f t="shared" si="2"/>
        <v>13.309999999999999</v>
      </c>
      <c r="B15">
        <f t="shared" si="1"/>
        <v>25</v>
      </c>
    </row>
    <row r="28" spans="6:6" x14ac:dyDescent="0.2">
      <c r="F28">
        <f>SLOPE(A2:A15,B2:B15)</f>
        <v>0.6399999999999999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88CA-7744-B845-B93C-8D66491B6EFA}">
  <dimension ref="B1:C13"/>
  <sheetViews>
    <sheetView workbookViewId="0">
      <selection activeCell="I26" sqref="I26"/>
    </sheetView>
  </sheetViews>
  <sheetFormatPr baseColWidth="10" defaultRowHeight="16" x14ac:dyDescent="0.2"/>
  <cols>
    <col min="1" max="1" width="10.83203125" customWidth="1"/>
    <col min="2" max="2" width="11.6640625" bestFit="1" customWidth="1"/>
  </cols>
  <sheetData>
    <row r="1" spans="2:3" x14ac:dyDescent="0.2">
      <c r="B1" t="s">
        <v>1</v>
      </c>
      <c r="C1" t="s">
        <v>2</v>
      </c>
    </row>
    <row r="2" spans="2:3" x14ac:dyDescent="0.2">
      <c r="B2">
        <f>-0.9+0.54*C2</f>
        <v>-0.9</v>
      </c>
      <c r="C2">
        <v>0</v>
      </c>
    </row>
    <row r="3" spans="2:3" x14ac:dyDescent="0.2">
      <c r="B3">
        <f t="shared" ref="B3:B12" si="0">-0.9+0.54*C3</f>
        <v>-0.36</v>
      </c>
      <c r="C3">
        <v>1</v>
      </c>
    </row>
    <row r="4" spans="2:3" x14ac:dyDescent="0.2">
      <c r="B4">
        <f t="shared" si="0"/>
        <v>0.72000000000000008</v>
      </c>
      <c r="C4">
        <f>C3+2</f>
        <v>3</v>
      </c>
    </row>
    <row r="5" spans="2:3" x14ac:dyDescent="0.2">
      <c r="B5">
        <f t="shared" si="0"/>
        <v>1.8000000000000003</v>
      </c>
      <c r="C5">
        <f t="shared" ref="C5:C13" si="1">C4+2</f>
        <v>5</v>
      </c>
    </row>
    <row r="6" spans="2:3" x14ac:dyDescent="0.2">
      <c r="B6">
        <f t="shared" si="0"/>
        <v>2.8800000000000003</v>
      </c>
      <c r="C6">
        <f t="shared" si="1"/>
        <v>7</v>
      </c>
    </row>
    <row r="7" spans="2:3" x14ac:dyDescent="0.2">
      <c r="B7">
        <f t="shared" si="0"/>
        <v>3.9600000000000004</v>
      </c>
      <c r="C7">
        <f t="shared" si="1"/>
        <v>9</v>
      </c>
    </row>
    <row r="8" spans="2:3" x14ac:dyDescent="0.2">
      <c r="B8">
        <f t="shared" si="0"/>
        <v>5.04</v>
      </c>
      <c r="C8">
        <f t="shared" si="1"/>
        <v>11</v>
      </c>
    </row>
    <row r="9" spans="2:3" x14ac:dyDescent="0.2">
      <c r="B9">
        <f t="shared" si="0"/>
        <v>6.12</v>
      </c>
      <c r="C9">
        <f t="shared" si="1"/>
        <v>13</v>
      </c>
    </row>
    <row r="10" spans="2:3" x14ac:dyDescent="0.2">
      <c r="B10">
        <f t="shared" si="0"/>
        <v>7.2000000000000011</v>
      </c>
      <c r="C10">
        <f t="shared" si="1"/>
        <v>15</v>
      </c>
    </row>
    <row r="11" spans="2:3" x14ac:dyDescent="0.2">
      <c r="B11">
        <f t="shared" si="0"/>
        <v>8.2799999999999994</v>
      </c>
      <c r="C11">
        <f t="shared" si="1"/>
        <v>17</v>
      </c>
    </row>
    <row r="12" spans="2:3" x14ac:dyDescent="0.2">
      <c r="B12">
        <f t="shared" si="0"/>
        <v>9.3600000000000012</v>
      </c>
      <c r="C12">
        <f t="shared" si="1"/>
        <v>19</v>
      </c>
    </row>
    <row r="13" spans="2:3" x14ac:dyDescent="0.2">
      <c r="B13">
        <f>-0.9+0.54*C13</f>
        <v>10.44</v>
      </c>
      <c r="C13">
        <f t="shared" si="1"/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E3BE-9323-F443-9973-D0626A4FB4DC}">
  <dimension ref="A2:H13"/>
  <sheetViews>
    <sheetView tabSelected="1" workbookViewId="0">
      <selection activeCell="E3" sqref="E3"/>
    </sheetView>
  </sheetViews>
  <sheetFormatPr baseColWidth="10" defaultRowHeight="16" x14ac:dyDescent="0.2"/>
  <cols>
    <col min="1" max="1" width="14.1640625" bestFit="1" customWidth="1"/>
    <col min="3" max="3" width="14" bestFit="1" customWidth="1"/>
    <col min="6" max="6" width="13.1640625" bestFit="1" customWidth="1"/>
    <col min="7" max="7" width="16.33203125" bestFit="1" customWidth="1"/>
    <col min="8" max="8" width="15" bestFit="1" customWidth="1"/>
  </cols>
  <sheetData>
    <row r="2" spans="1:8" x14ac:dyDescent="0.2">
      <c r="A2" s="1" t="s">
        <v>5</v>
      </c>
      <c r="B2" s="1" t="s">
        <v>8</v>
      </c>
      <c r="C2" t="s">
        <v>7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">
      <c r="A3" t="s">
        <v>3</v>
      </c>
      <c r="B3">
        <v>20992</v>
      </c>
      <c r="C3">
        <f>SQRT(B3)</f>
        <v>144.88616221019868</v>
      </c>
      <c r="D3">
        <v>15</v>
      </c>
      <c r="E3">
        <v>8.3350000000000009</v>
      </c>
      <c r="F3">
        <v>5.5810000000000004</v>
      </c>
      <c r="G3">
        <f>F3/C3</f>
        <v>3.8519896688982411E-2</v>
      </c>
      <c r="H3">
        <f>F3/D3</f>
        <v>0.37206666666666671</v>
      </c>
    </row>
    <row r="4" spans="1:8" x14ac:dyDescent="0.2">
      <c r="A4" t="s">
        <v>4</v>
      </c>
      <c r="B4">
        <v>2485</v>
      </c>
      <c r="C4">
        <f t="shared" ref="C4:C7" si="0">SQRT(B4)</f>
        <v>49.849774322458067</v>
      </c>
      <c r="D4">
        <v>15</v>
      </c>
      <c r="E4">
        <v>10.276999999999999</v>
      </c>
      <c r="F4">
        <v>4.9960000000000004</v>
      </c>
      <c r="G4">
        <f t="shared" ref="G4:G6" si="1">F4/C4</f>
        <v>0.10022111570020144</v>
      </c>
      <c r="H4">
        <f t="shared" ref="H4:H7" si="2">F4/D4</f>
        <v>0.33306666666666668</v>
      </c>
    </row>
    <row r="5" spans="1:8" x14ac:dyDescent="0.2">
      <c r="A5" s="1" t="s">
        <v>6</v>
      </c>
    </row>
    <row r="6" spans="1:8" x14ac:dyDescent="0.2">
      <c r="A6" t="s">
        <v>3</v>
      </c>
      <c r="B6">
        <v>7115</v>
      </c>
      <c r="C6">
        <f t="shared" si="0"/>
        <v>84.350459394125409</v>
      </c>
      <c r="D6">
        <v>15</v>
      </c>
      <c r="E6">
        <v>11.571</v>
      </c>
      <c r="F6">
        <v>4.9249999999999998</v>
      </c>
      <c r="G6">
        <f t="shared" si="1"/>
        <v>5.8387352426713654E-2</v>
      </c>
      <c r="H6">
        <f t="shared" si="2"/>
        <v>0.32833333333333331</v>
      </c>
    </row>
    <row r="7" spans="1:8" x14ac:dyDescent="0.2">
      <c r="A7" t="s">
        <v>4</v>
      </c>
      <c r="B7">
        <v>1668</v>
      </c>
      <c r="C7">
        <f t="shared" si="0"/>
        <v>40.841155713324277</v>
      </c>
      <c r="D7">
        <v>15</v>
      </c>
      <c r="E7">
        <v>11.538</v>
      </c>
      <c r="F7">
        <v>4.5380000000000003</v>
      </c>
      <c r="G7">
        <f>F7/C7</f>
        <v>0.11111340804979949</v>
      </c>
      <c r="H7">
        <f t="shared" si="2"/>
        <v>0.30253333333333338</v>
      </c>
    </row>
    <row r="11" spans="1:8" x14ac:dyDescent="0.2">
      <c r="G11" t="s">
        <v>17</v>
      </c>
      <c r="H11" t="s">
        <v>9</v>
      </c>
    </row>
    <row r="12" spans="1:8" x14ac:dyDescent="0.2">
      <c r="B12" t="s">
        <v>16</v>
      </c>
      <c r="C12" t="s">
        <v>14</v>
      </c>
      <c r="D12">
        <f>E4-E3</f>
        <v>1.9419999999999984</v>
      </c>
      <c r="F12" t="s">
        <v>18</v>
      </c>
      <c r="G12">
        <f>SQRT((G3^2)+G4^2)</f>
        <v>0.10736877792507019</v>
      </c>
      <c r="H12">
        <f>SQRT((H3^2)+H4^2)</f>
        <v>0.49936660770308711</v>
      </c>
    </row>
    <row r="13" spans="1:8" x14ac:dyDescent="0.2">
      <c r="B13" t="s">
        <v>15</v>
      </c>
      <c r="C13" t="s">
        <v>14</v>
      </c>
      <c r="D13">
        <f>E7-E6</f>
        <v>-3.2999999999999474E-2</v>
      </c>
      <c r="F13" t="s">
        <v>19</v>
      </c>
      <c r="G13">
        <f>SQRT((G6^2)+G7^2)</f>
        <v>0.12552000785469428</v>
      </c>
      <c r="H13">
        <f>SQRT((H4^2)+H5^2)</f>
        <v>0.33306666666666668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2018-02-28T00:27:34Z</dcterms:created>
  <dcterms:modified xsi:type="dcterms:W3CDTF">2018-02-28T18:17:47Z</dcterms:modified>
</cp:coreProperties>
</file>