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737\Downloads\"/>
    </mc:Choice>
  </mc:AlternateContent>
  <xr:revisionPtr revIDLastSave="0" documentId="8_{8CF923DF-E386-4862-8C7A-5847935A2C5E}" xr6:coauthVersionLast="36" xr6:coauthVersionMax="36" xr10:uidLastSave="{00000000-0000-0000-0000-000000000000}"/>
  <bookViews>
    <workbookView xWindow="0" yWindow="0" windowWidth="28800" windowHeight="12225" xr2:uid="{DE8F9EA3-5561-4597-AF32-4DA1D2528A2F}"/>
  </bookViews>
  <sheets>
    <sheet name="Лист1" sheetId="1" r:id="rId1"/>
  </sheets>
  <definedNames>
    <definedName name="solver_adj" localSheetId="0" hidden="1">Лист1!$B$38:$E$41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Лист1!$A$38:$A$41</definedName>
    <definedName name="solver_lhs2" localSheetId="0" hidden="1">Лист1!$B$42:$E$42</definedName>
    <definedName name="solver_lhs3" localSheetId="0" hidden="1">Лист1!$C$19</definedName>
    <definedName name="solver_lhs4" localSheetId="0" hidden="1">Лист1!$S$21</definedName>
    <definedName name="solver_lhs5" localSheetId="0" hidden="1">Лист1!$S$21</definedName>
    <definedName name="solver_lhs6" localSheetId="0" hidden="1">Лист1!$S$21</definedName>
    <definedName name="solver_mip" localSheetId="0" hidden="1">2147483647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Лист1!$I$39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Лист1!$C$31:$C$34</definedName>
    <definedName name="solver_rhs2" localSheetId="0" hidden="1">Лист1!$D$30:$G$30</definedName>
    <definedName name="solver_rhs3" localSheetId="0" hidden="1">130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" i="1" l="1"/>
  <c r="I39" i="1"/>
  <c r="C42" i="1"/>
  <c r="D42" i="1"/>
  <c r="E42" i="1"/>
  <c r="B42" i="1"/>
  <c r="A39" i="1"/>
  <c r="A40" i="1"/>
  <c r="A41" i="1"/>
  <c r="A38" i="1"/>
  <c r="C18" i="1"/>
  <c r="C17" i="1"/>
  <c r="D14" i="1"/>
  <c r="C19" i="1"/>
  <c r="T16" i="1"/>
  <c r="U4" i="1" a="1"/>
  <c r="U4" i="1" s="1"/>
  <c r="W7" i="1" l="1"/>
  <c r="W5" i="1"/>
  <c r="V7" i="1"/>
  <c r="V5" i="1"/>
  <c r="U7" i="1"/>
  <c r="U5" i="1"/>
  <c r="W6" i="1"/>
  <c r="W4" i="1"/>
  <c r="V6" i="1"/>
  <c r="V4" i="1"/>
  <c r="U6" i="1"/>
  <c r="S18" i="1" l="1"/>
  <c r="S19" i="1"/>
  <c r="S20" i="1"/>
  <c r="S21" i="1"/>
</calcChain>
</file>

<file path=xl/sharedStrings.xml><?xml version="1.0" encoding="utf-8"?>
<sst xmlns="http://schemas.openxmlformats.org/spreadsheetml/2006/main" count="10" uniqueCount="8">
  <si>
    <t>x1</t>
  </si>
  <si>
    <t>x2</t>
  </si>
  <si>
    <t>x3</t>
  </si>
  <si>
    <t>x4</t>
  </si>
  <si>
    <t>ЦФ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</si>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</sst>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85A4-76DD-4F3A-8BDF-A9796C742E9A}">
  <dimension ref="A1:AD65"/>
  <sheetViews>
    <sheetView tabSelected="1" topLeftCell="A5" workbookViewId="0">
      <selection activeCell="H19" sqref="H19"/>
    </sheetView>
  </sheetViews>
  <sheetFormatPr defaultRowHeight="15" x14ac:dyDescent="0.25"/>
  <cols>
    <col min="8" max="8" width="10.5703125" bestFit="1" customWidth="1"/>
    <col min="13" max="13" width="2" customWidth="1"/>
  </cols>
  <sheetData>
    <row r="1" spans="3:23" x14ac:dyDescent="0.25">
      <c r="M1" s="8"/>
    </row>
    <row r="2" spans="3:23" x14ac:dyDescent="0.25">
      <c r="M2" s="8"/>
    </row>
    <row r="3" spans="3:23" x14ac:dyDescent="0.25">
      <c r="M3" s="8"/>
    </row>
    <row r="4" spans="3:23" x14ac:dyDescent="0.25">
      <c r="C4" s="1">
        <v>7</v>
      </c>
      <c r="D4" s="1">
        <v>2</v>
      </c>
      <c r="E4" s="1">
        <v>3</v>
      </c>
      <c r="F4" s="1">
        <v>6</v>
      </c>
      <c r="G4" s="2">
        <v>80</v>
      </c>
      <c r="M4" s="8"/>
      <c r="O4" s="1">
        <v>7</v>
      </c>
      <c r="P4" s="1">
        <v>2</v>
      </c>
      <c r="Q4" s="1">
        <v>3</v>
      </c>
      <c r="R4" s="1">
        <v>6</v>
      </c>
      <c r="S4" s="2">
        <v>80</v>
      </c>
      <c r="U4" s="7">
        <f t="array" ref="U4:W7">TRANSPOSE(O4:R6)</f>
        <v>7</v>
      </c>
      <c r="V4" s="7">
        <v>5</v>
      </c>
      <c r="W4" s="7">
        <v>2</v>
      </c>
    </row>
    <row r="5" spans="3:23" x14ac:dyDescent="0.25">
      <c r="C5" s="1">
        <v>5</v>
      </c>
      <c r="D5" s="1">
        <v>8</v>
      </c>
      <c r="E5" s="1">
        <v>4</v>
      </c>
      <c r="F5" s="1">
        <v>3</v>
      </c>
      <c r="G5" s="2">
        <v>480</v>
      </c>
      <c r="M5" s="8"/>
      <c r="O5" s="1">
        <v>5</v>
      </c>
      <c r="P5" s="1">
        <v>8</v>
      </c>
      <c r="Q5" s="1">
        <v>4</v>
      </c>
      <c r="R5" s="1">
        <v>3</v>
      </c>
      <c r="S5" s="2">
        <v>480</v>
      </c>
      <c r="U5" s="7">
        <v>2</v>
      </c>
      <c r="V5" s="7">
        <v>8</v>
      </c>
      <c r="W5" s="7">
        <v>4</v>
      </c>
    </row>
    <row r="6" spans="3:23" x14ac:dyDescent="0.25">
      <c r="C6" s="1">
        <v>2</v>
      </c>
      <c r="D6" s="1">
        <v>4</v>
      </c>
      <c r="E6" s="1">
        <v>1</v>
      </c>
      <c r="F6" s="1">
        <v>8</v>
      </c>
      <c r="G6" s="2">
        <v>130</v>
      </c>
      <c r="M6" s="8"/>
      <c r="O6" s="1">
        <v>2</v>
      </c>
      <c r="P6" s="1">
        <v>4</v>
      </c>
      <c r="Q6" s="1">
        <v>1</v>
      </c>
      <c r="R6" s="1">
        <v>8</v>
      </c>
      <c r="S6" s="2">
        <v>130</v>
      </c>
      <c r="U6" s="7">
        <v>3</v>
      </c>
      <c r="V6" s="7">
        <v>4</v>
      </c>
      <c r="W6" s="7">
        <v>1</v>
      </c>
    </row>
    <row r="7" spans="3:23" x14ac:dyDescent="0.25">
      <c r="C7" s="3">
        <v>3</v>
      </c>
      <c r="D7" s="3">
        <v>4</v>
      </c>
      <c r="E7" s="3">
        <v>3</v>
      </c>
      <c r="F7" s="3">
        <v>1</v>
      </c>
      <c r="G7" s="4"/>
      <c r="M7" s="8"/>
      <c r="O7" s="3">
        <v>3</v>
      </c>
      <c r="P7" s="3">
        <v>4</v>
      </c>
      <c r="Q7" s="3">
        <v>3</v>
      </c>
      <c r="R7" s="3">
        <v>1</v>
      </c>
      <c r="S7" s="4"/>
      <c r="U7" s="7">
        <v>6</v>
      </c>
      <c r="V7" s="7">
        <v>3</v>
      </c>
      <c r="W7" s="7">
        <v>8</v>
      </c>
    </row>
    <row r="8" spans="3:23" x14ac:dyDescent="0.25">
      <c r="M8" s="8"/>
    </row>
    <row r="9" spans="3:23" x14ac:dyDescent="0.25">
      <c r="M9" s="8"/>
    </row>
    <row r="10" spans="3:23" x14ac:dyDescent="0.25">
      <c r="M10" s="8"/>
    </row>
    <row r="11" spans="3:23" x14ac:dyDescent="0.25">
      <c r="M11" s="8"/>
    </row>
    <row r="12" spans="3:23" x14ac:dyDescent="0.25">
      <c r="F12" s="6" t="s">
        <v>0</v>
      </c>
      <c r="G12" s="6" t="s">
        <v>1</v>
      </c>
      <c r="H12" s="6" t="s">
        <v>2</v>
      </c>
      <c r="I12" s="6" t="s">
        <v>3</v>
      </c>
      <c r="M12" s="8"/>
      <c r="S12" s="5" t="s">
        <v>5</v>
      </c>
      <c r="T12" s="5" t="s">
        <v>6</v>
      </c>
      <c r="U12" s="5" t="s">
        <v>7</v>
      </c>
    </row>
    <row r="13" spans="3:23" x14ac:dyDescent="0.25">
      <c r="F13" s="11">
        <v>0</v>
      </c>
      <c r="G13" s="11">
        <v>31</v>
      </c>
      <c r="H13" s="11">
        <v>6</v>
      </c>
      <c r="I13" s="11">
        <v>0</v>
      </c>
      <c r="M13" s="8"/>
      <c r="S13" s="4">
        <v>0.7999999999999996</v>
      </c>
      <c r="T13" s="4">
        <v>0</v>
      </c>
      <c r="U13" s="4">
        <v>0.6000000000000002</v>
      </c>
    </row>
    <row r="14" spans="3:23" x14ac:dyDescent="0.25">
      <c r="C14" s="6" t="s">
        <v>4</v>
      </c>
      <c r="D14" s="6">
        <f>SUMPRODUCT(C7:F7,F13:I13)</f>
        <v>142</v>
      </c>
      <c r="M14" s="8"/>
    </row>
    <row r="15" spans="3:23" x14ac:dyDescent="0.25">
      <c r="M15" s="8"/>
    </row>
    <row r="16" spans="3:23" x14ac:dyDescent="0.25">
      <c r="M16" s="8"/>
      <c r="S16" t="s">
        <v>4</v>
      </c>
      <c r="T16">
        <f>S4*S13+S5*T13+S6*U13</f>
        <v>142</v>
      </c>
    </row>
    <row r="17" spans="1:30" x14ac:dyDescent="0.25">
      <c r="B17" s="4">
        <v>1</v>
      </c>
      <c r="C17" s="4">
        <f>SUMPRODUCT(C4:F4,F13:I13)</f>
        <v>80</v>
      </c>
      <c r="M17" s="8"/>
    </row>
    <row r="18" spans="1:30" x14ac:dyDescent="0.25">
      <c r="B18" s="4">
        <v>1</v>
      </c>
      <c r="C18" s="4">
        <f>SUMPRODUCT(C5:F5,F13:I13)</f>
        <v>272</v>
      </c>
      <c r="M18" s="8"/>
      <c r="R18" s="4">
        <v>1</v>
      </c>
      <c r="S18" s="4">
        <f>SUMPRODUCT($S$13:$U$13,U4:W4)</f>
        <v>6.7999999999999972</v>
      </c>
    </row>
    <row r="19" spans="1:30" x14ac:dyDescent="0.25">
      <c r="B19" s="4">
        <v>1</v>
      </c>
      <c r="C19" s="4">
        <f>SUMPRODUCT(C6:F6,F13:I13)</f>
        <v>130</v>
      </c>
      <c r="M19" s="8"/>
      <c r="R19" s="4">
        <v>2</v>
      </c>
      <c r="S19" s="4">
        <f>SUMPRODUCT($S$13:$U$13,U5:W5)</f>
        <v>4</v>
      </c>
    </row>
    <row r="20" spans="1:30" x14ac:dyDescent="0.25">
      <c r="M20" s="8"/>
      <c r="R20" s="4">
        <v>3</v>
      </c>
      <c r="S20" s="4">
        <f>SUMPRODUCT($S$13:$U$13,U6:W6)</f>
        <v>2.9999999999999987</v>
      </c>
    </row>
    <row r="21" spans="1:30" x14ac:dyDescent="0.25">
      <c r="M21" s="8"/>
      <c r="R21" s="4">
        <v>4</v>
      </c>
      <c r="S21" s="4">
        <f>SUMPRODUCT($S$13:$U$13,U7:W7)</f>
        <v>9.5999999999999979</v>
      </c>
    </row>
    <row r="22" spans="1:30" x14ac:dyDescent="0.25">
      <c r="M22" s="8"/>
    </row>
    <row r="23" spans="1:30" x14ac:dyDescent="0.25">
      <c r="M23" s="8"/>
    </row>
    <row r="24" spans="1:30" x14ac:dyDescent="0.25">
      <c r="M24" s="8"/>
    </row>
    <row r="25" spans="1:3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25">
      <c r="M26" s="8"/>
    </row>
    <row r="27" spans="1:30" x14ac:dyDescent="0.25">
      <c r="M27" s="8"/>
    </row>
    <row r="28" spans="1:30" x14ac:dyDescent="0.25">
      <c r="M28" s="8"/>
    </row>
    <row r="29" spans="1:30" x14ac:dyDescent="0.25">
      <c r="M29" s="8"/>
    </row>
    <row r="30" spans="1:30" x14ac:dyDescent="0.25">
      <c r="D30">
        <v>250</v>
      </c>
      <c r="E30">
        <v>100</v>
      </c>
      <c r="F30">
        <v>150</v>
      </c>
      <c r="G30">
        <v>50</v>
      </c>
      <c r="M30" s="8"/>
    </row>
    <row r="31" spans="1:30" x14ac:dyDescent="0.25">
      <c r="C31">
        <v>80</v>
      </c>
      <c r="D31" s="9">
        <v>6</v>
      </c>
      <c r="E31" s="9">
        <v>6</v>
      </c>
      <c r="F31" s="9">
        <v>1</v>
      </c>
      <c r="G31" s="9">
        <v>4</v>
      </c>
      <c r="M31" s="8"/>
    </row>
    <row r="32" spans="1:30" x14ac:dyDescent="0.25">
      <c r="C32">
        <v>320</v>
      </c>
      <c r="D32" s="9">
        <v>8</v>
      </c>
      <c r="E32" s="9">
        <v>30</v>
      </c>
      <c r="F32" s="9">
        <v>6</v>
      </c>
      <c r="G32" s="9">
        <v>5</v>
      </c>
      <c r="M32" s="8"/>
    </row>
    <row r="33" spans="1:13" x14ac:dyDescent="0.25">
      <c r="C33">
        <v>100</v>
      </c>
      <c r="D33" s="9">
        <v>5</v>
      </c>
      <c r="E33" s="9">
        <v>4</v>
      </c>
      <c r="F33" s="9">
        <v>3</v>
      </c>
      <c r="G33" s="9">
        <v>30</v>
      </c>
      <c r="M33" s="8"/>
    </row>
    <row r="34" spans="1:13" x14ac:dyDescent="0.25">
      <c r="C34">
        <v>50</v>
      </c>
      <c r="D34" s="9">
        <v>9</v>
      </c>
      <c r="E34" s="9">
        <v>9</v>
      </c>
      <c r="F34" s="9">
        <v>9</v>
      </c>
      <c r="G34" s="9">
        <v>9</v>
      </c>
      <c r="M34" s="8"/>
    </row>
    <row r="35" spans="1:13" x14ac:dyDescent="0.25">
      <c r="M35" s="8"/>
    </row>
    <row r="36" spans="1:13" x14ac:dyDescent="0.25">
      <c r="M36" s="8"/>
    </row>
    <row r="37" spans="1:13" x14ac:dyDescent="0.25">
      <c r="M37" s="8"/>
    </row>
    <row r="38" spans="1:13" x14ac:dyDescent="0.25">
      <c r="A38" s="4">
        <f>SUM(B38:E38)</f>
        <v>80</v>
      </c>
      <c r="B38" s="2">
        <v>0</v>
      </c>
      <c r="C38" s="2">
        <v>0</v>
      </c>
      <c r="D38" s="2">
        <v>80</v>
      </c>
      <c r="E38" s="2">
        <v>0</v>
      </c>
      <c r="M38" s="8"/>
    </row>
    <row r="39" spans="1:13" x14ac:dyDescent="0.25">
      <c r="A39" s="4">
        <f t="shared" ref="A39:A41" si="0">SUM(B39:E39)</f>
        <v>320</v>
      </c>
      <c r="B39" s="2">
        <v>200</v>
      </c>
      <c r="C39" s="2">
        <v>0</v>
      </c>
      <c r="D39" s="2">
        <v>70</v>
      </c>
      <c r="E39" s="2">
        <v>50</v>
      </c>
      <c r="H39" s="10" t="s">
        <v>4</v>
      </c>
      <c r="I39" s="10">
        <f>SUMPRODUCT(D31:G34,B38:E41)</f>
        <v>3200</v>
      </c>
      <c r="M39" s="8"/>
    </row>
    <row r="40" spans="1:13" x14ac:dyDescent="0.25">
      <c r="A40" s="4">
        <f t="shared" si="0"/>
        <v>100</v>
      </c>
      <c r="B40" s="2">
        <v>0</v>
      </c>
      <c r="C40" s="2">
        <v>100</v>
      </c>
      <c r="D40" s="2">
        <v>0</v>
      </c>
      <c r="E40" s="2">
        <v>0</v>
      </c>
      <c r="M40" s="8"/>
    </row>
    <row r="41" spans="1:13" x14ac:dyDescent="0.25">
      <c r="A41" s="4">
        <f t="shared" si="0"/>
        <v>50</v>
      </c>
      <c r="B41" s="2">
        <v>50</v>
      </c>
      <c r="C41" s="2">
        <v>0</v>
      </c>
      <c r="D41" s="2">
        <v>0</v>
      </c>
      <c r="E41" s="2">
        <v>0</v>
      </c>
      <c r="M41" s="8"/>
    </row>
    <row r="42" spans="1:13" x14ac:dyDescent="0.25">
      <c r="A42" s="4">
        <f>SUM(A38:A41)</f>
        <v>550</v>
      </c>
      <c r="B42" s="4">
        <f>SUM(B38:B41)</f>
        <v>250</v>
      </c>
      <c r="C42" s="4">
        <f t="shared" ref="C42:E42" si="1">SUM(C38:C41)</f>
        <v>100</v>
      </c>
      <c r="D42" s="4">
        <f t="shared" si="1"/>
        <v>150</v>
      </c>
      <c r="E42" s="4">
        <f t="shared" si="1"/>
        <v>50</v>
      </c>
      <c r="M42" s="8"/>
    </row>
    <row r="43" spans="1:13" x14ac:dyDescent="0.25">
      <c r="M43" s="8"/>
    </row>
    <row r="44" spans="1:13" x14ac:dyDescent="0.25">
      <c r="M44" s="8"/>
    </row>
    <row r="45" spans="1:13" x14ac:dyDescent="0.25">
      <c r="M45" s="8"/>
    </row>
    <row r="46" spans="1:13" x14ac:dyDescent="0.25">
      <c r="M46" s="8"/>
    </row>
    <row r="47" spans="1:13" x14ac:dyDescent="0.25">
      <c r="M47" s="8"/>
    </row>
    <row r="48" spans="1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8"/>
    </row>
    <row r="56" spans="13:13" x14ac:dyDescent="0.25">
      <c r="M56" s="8"/>
    </row>
    <row r="57" spans="13:13" x14ac:dyDescent="0.25">
      <c r="M57" s="8"/>
    </row>
    <row r="58" spans="13:13" x14ac:dyDescent="0.25">
      <c r="M58" s="8"/>
    </row>
    <row r="59" spans="13:13" x14ac:dyDescent="0.25">
      <c r="M59" s="8"/>
    </row>
    <row r="60" spans="13:13" x14ac:dyDescent="0.25">
      <c r="M60" s="8"/>
    </row>
    <row r="61" spans="13:13" x14ac:dyDescent="0.25">
      <c r="M61" s="8"/>
    </row>
    <row r="62" spans="13:13" x14ac:dyDescent="0.25">
      <c r="M62" s="8"/>
    </row>
    <row r="63" spans="13:13" x14ac:dyDescent="0.25">
      <c r="M63" s="8"/>
    </row>
    <row r="64" spans="13:13" x14ac:dyDescent="0.25">
      <c r="M64" s="8"/>
    </row>
    <row r="65" spans="13:13" x14ac:dyDescent="0.25">
      <c r="M6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Захаров Денис Евгеньевич</dc:creator>
  <cp:lastModifiedBy>Захаров Денис Евгеньевич</cp:lastModifiedBy>
  <dcterms:created xsi:type="dcterms:W3CDTF">2022-09-13T05:41:00Z</dcterms:created>
  <dcterms:modified xsi:type="dcterms:W3CDTF">2022-09-13T06:46:28Z</dcterms:modified>
</cp:coreProperties>
</file>