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OHS\Downloads\"/>
    </mc:Choice>
  </mc:AlternateContent>
  <xr:revisionPtr revIDLastSave="0" documentId="13_ncr:1_{217A9F75-B6D8-4F92-B53F-CE216D14444B}" xr6:coauthVersionLast="47" xr6:coauthVersionMax="47" xr10:uidLastSave="{00000000-0000-0000-0000-000000000000}"/>
  <bookViews>
    <workbookView xWindow="-110" yWindow="-110" windowWidth="19420" windowHeight="10300" activeTab="1" xr2:uid="{00000000-000D-0000-FFFF-FFFF00000000}"/>
  </bookViews>
  <sheets>
    <sheet name="INPUT" sheetId="1" r:id="rId1"/>
    <sheet name="TERM1" sheetId="2" r:id="rId2"/>
    <sheet name="TERM2" sheetId="3" r:id="rId3"/>
    <sheet name="TERM3" sheetId="4" r:id="rId4"/>
    <sheet name="SUMMARY OF GRADES" sheetId="5" r:id="rId5"/>
    <sheet name="Helper (Do Not Delete)" sheetId="6" state="hidden" r:id="rId6"/>
    <sheet name="DO NOT DELETE" sheetId="7" state="hidden" r:id="rId7"/>
  </sheets>
  <definedNames>
    <definedName name="_xlnm._FilterDatabase" localSheetId="0" hidden="1">INPUT!$B$11:$B$112</definedName>
    <definedName name="_xlnm._FilterDatabase" localSheetId="4" hidden="1">'SUMMARY OF GRADES'!$B$12:$B$113</definedName>
    <definedName name="_xlnm._FilterDatabase" localSheetId="1" hidden="1">TERM1!$B$11:$B$112</definedName>
    <definedName name="_xlnm._FilterDatabase" localSheetId="2" hidden="1">TERM2!$B$11:$B$112</definedName>
    <definedName name="_xlnm._FilterDatabase" localSheetId="3" hidden="1">TERM3!$B$11:$B$112</definedName>
    <definedName name="DESCRIPTORS">'Helper (Do Not Delete)'!$T$3:$W$7</definedName>
    <definedName name="FemaleLearners">INPUT!$B$63:$B$112</definedName>
    <definedName name="MaleLearners">INPUT!$B$12:$B$61</definedName>
    <definedName name="NewTransmu">'Helper (Do Not Delete)'!$H$3:$K$43</definedName>
    <definedName name="_xlnm.Print_Area" localSheetId="0">INPUT!$A$1:$Z$112</definedName>
    <definedName name="_xlnm.Print_Area" localSheetId="4">'SUMMARY OF GRADES'!$A$1:$AB$113</definedName>
    <definedName name="_xlnm.Print_Area" localSheetId="1">TERM1!$A$1:$AB$112</definedName>
    <definedName name="_xlnm.Print_Area" localSheetId="2">TERM2!$A$1:$AB$112</definedName>
    <definedName name="_xlnm.Print_Area" localSheetId="3">TERM3!$A$1:$AB$112</definedName>
    <definedName name="T1_Names">TERM1!$B$12:$B$112</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5" i="7" l="1"/>
  <c r="E4" i="7"/>
  <c r="E3" i="7"/>
  <c r="E2" i="7"/>
  <c r="F11" i="6"/>
  <c r="F10" i="6"/>
  <c r="F9" i="6"/>
  <c r="F8" i="6"/>
  <c r="F7" i="6"/>
  <c r="F6" i="6"/>
  <c r="F5" i="6"/>
  <c r="F4" i="6"/>
  <c r="F3" i="6"/>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V63" i="5"/>
  <c r="Z63" i="5" s="1"/>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W9" i="5"/>
  <c r="K9" i="5"/>
  <c r="W8" i="5"/>
  <c r="K8" i="5"/>
  <c r="W6" i="5"/>
  <c r="G6" i="5"/>
  <c r="O5" i="5"/>
  <c r="G5" i="5"/>
  <c r="AX112" i="4"/>
  <c r="AW112" i="4"/>
  <c r="AV112" i="4"/>
  <c r="AA112" i="4"/>
  <c r="N113" i="5" s="1"/>
  <c r="Z112" i="4"/>
  <c r="W112" i="4"/>
  <c r="X112" i="4" s="1"/>
  <c r="Y112" i="4" s="1"/>
  <c r="Q112" i="4"/>
  <c r="R112" i="4" s="1"/>
  <c r="S112" i="4" s="1"/>
  <c r="K112" i="4"/>
  <c r="L112" i="4" s="1"/>
  <c r="M112" i="4" s="1"/>
  <c r="B112" i="4"/>
  <c r="AX111" i="4"/>
  <c r="AW111" i="4"/>
  <c r="AV111" i="4"/>
  <c r="AA111" i="4"/>
  <c r="AB111" i="4" s="1"/>
  <c r="Z111" i="4"/>
  <c r="W111" i="4"/>
  <c r="X111" i="4" s="1"/>
  <c r="Y111" i="4" s="1"/>
  <c r="Q111" i="4"/>
  <c r="R111" i="4" s="1"/>
  <c r="S111" i="4" s="1"/>
  <c r="K111" i="4"/>
  <c r="L111" i="4" s="1"/>
  <c r="M111" i="4" s="1"/>
  <c r="B111" i="4"/>
  <c r="AX110" i="4"/>
  <c r="AW110" i="4"/>
  <c r="AV110" i="4"/>
  <c r="AA110" i="4"/>
  <c r="Z110" i="4"/>
  <c r="W110" i="4"/>
  <c r="X110" i="4" s="1"/>
  <c r="Y110" i="4" s="1"/>
  <c r="Q110" i="4"/>
  <c r="R110" i="4" s="1"/>
  <c r="S110" i="4" s="1"/>
  <c r="K110" i="4"/>
  <c r="L110" i="4" s="1"/>
  <c r="M110" i="4" s="1"/>
  <c r="B110" i="4"/>
  <c r="AX109" i="4"/>
  <c r="AW109" i="4"/>
  <c r="AV109" i="4"/>
  <c r="AA109" i="4"/>
  <c r="Z109" i="4"/>
  <c r="W109" i="4"/>
  <c r="X109" i="4" s="1"/>
  <c r="Y109" i="4" s="1"/>
  <c r="Q109" i="4"/>
  <c r="R109" i="4" s="1"/>
  <c r="S109" i="4" s="1"/>
  <c r="K109" i="4"/>
  <c r="L109" i="4" s="1"/>
  <c r="M109" i="4" s="1"/>
  <c r="B109" i="4"/>
  <c r="AX108" i="4"/>
  <c r="AW108" i="4"/>
  <c r="AV108" i="4"/>
  <c r="AA108" i="4"/>
  <c r="N109" i="5" s="1"/>
  <c r="Z108" i="4"/>
  <c r="W108" i="4"/>
  <c r="X108" i="4" s="1"/>
  <c r="Y108" i="4" s="1"/>
  <c r="Q108" i="4"/>
  <c r="R108" i="4" s="1"/>
  <c r="S108" i="4" s="1"/>
  <c r="K108" i="4"/>
  <c r="L108" i="4" s="1"/>
  <c r="M108" i="4" s="1"/>
  <c r="B108" i="4"/>
  <c r="AX107" i="4"/>
  <c r="AW107" i="4"/>
  <c r="AV107" i="4"/>
  <c r="AA107" i="4"/>
  <c r="Z107" i="4"/>
  <c r="W107" i="4"/>
  <c r="X107" i="4" s="1"/>
  <c r="Y107" i="4" s="1"/>
  <c r="Q107" i="4"/>
  <c r="R107" i="4" s="1"/>
  <c r="S107" i="4" s="1"/>
  <c r="K107" i="4"/>
  <c r="L107" i="4" s="1"/>
  <c r="M107" i="4" s="1"/>
  <c r="B107" i="4"/>
  <c r="AX106" i="4"/>
  <c r="AW106" i="4"/>
  <c r="AV106" i="4"/>
  <c r="AA106" i="4"/>
  <c r="Z106" i="4"/>
  <c r="W106" i="4"/>
  <c r="X106" i="4" s="1"/>
  <c r="Y106" i="4" s="1"/>
  <c r="Q106" i="4"/>
  <c r="R106" i="4" s="1"/>
  <c r="S106" i="4" s="1"/>
  <c r="K106" i="4"/>
  <c r="L106" i="4" s="1"/>
  <c r="M106" i="4" s="1"/>
  <c r="B106" i="4"/>
  <c r="AX105" i="4"/>
  <c r="AW105" i="4"/>
  <c r="AV105" i="4"/>
  <c r="AA105" i="4"/>
  <c r="Z105" i="4"/>
  <c r="W105" i="4"/>
  <c r="X105" i="4" s="1"/>
  <c r="Y105" i="4" s="1"/>
  <c r="Q105" i="4"/>
  <c r="R105" i="4" s="1"/>
  <c r="S105" i="4" s="1"/>
  <c r="K105" i="4"/>
  <c r="L105" i="4" s="1"/>
  <c r="M105" i="4" s="1"/>
  <c r="B105" i="4"/>
  <c r="AX104" i="4"/>
  <c r="AW104" i="4"/>
  <c r="AV104" i="4"/>
  <c r="AA104" i="4"/>
  <c r="Z104" i="4"/>
  <c r="W104" i="4"/>
  <c r="X104" i="4" s="1"/>
  <c r="Y104" i="4" s="1"/>
  <c r="Q104" i="4"/>
  <c r="R104" i="4" s="1"/>
  <c r="S104" i="4" s="1"/>
  <c r="K104" i="4"/>
  <c r="L104" i="4" s="1"/>
  <c r="M104" i="4" s="1"/>
  <c r="B104" i="4"/>
  <c r="AX103" i="4"/>
  <c r="AW103" i="4"/>
  <c r="AV103" i="4"/>
  <c r="AA103" i="4"/>
  <c r="Z103" i="4"/>
  <c r="W103" i="4"/>
  <c r="X103" i="4" s="1"/>
  <c r="Y103" i="4" s="1"/>
  <c r="Q103" i="4"/>
  <c r="R103" i="4" s="1"/>
  <c r="S103" i="4" s="1"/>
  <c r="K103" i="4"/>
  <c r="L103" i="4" s="1"/>
  <c r="M103" i="4" s="1"/>
  <c r="B103" i="4"/>
  <c r="AX102" i="4"/>
  <c r="AW102" i="4"/>
  <c r="AV102" i="4"/>
  <c r="AA102" i="4"/>
  <c r="Z102" i="4"/>
  <c r="W102" i="4"/>
  <c r="X102" i="4" s="1"/>
  <c r="Y102" i="4" s="1"/>
  <c r="Q102" i="4"/>
  <c r="R102" i="4" s="1"/>
  <c r="S102" i="4" s="1"/>
  <c r="K102" i="4"/>
  <c r="L102" i="4" s="1"/>
  <c r="M102" i="4" s="1"/>
  <c r="B102" i="4"/>
  <c r="AX101" i="4"/>
  <c r="AW101" i="4"/>
  <c r="AV101" i="4"/>
  <c r="AA101" i="4"/>
  <c r="Z101" i="4"/>
  <c r="W101" i="4"/>
  <c r="X101" i="4" s="1"/>
  <c r="Y101" i="4" s="1"/>
  <c r="Q101" i="4"/>
  <c r="R101" i="4" s="1"/>
  <c r="S101" i="4" s="1"/>
  <c r="K101" i="4"/>
  <c r="L101" i="4" s="1"/>
  <c r="M101" i="4" s="1"/>
  <c r="B101" i="4"/>
  <c r="AX100" i="4"/>
  <c r="AW100" i="4"/>
  <c r="AV100" i="4"/>
  <c r="AA100" i="4"/>
  <c r="Z100" i="4"/>
  <c r="W100" i="4"/>
  <c r="X100" i="4" s="1"/>
  <c r="Y100" i="4" s="1"/>
  <c r="Q100" i="4"/>
  <c r="R100" i="4" s="1"/>
  <c r="S100" i="4" s="1"/>
  <c r="K100" i="4"/>
  <c r="L100" i="4" s="1"/>
  <c r="M100" i="4" s="1"/>
  <c r="B100" i="4"/>
  <c r="AX99" i="4"/>
  <c r="AW99" i="4"/>
  <c r="AV99" i="4"/>
  <c r="AA99" i="4"/>
  <c r="Z99" i="4"/>
  <c r="W99" i="4"/>
  <c r="X99" i="4" s="1"/>
  <c r="Y99" i="4" s="1"/>
  <c r="Q99" i="4"/>
  <c r="R99" i="4" s="1"/>
  <c r="S99" i="4" s="1"/>
  <c r="K99" i="4"/>
  <c r="L99" i="4" s="1"/>
  <c r="M99" i="4" s="1"/>
  <c r="B99" i="4"/>
  <c r="AX98" i="4"/>
  <c r="AW98" i="4"/>
  <c r="AV98" i="4"/>
  <c r="AA98" i="4"/>
  <c r="Z98" i="4"/>
  <c r="W98" i="4"/>
  <c r="X98" i="4" s="1"/>
  <c r="Y98" i="4" s="1"/>
  <c r="Q98" i="4"/>
  <c r="R98" i="4" s="1"/>
  <c r="S98" i="4" s="1"/>
  <c r="K98" i="4"/>
  <c r="L98" i="4" s="1"/>
  <c r="M98" i="4" s="1"/>
  <c r="B98" i="4"/>
  <c r="AX97" i="4"/>
  <c r="AW97" i="4"/>
  <c r="AV97" i="4"/>
  <c r="AA97" i="4"/>
  <c r="Z97" i="4"/>
  <c r="W97" i="4"/>
  <c r="X97" i="4" s="1"/>
  <c r="Y97" i="4" s="1"/>
  <c r="Q97" i="4"/>
  <c r="R97" i="4" s="1"/>
  <c r="S97" i="4" s="1"/>
  <c r="K97" i="4"/>
  <c r="L97" i="4" s="1"/>
  <c r="M97" i="4" s="1"/>
  <c r="B97" i="4"/>
  <c r="AX96" i="4"/>
  <c r="AW96" i="4"/>
  <c r="AV96" i="4"/>
  <c r="AA96" i="4"/>
  <c r="Z96" i="4"/>
  <c r="W96" i="4"/>
  <c r="X96" i="4" s="1"/>
  <c r="Y96" i="4" s="1"/>
  <c r="Q96" i="4"/>
  <c r="R96" i="4" s="1"/>
  <c r="S96" i="4" s="1"/>
  <c r="K96" i="4"/>
  <c r="L96" i="4" s="1"/>
  <c r="M96" i="4" s="1"/>
  <c r="B96" i="4"/>
  <c r="AX95" i="4"/>
  <c r="AW95" i="4"/>
  <c r="AV95" i="4"/>
  <c r="AA95" i="4"/>
  <c r="Z95" i="4"/>
  <c r="W95" i="4"/>
  <c r="X95" i="4" s="1"/>
  <c r="Y95" i="4" s="1"/>
  <c r="Q95" i="4"/>
  <c r="R95" i="4" s="1"/>
  <c r="S95" i="4" s="1"/>
  <c r="K95" i="4"/>
  <c r="L95" i="4" s="1"/>
  <c r="M95" i="4" s="1"/>
  <c r="B95" i="4"/>
  <c r="AX94" i="4"/>
  <c r="AW94" i="4"/>
  <c r="AV94" i="4"/>
  <c r="AA94" i="4"/>
  <c r="Z94" i="4"/>
  <c r="W94" i="4"/>
  <c r="X94" i="4" s="1"/>
  <c r="Y94" i="4" s="1"/>
  <c r="Q94" i="4"/>
  <c r="R94" i="4" s="1"/>
  <c r="S94" i="4" s="1"/>
  <c r="K94" i="4"/>
  <c r="L94" i="4" s="1"/>
  <c r="M94" i="4" s="1"/>
  <c r="B94" i="4"/>
  <c r="AX93" i="4"/>
  <c r="AW93" i="4"/>
  <c r="AV93" i="4"/>
  <c r="AA93" i="4"/>
  <c r="Z93" i="4"/>
  <c r="W93" i="4"/>
  <c r="X93" i="4" s="1"/>
  <c r="Y93" i="4" s="1"/>
  <c r="Q93" i="4"/>
  <c r="R93" i="4" s="1"/>
  <c r="S93" i="4" s="1"/>
  <c r="K93" i="4"/>
  <c r="L93" i="4" s="1"/>
  <c r="M93" i="4" s="1"/>
  <c r="B93" i="4"/>
  <c r="AX92" i="4"/>
  <c r="AW92" i="4"/>
  <c r="AV92" i="4"/>
  <c r="AA92" i="4"/>
  <c r="Z92" i="4"/>
  <c r="W92" i="4"/>
  <c r="X92" i="4" s="1"/>
  <c r="Y92" i="4" s="1"/>
  <c r="Q92" i="4"/>
  <c r="R92" i="4" s="1"/>
  <c r="S92" i="4" s="1"/>
  <c r="K92" i="4"/>
  <c r="L92" i="4" s="1"/>
  <c r="M92" i="4" s="1"/>
  <c r="B92" i="4"/>
  <c r="AX91" i="4"/>
  <c r="AW91" i="4"/>
  <c r="AV91" i="4"/>
  <c r="AA91" i="4"/>
  <c r="Z91" i="4"/>
  <c r="W91" i="4"/>
  <c r="X91" i="4" s="1"/>
  <c r="Y91" i="4" s="1"/>
  <c r="Q91" i="4"/>
  <c r="R91" i="4" s="1"/>
  <c r="S91" i="4" s="1"/>
  <c r="K91" i="4"/>
  <c r="L91" i="4" s="1"/>
  <c r="M91" i="4" s="1"/>
  <c r="B91" i="4"/>
  <c r="AX90" i="4"/>
  <c r="AW90" i="4"/>
  <c r="AV90" i="4"/>
  <c r="AA90" i="4"/>
  <c r="Z90" i="4"/>
  <c r="W90" i="4"/>
  <c r="X90" i="4" s="1"/>
  <c r="Y90" i="4" s="1"/>
  <c r="Q90" i="4"/>
  <c r="R90" i="4" s="1"/>
  <c r="S90" i="4" s="1"/>
  <c r="K90" i="4"/>
  <c r="L90" i="4" s="1"/>
  <c r="M90" i="4" s="1"/>
  <c r="B90" i="4"/>
  <c r="AX89" i="4"/>
  <c r="AW89" i="4"/>
  <c r="AV89" i="4"/>
  <c r="AA89" i="4"/>
  <c r="Z89" i="4"/>
  <c r="W89" i="4"/>
  <c r="X89" i="4" s="1"/>
  <c r="Y89" i="4" s="1"/>
  <c r="Q89" i="4"/>
  <c r="R89" i="4" s="1"/>
  <c r="S89" i="4" s="1"/>
  <c r="K89" i="4"/>
  <c r="L89" i="4" s="1"/>
  <c r="M89" i="4" s="1"/>
  <c r="B89" i="4"/>
  <c r="AX88" i="4"/>
  <c r="AW88" i="4"/>
  <c r="AV88" i="4"/>
  <c r="AA88" i="4"/>
  <c r="Z88" i="4"/>
  <c r="W88" i="4"/>
  <c r="X88" i="4" s="1"/>
  <c r="Y88" i="4" s="1"/>
  <c r="Q88" i="4"/>
  <c r="R88" i="4" s="1"/>
  <c r="S88" i="4" s="1"/>
  <c r="K88" i="4"/>
  <c r="L88" i="4" s="1"/>
  <c r="M88" i="4" s="1"/>
  <c r="B88" i="4"/>
  <c r="AX87" i="4"/>
  <c r="AW87" i="4"/>
  <c r="AV87" i="4"/>
  <c r="AA87" i="4"/>
  <c r="Z87" i="4"/>
  <c r="W87" i="4"/>
  <c r="X87" i="4" s="1"/>
  <c r="Y87" i="4" s="1"/>
  <c r="Q87" i="4"/>
  <c r="R87" i="4" s="1"/>
  <c r="S87" i="4" s="1"/>
  <c r="K87" i="4"/>
  <c r="L87" i="4" s="1"/>
  <c r="M87" i="4" s="1"/>
  <c r="B87" i="4"/>
  <c r="AX86" i="4"/>
  <c r="AW86" i="4"/>
  <c r="AV86" i="4"/>
  <c r="AA86" i="4"/>
  <c r="Z86" i="4"/>
  <c r="W86" i="4"/>
  <c r="X86" i="4" s="1"/>
  <c r="Y86" i="4" s="1"/>
  <c r="Q86" i="4"/>
  <c r="R86" i="4" s="1"/>
  <c r="S86" i="4" s="1"/>
  <c r="K86" i="4"/>
  <c r="L86" i="4" s="1"/>
  <c r="M86" i="4" s="1"/>
  <c r="B86" i="4"/>
  <c r="AX85" i="4"/>
  <c r="AW85" i="4"/>
  <c r="AV85" i="4"/>
  <c r="AA85" i="4"/>
  <c r="Z85" i="4"/>
  <c r="W85" i="4"/>
  <c r="X85" i="4" s="1"/>
  <c r="Y85" i="4" s="1"/>
  <c r="Q85" i="4"/>
  <c r="R85" i="4" s="1"/>
  <c r="S85" i="4" s="1"/>
  <c r="K85" i="4"/>
  <c r="L85" i="4" s="1"/>
  <c r="M85" i="4" s="1"/>
  <c r="B85" i="4"/>
  <c r="AX84" i="4"/>
  <c r="AW84" i="4"/>
  <c r="AV84" i="4"/>
  <c r="AA84" i="4"/>
  <c r="Z84" i="4"/>
  <c r="W84" i="4"/>
  <c r="X84" i="4" s="1"/>
  <c r="Y84" i="4" s="1"/>
  <c r="Q84" i="4"/>
  <c r="R84" i="4" s="1"/>
  <c r="S84" i="4" s="1"/>
  <c r="K84" i="4"/>
  <c r="L84" i="4" s="1"/>
  <c r="M84" i="4" s="1"/>
  <c r="B84" i="4"/>
  <c r="AX83" i="4"/>
  <c r="AW83" i="4"/>
  <c r="AV83" i="4"/>
  <c r="AA83" i="4"/>
  <c r="Z83" i="4"/>
  <c r="W83" i="4"/>
  <c r="X83" i="4" s="1"/>
  <c r="Y83" i="4" s="1"/>
  <c r="Q83" i="4"/>
  <c r="R83" i="4" s="1"/>
  <c r="S83" i="4" s="1"/>
  <c r="K83" i="4"/>
  <c r="L83" i="4" s="1"/>
  <c r="M83" i="4" s="1"/>
  <c r="B83" i="4"/>
  <c r="AX82" i="4"/>
  <c r="AW82" i="4"/>
  <c r="AV82" i="4"/>
  <c r="AA82" i="4"/>
  <c r="Z82" i="4"/>
  <c r="W82" i="4"/>
  <c r="X82" i="4" s="1"/>
  <c r="Y82" i="4" s="1"/>
  <c r="Q82" i="4"/>
  <c r="R82" i="4" s="1"/>
  <c r="S82" i="4" s="1"/>
  <c r="K82" i="4"/>
  <c r="L82" i="4" s="1"/>
  <c r="M82" i="4" s="1"/>
  <c r="B82" i="4"/>
  <c r="AX81" i="4"/>
  <c r="AW81" i="4"/>
  <c r="AV81" i="4"/>
  <c r="AA81" i="4"/>
  <c r="Z81" i="4"/>
  <c r="W81" i="4"/>
  <c r="X81" i="4" s="1"/>
  <c r="Y81" i="4" s="1"/>
  <c r="Q81" i="4"/>
  <c r="R81" i="4" s="1"/>
  <c r="S81" i="4" s="1"/>
  <c r="K81" i="4"/>
  <c r="L81" i="4" s="1"/>
  <c r="M81" i="4" s="1"/>
  <c r="B81" i="4"/>
  <c r="AX80" i="4"/>
  <c r="AW80" i="4"/>
  <c r="AV80" i="4"/>
  <c r="AA80" i="4"/>
  <c r="Z80" i="4"/>
  <c r="W80" i="4"/>
  <c r="X80" i="4" s="1"/>
  <c r="Y80" i="4" s="1"/>
  <c r="Q80" i="4"/>
  <c r="R80" i="4" s="1"/>
  <c r="S80" i="4" s="1"/>
  <c r="K80" i="4"/>
  <c r="L80" i="4" s="1"/>
  <c r="M80" i="4" s="1"/>
  <c r="B80" i="4"/>
  <c r="AX79" i="4"/>
  <c r="AW79" i="4"/>
  <c r="AV79" i="4"/>
  <c r="AA79" i="4"/>
  <c r="Z79" i="4"/>
  <c r="W79" i="4"/>
  <c r="X79" i="4" s="1"/>
  <c r="Y79" i="4" s="1"/>
  <c r="Q79" i="4"/>
  <c r="R79" i="4" s="1"/>
  <c r="S79" i="4" s="1"/>
  <c r="K79" i="4"/>
  <c r="L79" i="4" s="1"/>
  <c r="M79" i="4" s="1"/>
  <c r="B79" i="4"/>
  <c r="AX78" i="4"/>
  <c r="AW78" i="4"/>
  <c r="AV78" i="4"/>
  <c r="AA78" i="4"/>
  <c r="Z78" i="4"/>
  <c r="W78" i="4"/>
  <c r="X78" i="4" s="1"/>
  <c r="Y78" i="4" s="1"/>
  <c r="Q78" i="4"/>
  <c r="R78" i="4" s="1"/>
  <c r="S78" i="4" s="1"/>
  <c r="K78" i="4"/>
  <c r="L78" i="4" s="1"/>
  <c r="M78" i="4" s="1"/>
  <c r="B78" i="4"/>
  <c r="AX77" i="4"/>
  <c r="AW77" i="4"/>
  <c r="AV77" i="4"/>
  <c r="AA77" i="4"/>
  <c r="Z77" i="4"/>
  <c r="W77" i="4"/>
  <c r="X77" i="4" s="1"/>
  <c r="Y77" i="4" s="1"/>
  <c r="Q77" i="4"/>
  <c r="R77" i="4" s="1"/>
  <c r="S77" i="4" s="1"/>
  <c r="K77" i="4"/>
  <c r="L77" i="4" s="1"/>
  <c r="M77" i="4" s="1"/>
  <c r="B77" i="4"/>
  <c r="AX76" i="4"/>
  <c r="AW76" i="4"/>
  <c r="AV76" i="4"/>
  <c r="AA76" i="4"/>
  <c r="Z76" i="4"/>
  <c r="W76" i="4"/>
  <c r="X76" i="4" s="1"/>
  <c r="Y76" i="4" s="1"/>
  <c r="Q76" i="4"/>
  <c r="R76" i="4" s="1"/>
  <c r="S76" i="4" s="1"/>
  <c r="K76" i="4"/>
  <c r="L76" i="4" s="1"/>
  <c r="M76" i="4" s="1"/>
  <c r="B76" i="4"/>
  <c r="AX75" i="4"/>
  <c r="AW75" i="4"/>
  <c r="AV75" i="4"/>
  <c r="AA75" i="4"/>
  <c r="Z75" i="4"/>
  <c r="W75" i="4"/>
  <c r="X75" i="4" s="1"/>
  <c r="Y75" i="4" s="1"/>
  <c r="Q75" i="4"/>
  <c r="R75" i="4" s="1"/>
  <c r="S75" i="4" s="1"/>
  <c r="K75" i="4"/>
  <c r="L75" i="4" s="1"/>
  <c r="M75" i="4" s="1"/>
  <c r="B75" i="4"/>
  <c r="AX74" i="4"/>
  <c r="AW74" i="4"/>
  <c r="AV74" i="4"/>
  <c r="AA74" i="4"/>
  <c r="Z74" i="4"/>
  <c r="W74" i="4"/>
  <c r="X74" i="4" s="1"/>
  <c r="Y74" i="4" s="1"/>
  <c r="Q74" i="4"/>
  <c r="R74" i="4" s="1"/>
  <c r="S74" i="4" s="1"/>
  <c r="K74" i="4"/>
  <c r="L74" i="4" s="1"/>
  <c r="M74" i="4" s="1"/>
  <c r="B74" i="4"/>
  <c r="AX73" i="4"/>
  <c r="AW73" i="4"/>
  <c r="AV73" i="4"/>
  <c r="AA73" i="4"/>
  <c r="Z73" i="4"/>
  <c r="W73" i="4"/>
  <c r="X73" i="4" s="1"/>
  <c r="Y73" i="4" s="1"/>
  <c r="Q73" i="4"/>
  <c r="R73" i="4" s="1"/>
  <c r="S73" i="4" s="1"/>
  <c r="K73" i="4"/>
  <c r="L73" i="4" s="1"/>
  <c r="M73" i="4" s="1"/>
  <c r="B73" i="4"/>
  <c r="AX72" i="4"/>
  <c r="AW72" i="4"/>
  <c r="AV72" i="4"/>
  <c r="AA72" i="4"/>
  <c r="Z72" i="4"/>
  <c r="W72" i="4"/>
  <c r="X72" i="4" s="1"/>
  <c r="Y72" i="4" s="1"/>
  <c r="Q72" i="4"/>
  <c r="R72" i="4" s="1"/>
  <c r="S72" i="4" s="1"/>
  <c r="K72" i="4"/>
  <c r="L72" i="4" s="1"/>
  <c r="M72" i="4" s="1"/>
  <c r="B72" i="4"/>
  <c r="AX71" i="4"/>
  <c r="AW71" i="4"/>
  <c r="AV71" i="4"/>
  <c r="AA71" i="4"/>
  <c r="Z71" i="4"/>
  <c r="W71" i="4"/>
  <c r="X71" i="4" s="1"/>
  <c r="Y71" i="4" s="1"/>
  <c r="Q71" i="4"/>
  <c r="R71" i="4" s="1"/>
  <c r="S71" i="4" s="1"/>
  <c r="K71" i="4"/>
  <c r="L71" i="4" s="1"/>
  <c r="M71" i="4" s="1"/>
  <c r="B71" i="4"/>
  <c r="AX70" i="4"/>
  <c r="AW70" i="4"/>
  <c r="AV70" i="4"/>
  <c r="AA70" i="4"/>
  <c r="Z70" i="4"/>
  <c r="W70" i="4"/>
  <c r="X70" i="4" s="1"/>
  <c r="Y70" i="4" s="1"/>
  <c r="Q70" i="4"/>
  <c r="R70" i="4" s="1"/>
  <c r="S70" i="4" s="1"/>
  <c r="K70" i="4"/>
  <c r="L70" i="4" s="1"/>
  <c r="M70" i="4" s="1"/>
  <c r="B70" i="4"/>
  <c r="AX69" i="4"/>
  <c r="AW69" i="4"/>
  <c r="AV69" i="4"/>
  <c r="AA69" i="4"/>
  <c r="Z69" i="4"/>
  <c r="W69" i="4"/>
  <c r="X69" i="4" s="1"/>
  <c r="Y69" i="4" s="1"/>
  <c r="Q69" i="4"/>
  <c r="R69" i="4" s="1"/>
  <c r="S69" i="4" s="1"/>
  <c r="K69" i="4"/>
  <c r="L69" i="4" s="1"/>
  <c r="M69" i="4" s="1"/>
  <c r="B69" i="4"/>
  <c r="AX68" i="4"/>
  <c r="AW68" i="4"/>
  <c r="AV68" i="4"/>
  <c r="AA68" i="4"/>
  <c r="Z68" i="4"/>
  <c r="W68" i="4"/>
  <c r="X68" i="4" s="1"/>
  <c r="Y68" i="4" s="1"/>
  <c r="Q68" i="4"/>
  <c r="R68" i="4" s="1"/>
  <c r="S68" i="4" s="1"/>
  <c r="K68" i="4"/>
  <c r="L68" i="4" s="1"/>
  <c r="M68" i="4" s="1"/>
  <c r="B68" i="4"/>
  <c r="AX67" i="4"/>
  <c r="AW67" i="4"/>
  <c r="AV67" i="4"/>
  <c r="AA67" i="4"/>
  <c r="Z67" i="4"/>
  <c r="W67" i="4"/>
  <c r="X67" i="4" s="1"/>
  <c r="Y67" i="4" s="1"/>
  <c r="Q67" i="4"/>
  <c r="R67" i="4" s="1"/>
  <c r="S67" i="4" s="1"/>
  <c r="K67" i="4"/>
  <c r="L67" i="4" s="1"/>
  <c r="M67" i="4" s="1"/>
  <c r="B67" i="4"/>
  <c r="AX66" i="4"/>
  <c r="AW66" i="4"/>
  <c r="AV66" i="4"/>
  <c r="AA66" i="4"/>
  <c r="Z66" i="4"/>
  <c r="W66" i="4"/>
  <c r="X66" i="4" s="1"/>
  <c r="Y66" i="4" s="1"/>
  <c r="Q66" i="4"/>
  <c r="R66" i="4" s="1"/>
  <c r="S66" i="4" s="1"/>
  <c r="K66" i="4"/>
  <c r="L66" i="4" s="1"/>
  <c r="M66" i="4" s="1"/>
  <c r="B66" i="4"/>
  <c r="AX65" i="4"/>
  <c r="AW65" i="4"/>
  <c r="AV65" i="4"/>
  <c r="W65" i="4"/>
  <c r="Q65" i="4"/>
  <c r="K65" i="4"/>
  <c r="B65" i="4"/>
  <c r="AX64" i="4"/>
  <c r="AW64" i="4"/>
  <c r="AV64" i="4"/>
  <c r="W64" i="4"/>
  <c r="Q64" i="4"/>
  <c r="K64" i="4"/>
  <c r="B64" i="4"/>
  <c r="AX63" i="4"/>
  <c r="AW63" i="4"/>
  <c r="AV63" i="4"/>
  <c r="W63" i="4"/>
  <c r="Q63" i="4"/>
  <c r="K63" i="4"/>
  <c r="B63" i="4"/>
  <c r="AX62" i="4"/>
  <c r="AW62" i="4"/>
  <c r="AV62" i="4"/>
  <c r="AX61" i="4"/>
  <c r="AW61" i="4"/>
  <c r="AV61" i="4"/>
  <c r="AA61" i="4"/>
  <c r="N62" i="5" s="1"/>
  <c r="Z61" i="4"/>
  <c r="W61" i="4"/>
  <c r="X61" i="4" s="1"/>
  <c r="Y61" i="4" s="1"/>
  <c r="Q61" i="4"/>
  <c r="R61" i="4" s="1"/>
  <c r="S61" i="4" s="1"/>
  <c r="K61" i="4"/>
  <c r="L61" i="4" s="1"/>
  <c r="M61" i="4" s="1"/>
  <c r="B61" i="4"/>
  <c r="AX60" i="4"/>
  <c r="AW60" i="4"/>
  <c r="AV60" i="4"/>
  <c r="AA60" i="4"/>
  <c r="N61" i="5" s="1"/>
  <c r="Z60" i="4"/>
  <c r="W60" i="4"/>
  <c r="X60" i="4" s="1"/>
  <c r="Y60" i="4" s="1"/>
  <c r="Q60" i="4"/>
  <c r="R60" i="4" s="1"/>
  <c r="S60" i="4" s="1"/>
  <c r="K60" i="4"/>
  <c r="L60" i="4" s="1"/>
  <c r="M60" i="4" s="1"/>
  <c r="B60" i="4"/>
  <c r="AX59" i="4"/>
  <c r="AW59" i="4"/>
  <c r="AV59" i="4"/>
  <c r="AA59" i="4"/>
  <c r="N60" i="5" s="1"/>
  <c r="Z59" i="4"/>
  <c r="W59" i="4"/>
  <c r="X59" i="4" s="1"/>
  <c r="Y59" i="4" s="1"/>
  <c r="Q59" i="4"/>
  <c r="R59" i="4" s="1"/>
  <c r="S59" i="4" s="1"/>
  <c r="K59" i="4"/>
  <c r="L59" i="4" s="1"/>
  <c r="M59" i="4" s="1"/>
  <c r="B59" i="4"/>
  <c r="AX58" i="4"/>
  <c r="AW58" i="4"/>
  <c r="AV58" i="4"/>
  <c r="AA58" i="4"/>
  <c r="N59" i="5" s="1"/>
  <c r="Z58" i="4"/>
  <c r="W58" i="4"/>
  <c r="X58" i="4" s="1"/>
  <c r="Y58" i="4" s="1"/>
  <c r="Q58" i="4"/>
  <c r="R58" i="4" s="1"/>
  <c r="S58" i="4" s="1"/>
  <c r="K58" i="4"/>
  <c r="L58" i="4" s="1"/>
  <c r="M58" i="4" s="1"/>
  <c r="B58" i="4"/>
  <c r="AX57" i="4"/>
  <c r="AW57" i="4"/>
  <c r="AV57" i="4"/>
  <c r="AA57" i="4"/>
  <c r="N58" i="5" s="1"/>
  <c r="Z57" i="4"/>
  <c r="W57" i="4"/>
  <c r="X57" i="4" s="1"/>
  <c r="Y57" i="4" s="1"/>
  <c r="Q57" i="4"/>
  <c r="R57" i="4" s="1"/>
  <c r="S57" i="4" s="1"/>
  <c r="K57" i="4"/>
  <c r="L57" i="4" s="1"/>
  <c r="M57" i="4" s="1"/>
  <c r="B57" i="4"/>
  <c r="AX56" i="4"/>
  <c r="AW56" i="4"/>
  <c r="AV56" i="4"/>
  <c r="AA56" i="4"/>
  <c r="N57" i="5" s="1"/>
  <c r="Z56" i="4"/>
  <c r="W56" i="4"/>
  <c r="X56" i="4" s="1"/>
  <c r="Y56" i="4" s="1"/>
  <c r="Q56" i="4"/>
  <c r="R56" i="4" s="1"/>
  <c r="S56" i="4" s="1"/>
  <c r="K56" i="4"/>
  <c r="L56" i="4" s="1"/>
  <c r="M56" i="4" s="1"/>
  <c r="B56" i="4"/>
  <c r="AX55" i="4"/>
  <c r="AW55" i="4"/>
  <c r="AV55" i="4"/>
  <c r="AA55" i="4"/>
  <c r="Z55" i="4"/>
  <c r="W55" i="4"/>
  <c r="X55" i="4" s="1"/>
  <c r="Y55" i="4" s="1"/>
  <c r="Q55" i="4"/>
  <c r="R55" i="4" s="1"/>
  <c r="S55" i="4" s="1"/>
  <c r="K55" i="4"/>
  <c r="L55" i="4" s="1"/>
  <c r="M55" i="4" s="1"/>
  <c r="B55" i="4"/>
  <c r="AX54" i="4"/>
  <c r="AW54" i="4"/>
  <c r="AV54" i="4"/>
  <c r="AA54" i="4"/>
  <c r="N55" i="5" s="1"/>
  <c r="Z54" i="4"/>
  <c r="W54" i="4"/>
  <c r="X54" i="4" s="1"/>
  <c r="Y54" i="4" s="1"/>
  <c r="Q54" i="4"/>
  <c r="R54" i="4" s="1"/>
  <c r="S54" i="4" s="1"/>
  <c r="K54" i="4"/>
  <c r="L54" i="4" s="1"/>
  <c r="M54" i="4" s="1"/>
  <c r="B54" i="4"/>
  <c r="AX53" i="4"/>
  <c r="AW53" i="4"/>
  <c r="AV53" i="4"/>
  <c r="AA53" i="4"/>
  <c r="N54" i="5" s="1"/>
  <c r="Z53" i="4"/>
  <c r="W53" i="4"/>
  <c r="X53" i="4" s="1"/>
  <c r="Y53" i="4" s="1"/>
  <c r="Q53" i="4"/>
  <c r="R53" i="4" s="1"/>
  <c r="S53" i="4" s="1"/>
  <c r="K53" i="4"/>
  <c r="L53" i="4" s="1"/>
  <c r="M53" i="4" s="1"/>
  <c r="B53" i="4"/>
  <c r="AX52" i="4"/>
  <c r="AW52" i="4"/>
  <c r="AV52" i="4"/>
  <c r="AA52" i="4"/>
  <c r="Z52" i="4"/>
  <c r="W52" i="4"/>
  <c r="X52" i="4" s="1"/>
  <c r="Y52" i="4" s="1"/>
  <c r="Q52" i="4"/>
  <c r="R52" i="4" s="1"/>
  <c r="S52" i="4" s="1"/>
  <c r="K52" i="4"/>
  <c r="L52" i="4" s="1"/>
  <c r="M52" i="4" s="1"/>
  <c r="B52" i="4"/>
  <c r="AX51" i="4"/>
  <c r="AW51" i="4"/>
  <c r="AV51" i="4"/>
  <c r="AA51" i="4"/>
  <c r="N52" i="5" s="1"/>
  <c r="Z51" i="4"/>
  <c r="W51" i="4"/>
  <c r="X51" i="4" s="1"/>
  <c r="Y51" i="4" s="1"/>
  <c r="Q51" i="4"/>
  <c r="R51" i="4" s="1"/>
  <c r="S51" i="4" s="1"/>
  <c r="K51" i="4"/>
  <c r="L51" i="4" s="1"/>
  <c r="M51" i="4" s="1"/>
  <c r="B51" i="4"/>
  <c r="AX50" i="4"/>
  <c r="AW50" i="4"/>
  <c r="AV50" i="4"/>
  <c r="AA50" i="4"/>
  <c r="N51" i="5" s="1"/>
  <c r="Z50" i="4"/>
  <c r="W50" i="4"/>
  <c r="X50" i="4" s="1"/>
  <c r="Y50" i="4" s="1"/>
  <c r="Q50" i="4"/>
  <c r="R50" i="4" s="1"/>
  <c r="S50" i="4" s="1"/>
  <c r="K50" i="4"/>
  <c r="L50" i="4" s="1"/>
  <c r="M50" i="4" s="1"/>
  <c r="B50" i="4"/>
  <c r="AX49" i="4"/>
  <c r="AW49" i="4"/>
  <c r="AV49" i="4"/>
  <c r="AA49" i="4"/>
  <c r="Z49" i="4"/>
  <c r="W49" i="4"/>
  <c r="X49" i="4" s="1"/>
  <c r="Y49" i="4" s="1"/>
  <c r="Q49" i="4"/>
  <c r="R49" i="4" s="1"/>
  <c r="S49" i="4" s="1"/>
  <c r="K49" i="4"/>
  <c r="L49" i="4" s="1"/>
  <c r="M49" i="4" s="1"/>
  <c r="B49" i="4"/>
  <c r="AX48" i="4"/>
  <c r="AW48" i="4"/>
  <c r="AV48" i="4"/>
  <c r="AA48" i="4"/>
  <c r="N49" i="5" s="1"/>
  <c r="Z48" i="4"/>
  <c r="W48" i="4"/>
  <c r="X48" i="4" s="1"/>
  <c r="Y48" i="4" s="1"/>
  <c r="Q48" i="4"/>
  <c r="R48" i="4" s="1"/>
  <c r="S48" i="4" s="1"/>
  <c r="K48" i="4"/>
  <c r="L48" i="4" s="1"/>
  <c r="M48" i="4" s="1"/>
  <c r="B48" i="4"/>
  <c r="AX47" i="4"/>
  <c r="AW47" i="4"/>
  <c r="AV47" i="4"/>
  <c r="AA47" i="4"/>
  <c r="N48" i="5" s="1"/>
  <c r="Z47" i="4"/>
  <c r="W47" i="4"/>
  <c r="X47" i="4" s="1"/>
  <c r="Y47" i="4" s="1"/>
  <c r="Q47" i="4"/>
  <c r="R47" i="4" s="1"/>
  <c r="S47" i="4" s="1"/>
  <c r="K47" i="4"/>
  <c r="L47" i="4" s="1"/>
  <c r="M47" i="4" s="1"/>
  <c r="B47" i="4"/>
  <c r="AX46" i="4"/>
  <c r="AW46" i="4"/>
  <c r="AV46" i="4"/>
  <c r="AA46" i="4"/>
  <c r="Z46" i="4"/>
  <c r="W46" i="4"/>
  <c r="X46" i="4" s="1"/>
  <c r="Y46" i="4" s="1"/>
  <c r="Q46" i="4"/>
  <c r="R46" i="4" s="1"/>
  <c r="S46" i="4" s="1"/>
  <c r="K46" i="4"/>
  <c r="L46" i="4" s="1"/>
  <c r="M46" i="4" s="1"/>
  <c r="B46" i="4"/>
  <c r="AX45" i="4"/>
  <c r="AW45" i="4"/>
  <c r="AV45" i="4"/>
  <c r="AA45" i="4"/>
  <c r="N46" i="5" s="1"/>
  <c r="Z45" i="4"/>
  <c r="W45" i="4"/>
  <c r="X45" i="4" s="1"/>
  <c r="Y45" i="4" s="1"/>
  <c r="Q45" i="4"/>
  <c r="R45" i="4" s="1"/>
  <c r="S45" i="4" s="1"/>
  <c r="K45" i="4"/>
  <c r="L45" i="4" s="1"/>
  <c r="M45" i="4" s="1"/>
  <c r="B45" i="4"/>
  <c r="AX44" i="4"/>
  <c r="AW44" i="4"/>
  <c r="AV44" i="4"/>
  <c r="AA44" i="4"/>
  <c r="N45" i="5" s="1"/>
  <c r="Z44" i="4"/>
  <c r="W44" i="4"/>
  <c r="X44" i="4" s="1"/>
  <c r="Y44" i="4" s="1"/>
  <c r="Q44" i="4"/>
  <c r="R44" i="4" s="1"/>
  <c r="S44" i="4" s="1"/>
  <c r="K44" i="4"/>
  <c r="L44" i="4" s="1"/>
  <c r="M44" i="4" s="1"/>
  <c r="B44" i="4"/>
  <c r="AX43" i="4"/>
  <c r="AW43" i="4"/>
  <c r="AV43" i="4"/>
  <c r="AA43" i="4"/>
  <c r="Z43" i="4"/>
  <c r="W43" i="4"/>
  <c r="X43" i="4" s="1"/>
  <c r="Y43" i="4" s="1"/>
  <c r="Q43" i="4"/>
  <c r="R43" i="4" s="1"/>
  <c r="S43" i="4" s="1"/>
  <c r="K43" i="4"/>
  <c r="L43" i="4" s="1"/>
  <c r="M43" i="4" s="1"/>
  <c r="B43" i="4"/>
  <c r="AX42" i="4"/>
  <c r="AW42" i="4"/>
  <c r="AV42" i="4"/>
  <c r="AA42" i="4"/>
  <c r="N43" i="5" s="1"/>
  <c r="Z42" i="4"/>
  <c r="W42" i="4"/>
  <c r="X42" i="4" s="1"/>
  <c r="Y42" i="4" s="1"/>
  <c r="Q42" i="4"/>
  <c r="R42" i="4" s="1"/>
  <c r="S42" i="4" s="1"/>
  <c r="K42" i="4"/>
  <c r="L42" i="4" s="1"/>
  <c r="M42" i="4" s="1"/>
  <c r="B42" i="4"/>
  <c r="AX41" i="4"/>
  <c r="AW41" i="4"/>
  <c r="AV41" i="4"/>
  <c r="AA41" i="4"/>
  <c r="N42" i="5" s="1"/>
  <c r="Z41" i="4"/>
  <c r="W41" i="4"/>
  <c r="X41" i="4" s="1"/>
  <c r="Y41" i="4" s="1"/>
  <c r="Q41" i="4"/>
  <c r="R41" i="4" s="1"/>
  <c r="S41" i="4" s="1"/>
  <c r="K41" i="4"/>
  <c r="L41" i="4" s="1"/>
  <c r="M41" i="4" s="1"/>
  <c r="B41" i="4"/>
  <c r="AX40" i="4"/>
  <c r="AW40" i="4"/>
  <c r="AV40" i="4"/>
  <c r="AA40" i="4"/>
  <c r="Z40" i="4"/>
  <c r="W40" i="4"/>
  <c r="X40" i="4" s="1"/>
  <c r="Y40" i="4" s="1"/>
  <c r="Q40" i="4"/>
  <c r="R40" i="4" s="1"/>
  <c r="S40" i="4" s="1"/>
  <c r="K40" i="4"/>
  <c r="L40" i="4" s="1"/>
  <c r="M40" i="4" s="1"/>
  <c r="B40" i="4"/>
  <c r="AX39" i="4"/>
  <c r="AW39" i="4"/>
  <c r="AV39" i="4"/>
  <c r="AA39" i="4"/>
  <c r="N40" i="5" s="1"/>
  <c r="Z39" i="4"/>
  <c r="W39" i="4"/>
  <c r="X39" i="4" s="1"/>
  <c r="Y39" i="4" s="1"/>
  <c r="Q39" i="4"/>
  <c r="R39" i="4" s="1"/>
  <c r="S39" i="4" s="1"/>
  <c r="K39" i="4"/>
  <c r="L39" i="4" s="1"/>
  <c r="M39" i="4" s="1"/>
  <c r="B39" i="4"/>
  <c r="AX38" i="4"/>
  <c r="AW38" i="4"/>
  <c r="AV38" i="4"/>
  <c r="AA38" i="4"/>
  <c r="N39" i="5" s="1"/>
  <c r="Z38" i="4"/>
  <c r="W38" i="4"/>
  <c r="X38" i="4" s="1"/>
  <c r="Y38" i="4" s="1"/>
  <c r="Q38" i="4"/>
  <c r="R38" i="4" s="1"/>
  <c r="S38" i="4" s="1"/>
  <c r="K38" i="4"/>
  <c r="L38" i="4" s="1"/>
  <c r="M38" i="4" s="1"/>
  <c r="B38" i="4"/>
  <c r="AX37" i="4"/>
  <c r="AW37" i="4"/>
  <c r="AV37" i="4"/>
  <c r="AA37" i="4"/>
  <c r="Z37" i="4"/>
  <c r="W37" i="4"/>
  <c r="X37" i="4" s="1"/>
  <c r="Y37" i="4" s="1"/>
  <c r="Q37" i="4"/>
  <c r="R37" i="4" s="1"/>
  <c r="S37" i="4" s="1"/>
  <c r="K37" i="4"/>
  <c r="L37" i="4" s="1"/>
  <c r="M37" i="4" s="1"/>
  <c r="B37" i="4"/>
  <c r="AX36" i="4"/>
  <c r="AW36" i="4"/>
  <c r="AV36" i="4"/>
  <c r="AA36" i="4"/>
  <c r="N37" i="5" s="1"/>
  <c r="Z36" i="4"/>
  <c r="W36" i="4"/>
  <c r="X36" i="4" s="1"/>
  <c r="Y36" i="4" s="1"/>
  <c r="Q36" i="4"/>
  <c r="R36" i="4" s="1"/>
  <c r="S36" i="4" s="1"/>
  <c r="K36" i="4"/>
  <c r="L36" i="4" s="1"/>
  <c r="M36" i="4" s="1"/>
  <c r="B36" i="4"/>
  <c r="AX35" i="4"/>
  <c r="AW35" i="4"/>
  <c r="AV35" i="4"/>
  <c r="AA35" i="4"/>
  <c r="N36" i="5" s="1"/>
  <c r="Z35" i="4"/>
  <c r="W35" i="4"/>
  <c r="X35" i="4" s="1"/>
  <c r="Y35" i="4" s="1"/>
  <c r="Q35" i="4"/>
  <c r="R35" i="4" s="1"/>
  <c r="S35" i="4" s="1"/>
  <c r="K35" i="4"/>
  <c r="L35" i="4" s="1"/>
  <c r="M35" i="4" s="1"/>
  <c r="B35" i="4"/>
  <c r="AX34" i="4"/>
  <c r="AW34" i="4"/>
  <c r="AV34" i="4"/>
  <c r="AA34" i="4"/>
  <c r="Z34" i="4"/>
  <c r="W34" i="4"/>
  <c r="X34" i="4" s="1"/>
  <c r="Y34" i="4" s="1"/>
  <c r="Q34" i="4"/>
  <c r="R34" i="4" s="1"/>
  <c r="S34" i="4" s="1"/>
  <c r="K34" i="4"/>
  <c r="L34" i="4" s="1"/>
  <c r="M34" i="4" s="1"/>
  <c r="B34" i="4"/>
  <c r="AX33" i="4"/>
  <c r="AW33" i="4"/>
  <c r="AV33" i="4"/>
  <c r="AA33" i="4"/>
  <c r="N34" i="5" s="1"/>
  <c r="Z33" i="4"/>
  <c r="W33" i="4"/>
  <c r="X33" i="4" s="1"/>
  <c r="Y33" i="4" s="1"/>
  <c r="Q33" i="4"/>
  <c r="R33" i="4" s="1"/>
  <c r="S33" i="4" s="1"/>
  <c r="K33" i="4"/>
  <c r="L33" i="4" s="1"/>
  <c r="M33" i="4" s="1"/>
  <c r="B33" i="4"/>
  <c r="AX32" i="4"/>
  <c r="AW32" i="4"/>
  <c r="AV32" i="4"/>
  <c r="AG32" i="4"/>
  <c r="AF32" i="4"/>
  <c r="AE32" i="4"/>
  <c r="AA32" i="4"/>
  <c r="N33" i="5" s="1"/>
  <c r="Z32" i="4"/>
  <c r="W32" i="4"/>
  <c r="X32" i="4" s="1"/>
  <c r="Y32" i="4" s="1"/>
  <c r="Q32" i="4"/>
  <c r="R32" i="4" s="1"/>
  <c r="S32" i="4" s="1"/>
  <c r="K32" i="4"/>
  <c r="L32" i="4" s="1"/>
  <c r="M32" i="4" s="1"/>
  <c r="B32" i="4"/>
  <c r="AX31" i="4"/>
  <c r="AW31" i="4"/>
  <c r="AV31" i="4"/>
  <c r="AG31" i="4"/>
  <c r="AF31" i="4"/>
  <c r="AE31" i="4"/>
  <c r="AA31" i="4"/>
  <c r="N32" i="5" s="1"/>
  <c r="Z31" i="4"/>
  <c r="W31" i="4"/>
  <c r="X31" i="4" s="1"/>
  <c r="Y31" i="4" s="1"/>
  <c r="Q31" i="4"/>
  <c r="R31" i="4" s="1"/>
  <c r="S31" i="4" s="1"/>
  <c r="K31" i="4"/>
  <c r="L31" i="4" s="1"/>
  <c r="M31" i="4" s="1"/>
  <c r="B31" i="4"/>
  <c r="AX30" i="4"/>
  <c r="AW30" i="4"/>
  <c r="AV30" i="4"/>
  <c r="AG30" i="4"/>
  <c r="AF30" i="4"/>
  <c r="AE30" i="4"/>
  <c r="AA30" i="4"/>
  <c r="N31" i="5" s="1"/>
  <c r="Z30" i="4"/>
  <c r="W30" i="4"/>
  <c r="X30" i="4" s="1"/>
  <c r="Y30" i="4" s="1"/>
  <c r="Q30" i="4"/>
  <c r="R30" i="4" s="1"/>
  <c r="S30" i="4" s="1"/>
  <c r="K30" i="4"/>
  <c r="L30" i="4" s="1"/>
  <c r="M30" i="4" s="1"/>
  <c r="B30" i="4"/>
  <c r="AX29" i="4"/>
  <c r="AW29" i="4"/>
  <c r="AV29" i="4"/>
  <c r="AA29" i="4"/>
  <c r="N30" i="5" s="1"/>
  <c r="Z29" i="4"/>
  <c r="W29" i="4"/>
  <c r="X29" i="4" s="1"/>
  <c r="Y29" i="4" s="1"/>
  <c r="Q29" i="4"/>
  <c r="R29" i="4" s="1"/>
  <c r="S29" i="4" s="1"/>
  <c r="K29" i="4"/>
  <c r="L29" i="4" s="1"/>
  <c r="M29" i="4" s="1"/>
  <c r="B29" i="4"/>
  <c r="AX28" i="4"/>
  <c r="AW28" i="4"/>
  <c r="AV28" i="4"/>
  <c r="AA28" i="4"/>
  <c r="N29" i="5" s="1"/>
  <c r="Z28" i="4"/>
  <c r="W28" i="4"/>
  <c r="X28" i="4" s="1"/>
  <c r="Y28" i="4" s="1"/>
  <c r="Q28" i="4"/>
  <c r="R28" i="4" s="1"/>
  <c r="S28" i="4" s="1"/>
  <c r="K28" i="4"/>
  <c r="L28" i="4" s="1"/>
  <c r="M28" i="4" s="1"/>
  <c r="B28" i="4"/>
  <c r="AX27" i="4"/>
  <c r="AW27" i="4"/>
  <c r="AV27" i="4"/>
  <c r="AA27" i="4"/>
  <c r="N28" i="5" s="1"/>
  <c r="Z27" i="4"/>
  <c r="W27" i="4"/>
  <c r="X27" i="4" s="1"/>
  <c r="Y27" i="4" s="1"/>
  <c r="Q27" i="4"/>
  <c r="R27" i="4" s="1"/>
  <c r="S27" i="4" s="1"/>
  <c r="K27" i="4"/>
  <c r="L27" i="4" s="1"/>
  <c r="M27" i="4" s="1"/>
  <c r="B27" i="4"/>
  <c r="AX26" i="4"/>
  <c r="AW26" i="4"/>
  <c r="AV26" i="4"/>
  <c r="AG26" i="4"/>
  <c r="AF26" i="4"/>
  <c r="AE26" i="4"/>
  <c r="AA26" i="4"/>
  <c r="N27" i="5" s="1"/>
  <c r="Z26" i="4"/>
  <c r="W26" i="4"/>
  <c r="X26" i="4" s="1"/>
  <c r="Y26" i="4" s="1"/>
  <c r="Q26" i="4"/>
  <c r="R26" i="4" s="1"/>
  <c r="S26" i="4" s="1"/>
  <c r="K26" i="4"/>
  <c r="L26" i="4" s="1"/>
  <c r="M26" i="4" s="1"/>
  <c r="B26" i="4"/>
  <c r="AX25" i="4"/>
  <c r="AW25" i="4"/>
  <c r="AV25" i="4"/>
  <c r="AG25" i="4"/>
  <c r="AF25" i="4"/>
  <c r="AE25" i="4"/>
  <c r="AA25" i="4"/>
  <c r="N26" i="5" s="1"/>
  <c r="Z25" i="4"/>
  <c r="W25" i="4"/>
  <c r="X25" i="4" s="1"/>
  <c r="Y25" i="4" s="1"/>
  <c r="Q25" i="4"/>
  <c r="R25" i="4" s="1"/>
  <c r="S25" i="4" s="1"/>
  <c r="K25" i="4"/>
  <c r="L25" i="4" s="1"/>
  <c r="M25" i="4" s="1"/>
  <c r="B25" i="4"/>
  <c r="AX24" i="4"/>
  <c r="AW24" i="4"/>
  <c r="AV24" i="4"/>
  <c r="AG24" i="4"/>
  <c r="AF24" i="4"/>
  <c r="AE24" i="4"/>
  <c r="AA24" i="4"/>
  <c r="N25" i="5" s="1"/>
  <c r="Z24" i="4"/>
  <c r="W24" i="4"/>
  <c r="X24" i="4" s="1"/>
  <c r="Y24" i="4" s="1"/>
  <c r="Q24" i="4"/>
  <c r="R24" i="4" s="1"/>
  <c r="S24" i="4" s="1"/>
  <c r="K24" i="4"/>
  <c r="L24" i="4" s="1"/>
  <c r="M24" i="4" s="1"/>
  <c r="B24" i="4"/>
  <c r="AX23" i="4"/>
  <c r="AW23" i="4"/>
  <c r="AV23" i="4"/>
  <c r="AA23" i="4"/>
  <c r="N24" i="5" s="1"/>
  <c r="Z23" i="4"/>
  <c r="W23" i="4"/>
  <c r="X23" i="4" s="1"/>
  <c r="Y23" i="4" s="1"/>
  <c r="Q23" i="4"/>
  <c r="R23" i="4" s="1"/>
  <c r="S23" i="4" s="1"/>
  <c r="K23" i="4"/>
  <c r="L23" i="4" s="1"/>
  <c r="M23" i="4" s="1"/>
  <c r="B23" i="4"/>
  <c r="AX22" i="4"/>
  <c r="AW22" i="4"/>
  <c r="AV22" i="4"/>
  <c r="AA22" i="4"/>
  <c r="Z22" i="4"/>
  <c r="W22" i="4"/>
  <c r="X22" i="4" s="1"/>
  <c r="Y22" i="4" s="1"/>
  <c r="Q22" i="4"/>
  <c r="R22" i="4" s="1"/>
  <c r="S22" i="4" s="1"/>
  <c r="K22" i="4"/>
  <c r="L22" i="4" s="1"/>
  <c r="M22" i="4" s="1"/>
  <c r="B22" i="4"/>
  <c r="AX21" i="4"/>
  <c r="AW21" i="4"/>
  <c r="AV21" i="4"/>
  <c r="AA21" i="4"/>
  <c r="N22" i="5" s="1"/>
  <c r="Z21" i="4"/>
  <c r="W21" i="4"/>
  <c r="X21" i="4" s="1"/>
  <c r="Y21" i="4" s="1"/>
  <c r="Q21" i="4"/>
  <c r="R21" i="4" s="1"/>
  <c r="S21" i="4" s="1"/>
  <c r="K21" i="4"/>
  <c r="L21" i="4" s="1"/>
  <c r="M21" i="4" s="1"/>
  <c r="B21" i="4"/>
  <c r="AX20" i="4"/>
  <c r="AW20" i="4"/>
  <c r="AV20" i="4"/>
  <c r="AA20" i="4"/>
  <c r="N21" i="5" s="1"/>
  <c r="Z20" i="4"/>
  <c r="W20" i="4"/>
  <c r="X20" i="4" s="1"/>
  <c r="Y20" i="4" s="1"/>
  <c r="Q20" i="4"/>
  <c r="R20" i="4" s="1"/>
  <c r="S20" i="4" s="1"/>
  <c r="K20" i="4"/>
  <c r="L20" i="4" s="1"/>
  <c r="M20" i="4" s="1"/>
  <c r="B20" i="4"/>
  <c r="AX19" i="4"/>
  <c r="AW19" i="4"/>
  <c r="AV19" i="4"/>
  <c r="AA19" i="4"/>
  <c r="N20" i="5" s="1"/>
  <c r="Z19" i="4"/>
  <c r="W19" i="4"/>
  <c r="X19" i="4" s="1"/>
  <c r="Y19" i="4" s="1"/>
  <c r="Q19" i="4"/>
  <c r="R19" i="4" s="1"/>
  <c r="S19" i="4" s="1"/>
  <c r="K19" i="4"/>
  <c r="L19" i="4" s="1"/>
  <c r="M19" i="4" s="1"/>
  <c r="B19" i="4"/>
  <c r="AX18" i="4"/>
  <c r="AW18" i="4"/>
  <c r="AV18" i="4"/>
  <c r="AA18" i="4"/>
  <c r="N19" i="5" s="1"/>
  <c r="Z18" i="4"/>
  <c r="W18" i="4"/>
  <c r="X18" i="4" s="1"/>
  <c r="Y18" i="4" s="1"/>
  <c r="Q18" i="4"/>
  <c r="R18" i="4" s="1"/>
  <c r="S18" i="4" s="1"/>
  <c r="K18" i="4"/>
  <c r="L18" i="4" s="1"/>
  <c r="M18" i="4" s="1"/>
  <c r="B18" i="4"/>
  <c r="AX17" i="4"/>
  <c r="AW17" i="4"/>
  <c r="AV17" i="4"/>
  <c r="AA17" i="4"/>
  <c r="Z17" i="4"/>
  <c r="W17" i="4"/>
  <c r="X17" i="4" s="1"/>
  <c r="Y17" i="4" s="1"/>
  <c r="Q17" i="4"/>
  <c r="R17" i="4" s="1"/>
  <c r="S17" i="4" s="1"/>
  <c r="K17" i="4"/>
  <c r="L17" i="4" s="1"/>
  <c r="M17" i="4" s="1"/>
  <c r="B17" i="4"/>
  <c r="AX16" i="4"/>
  <c r="AW16" i="4"/>
  <c r="AV16" i="4"/>
  <c r="AA16" i="4"/>
  <c r="N17" i="5" s="1"/>
  <c r="Z16" i="4"/>
  <c r="W16" i="4"/>
  <c r="X16" i="4" s="1"/>
  <c r="Y16" i="4" s="1"/>
  <c r="Q16" i="4"/>
  <c r="R16" i="4" s="1"/>
  <c r="S16" i="4" s="1"/>
  <c r="K16" i="4"/>
  <c r="L16" i="4" s="1"/>
  <c r="M16" i="4" s="1"/>
  <c r="B16" i="4"/>
  <c r="AX15" i="4"/>
  <c r="AW15" i="4"/>
  <c r="AV15" i="4"/>
  <c r="AG15" i="4"/>
  <c r="AF15" i="4"/>
  <c r="AE15" i="4"/>
  <c r="AA15" i="4"/>
  <c r="N16" i="5" s="1"/>
  <c r="Z15" i="4"/>
  <c r="W15" i="4"/>
  <c r="X15" i="4" s="1"/>
  <c r="Y15" i="4" s="1"/>
  <c r="Q15" i="4"/>
  <c r="R15" i="4" s="1"/>
  <c r="S15" i="4" s="1"/>
  <c r="K15" i="4"/>
  <c r="L15" i="4" s="1"/>
  <c r="M15" i="4" s="1"/>
  <c r="B15" i="4"/>
  <c r="AX14" i="4"/>
  <c r="AW14" i="4"/>
  <c r="AV14" i="4"/>
  <c r="AG14" i="4"/>
  <c r="AF14" i="4"/>
  <c r="AE14" i="4"/>
  <c r="W14" i="4"/>
  <c r="Q14" i="4"/>
  <c r="K14" i="4"/>
  <c r="B14" i="4"/>
  <c r="AX13" i="4"/>
  <c r="AW13" i="4"/>
  <c r="AV13" i="4"/>
  <c r="W13" i="4"/>
  <c r="Q13" i="4"/>
  <c r="K13" i="4"/>
  <c r="B13" i="4"/>
  <c r="AX12" i="4"/>
  <c r="AW12" i="4"/>
  <c r="AV12" i="4"/>
  <c r="W12" i="4"/>
  <c r="Q12" i="4"/>
  <c r="K12" i="4"/>
  <c r="B12" i="4"/>
  <c r="W10" i="4" a="1"/>
  <c r="W10" i="4" s="1"/>
  <c r="Q10" i="4"/>
  <c r="K10" i="4"/>
  <c r="Z7" i="4"/>
  <c r="Q7" i="4"/>
  <c r="J7" i="4"/>
  <c r="Z5" i="4"/>
  <c r="S5" i="4"/>
  <c r="G5" i="4"/>
  <c r="L4" i="4"/>
  <c r="G4" i="4"/>
  <c r="AX112" i="3"/>
  <c r="AW112" i="3"/>
  <c r="AV112" i="3"/>
  <c r="AA112" i="3"/>
  <c r="J113" i="5" s="1"/>
  <c r="Z112" i="3"/>
  <c r="W112" i="3"/>
  <c r="X112" i="3" s="1"/>
  <c r="Y112" i="3" s="1"/>
  <c r="Q112" i="3"/>
  <c r="R112" i="3" s="1"/>
  <c r="S112" i="3" s="1"/>
  <c r="K112" i="3"/>
  <c r="L112" i="3" s="1"/>
  <c r="M112" i="3" s="1"/>
  <c r="B112" i="3"/>
  <c r="AX111" i="3"/>
  <c r="AW111" i="3"/>
  <c r="AV111" i="3"/>
  <c r="AA111" i="3"/>
  <c r="Z111" i="3"/>
  <c r="W111" i="3"/>
  <c r="X111" i="3" s="1"/>
  <c r="Y111" i="3" s="1"/>
  <c r="Q111" i="3"/>
  <c r="R111" i="3" s="1"/>
  <c r="S111" i="3" s="1"/>
  <c r="K111" i="3"/>
  <c r="L111" i="3" s="1"/>
  <c r="M111" i="3" s="1"/>
  <c r="B111" i="3"/>
  <c r="AX110" i="3"/>
  <c r="AW110" i="3"/>
  <c r="AV110" i="3"/>
  <c r="AA110" i="3"/>
  <c r="Z110" i="3"/>
  <c r="W110" i="3"/>
  <c r="X110" i="3" s="1"/>
  <c r="Y110" i="3" s="1"/>
  <c r="Q110" i="3"/>
  <c r="R110" i="3" s="1"/>
  <c r="S110" i="3" s="1"/>
  <c r="K110" i="3"/>
  <c r="L110" i="3" s="1"/>
  <c r="M110" i="3" s="1"/>
  <c r="B110" i="3"/>
  <c r="AX109" i="3"/>
  <c r="AW109" i="3"/>
  <c r="AV109" i="3"/>
  <c r="AA109" i="3"/>
  <c r="J110" i="5" s="1"/>
  <c r="Z109" i="3"/>
  <c r="W109" i="3"/>
  <c r="X109" i="3" s="1"/>
  <c r="Y109" i="3" s="1"/>
  <c r="Q109" i="3"/>
  <c r="R109" i="3" s="1"/>
  <c r="S109" i="3" s="1"/>
  <c r="K109" i="3"/>
  <c r="L109" i="3" s="1"/>
  <c r="M109" i="3" s="1"/>
  <c r="B109" i="3"/>
  <c r="AX108" i="3"/>
  <c r="AW108" i="3"/>
  <c r="AV108" i="3"/>
  <c r="AA108" i="3"/>
  <c r="Z108" i="3"/>
  <c r="W108" i="3"/>
  <c r="X108" i="3" s="1"/>
  <c r="Y108" i="3" s="1"/>
  <c r="Q108" i="3"/>
  <c r="R108" i="3" s="1"/>
  <c r="S108" i="3" s="1"/>
  <c r="K108" i="3"/>
  <c r="L108" i="3" s="1"/>
  <c r="M108" i="3" s="1"/>
  <c r="B108" i="3"/>
  <c r="AX107" i="3"/>
  <c r="AW107" i="3"/>
  <c r="AV107" i="3"/>
  <c r="AA107" i="3"/>
  <c r="Z107" i="3"/>
  <c r="W107" i="3"/>
  <c r="X107" i="3" s="1"/>
  <c r="Y107" i="3" s="1"/>
  <c r="Q107" i="3"/>
  <c r="R107" i="3" s="1"/>
  <c r="S107" i="3" s="1"/>
  <c r="K107" i="3"/>
  <c r="L107" i="3" s="1"/>
  <c r="M107" i="3" s="1"/>
  <c r="B107" i="3"/>
  <c r="AX106" i="3"/>
  <c r="AW106" i="3"/>
  <c r="AV106" i="3"/>
  <c r="AA106" i="3"/>
  <c r="J107" i="5" s="1"/>
  <c r="Z106" i="3"/>
  <c r="W106" i="3"/>
  <c r="X106" i="3" s="1"/>
  <c r="Y106" i="3" s="1"/>
  <c r="Q106" i="3"/>
  <c r="R106" i="3" s="1"/>
  <c r="S106" i="3" s="1"/>
  <c r="K106" i="3"/>
  <c r="L106" i="3" s="1"/>
  <c r="M106" i="3" s="1"/>
  <c r="B106" i="3"/>
  <c r="AX105" i="3"/>
  <c r="AW105" i="3"/>
  <c r="AV105" i="3"/>
  <c r="AA105" i="3"/>
  <c r="Z105" i="3"/>
  <c r="W105" i="3"/>
  <c r="X105" i="3" s="1"/>
  <c r="Y105" i="3" s="1"/>
  <c r="Q105" i="3"/>
  <c r="R105" i="3" s="1"/>
  <c r="S105" i="3" s="1"/>
  <c r="K105" i="3"/>
  <c r="L105" i="3" s="1"/>
  <c r="M105" i="3" s="1"/>
  <c r="B105" i="3"/>
  <c r="AX104" i="3"/>
  <c r="AW104" i="3"/>
  <c r="AV104" i="3"/>
  <c r="AA104" i="3"/>
  <c r="Z104" i="3"/>
  <c r="W104" i="3"/>
  <c r="X104" i="3" s="1"/>
  <c r="Y104" i="3" s="1"/>
  <c r="Q104" i="3"/>
  <c r="R104" i="3" s="1"/>
  <c r="S104" i="3" s="1"/>
  <c r="K104" i="3"/>
  <c r="L104" i="3" s="1"/>
  <c r="M104" i="3" s="1"/>
  <c r="B104" i="3"/>
  <c r="AX103" i="3"/>
  <c r="AW103" i="3"/>
  <c r="AV103" i="3"/>
  <c r="AA103" i="3"/>
  <c r="J104" i="5" s="1"/>
  <c r="Z103" i="3"/>
  <c r="W103" i="3"/>
  <c r="X103" i="3" s="1"/>
  <c r="Y103" i="3" s="1"/>
  <c r="Q103" i="3"/>
  <c r="R103" i="3" s="1"/>
  <c r="S103" i="3" s="1"/>
  <c r="K103" i="3"/>
  <c r="L103" i="3" s="1"/>
  <c r="M103" i="3" s="1"/>
  <c r="B103" i="3"/>
  <c r="AX102" i="3"/>
  <c r="AW102" i="3"/>
  <c r="AV102" i="3"/>
  <c r="AA102" i="3"/>
  <c r="Z102" i="3"/>
  <c r="W102" i="3"/>
  <c r="X102" i="3" s="1"/>
  <c r="Y102" i="3" s="1"/>
  <c r="Q102" i="3"/>
  <c r="R102" i="3" s="1"/>
  <c r="S102" i="3" s="1"/>
  <c r="K102" i="3"/>
  <c r="L102" i="3" s="1"/>
  <c r="M102" i="3" s="1"/>
  <c r="B102" i="3"/>
  <c r="AX101" i="3"/>
  <c r="AW101" i="3"/>
  <c r="AV101" i="3"/>
  <c r="AA101" i="3"/>
  <c r="Z101" i="3"/>
  <c r="W101" i="3"/>
  <c r="X101" i="3" s="1"/>
  <c r="Y101" i="3" s="1"/>
  <c r="Q101" i="3"/>
  <c r="R101" i="3" s="1"/>
  <c r="S101" i="3" s="1"/>
  <c r="K101" i="3"/>
  <c r="L101" i="3" s="1"/>
  <c r="M101" i="3" s="1"/>
  <c r="B101" i="3"/>
  <c r="AX100" i="3"/>
  <c r="AW100" i="3"/>
  <c r="AV100" i="3"/>
  <c r="AA100" i="3"/>
  <c r="J101" i="5" s="1"/>
  <c r="Z100" i="3"/>
  <c r="W100" i="3"/>
  <c r="X100" i="3" s="1"/>
  <c r="Y100" i="3" s="1"/>
  <c r="Q100" i="3"/>
  <c r="R100" i="3" s="1"/>
  <c r="S100" i="3" s="1"/>
  <c r="K100" i="3"/>
  <c r="L100" i="3" s="1"/>
  <c r="M100" i="3" s="1"/>
  <c r="B100" i="3"/>
  <c r="AX99" i="3"/>
  <c r="AW99" i="3"/>
  <c r="AV99" i="3"/>
  <c r="AA99" i="3"/>
  <c r="Z99" i="3"/>
  <c r="W99" i="3"/>
  <c r="X99" i="3" s="1"/>
  <c r="Y99" i="3" s="1"/>
  <c r="Q99" i="3"/>
  <c r="R99" i="3" s="1"/>
  <c r="S99" i="3" s="1"/>
  <c r="K99" i="3"/>
  <c r="L99" i="3" s="1"/>
  <c r="M99" i="3" s="1"/>
  <c r="B99" i="3"/>
  <c r="AX98" i="3"/>
  <c r="AW98" i="3"/>
  <c r="AV98" i="3"/>
  <c r="AA98" i="3"/>
  <c r="Z98" i="3"/>
  <c r="W98" i="3"/>
  <c r="X98" i="3" s="1"/>
  <c r="Y98" i="3" s="1"/>
  <c r="Q98" i="3"/>
  <c r="R98" i="3" s="1"/>
  <c r="S98" i="3" s="1"/>
  <c r="K98" i="3"/>
  <c r="L98" i="3" s="1"/>
  <c r="M98" i="3" s="1"/>
  <c r="B98" i="3"/>
  <c r="AX97" i="3"/>
  <c r="AW97" i="3"/>
  <c r="AV97" i="3"/>
  <c r="AA97" i="3"/>
  <c r="J98" i="5" s="1"/>
  <c r="Z97" i="3"/>
  <c r="W97" i="3"/>
  <c r="X97" i="3" s="1"/>
  <c r="Y97" i="3" s="1"/>
  <c r="Q97" i="3"/>
  <c r="R97" i="3" s="1"/>
  <c r="S97" i="3" s="1"/>
  <c r="K97" i="3"/>
  <c r="L97" i="3" s="1"/>
  <c r="M97" i="3" s="1"/>
  <c r="B97" i="3"/>
  <c r="AX96" i="3"/>
  <c r="AW96" i="3"/>
  <c r="AV96" i="3"/>
  <c r="AA96" i="3"/>
  <c r="Z96" i="3"/>
  <c r="W96" i="3"/>
  <c r="X96" i="3" s="1"/>
  <c r="Y96" i="3" s="1"/>
  <c r="Q96" i="3"/>
  <c r="R96" i="3" s="1"/>
  <c r="S96" i="3" s="1"/>
  <c r="K96" i="3"/>
  <c r="L96" i="3" s="1"/>
  <c r="M96" i="3" s="1"/>
  <c r="B96" i="3"/>
  <c r="AX95" i="3"/>
  <c r="AW95" i="3"/>
  <c r="AV95" i="3"/>
  <c r="AA95" i="3"/>
  <c r="Z95" i="3"/>
  <c r="W95" i="3"/>
  <c r="X95" i="3" s="1"/>
  <c r="Y95" i="3" s="1"/>
  <c r="Q95" i="3"/>
  <c r="R95" i="3" s="1"/>
  <c r="S95" i="3" s="1"/>
  <c r="K95" i="3"/>
  <c r="L95" i="3" s="1"/>
  <c r="M95" i="3" s="1"/>
  <c r="B95" i="3"/>
  <c r="AX94" i="3"/>
  <c r="AW94" i="3"/>
  <c r="AV94" i="3"/>
  <c r="AA94" i="3"/>
  <c r="J95" i="5" s="1"/>
  <c r="Z94" i="3"/>
  <c r="W94" i="3"/>
  <c r="X94" i="3" s="1"/>
  <c r="Y94" i="3" s="1"/>
  <c r="Q94" i="3"/>
  <c r="R94" i="3" s="1"/>
  <c r="S94" i="3" s="1"/>
  <c r="K94" i="3"/>
  <c r="L94" i="3" s="1"/>
  <c r="M94" i="3" s="1"/>
  <c r="B94" i="3"/>
  <c r="AX93" i="3"/>
  <c r="AW93" i="3"/>
  <c r="AV93" i="3"/>
  <c r="AA93" i="3"/>
  <c r="Z93" i="3"/>
  <c r="W93" i="3"/>
  <c r="X93" i="3" s="1"/>
  <c r="Y93" i="3" s="1"/>
  <c r="Q93" i="3"/>
  <c r="R93" i="3" s="1"/>
  <c r="S93" i="3" s="1"/>
  <c r="K93" i="3"/>
  <c r="L93" i="3" s="1"/>
  <c r="M93" i="3" s="1"/>
  <c r="B93" i="3"/>
  <c r="AX92" i="3"/>
  <c r="AW92" i="3"/>
  <c r="AV92" i="3"/>
  <c r="AA92" i="3"/>
  <c r="Z92" i="3"/>
  <c r="W92" i="3"/>
  <c r="X92" i="3" s="1"/>
  <c r="Y92" i="3" s="1"/>
  <c r="Q92" i="3"/>
  <c r="R92" i="3" s="1"/>
  <c r="S92" i="3" s="1"/>
  <c r="K92" i="3"/>
  <c r="L92" i="3" s="1"/>
  <c r="M92" i="3" s="1"/>
  <c r="B92" i="3"/>
  <c r="AX91" i="3"/>
  <c r="AW91" i="3"/>
  <c r="AV91" i="3"/>
  <c r="AA91" i="3"/>
  <c r="J92" i="5" s="1"/>
  <c r="Z91" i="3"/>
  <c r="W91" i="3"/>
  <c r="X91" i="3" s="1"/>
  <c r="Y91" i="3" s="1"/>
  <c r="Q91" i="3"/>
  <c r="R91" i="3" s="1"/>
  <c r="S91" i="3" s="1"/>
  <c r="K91" i="3"/>
  <c r="L91" i="3" s="1"/>
  <c r="M91" i="3" s="1"/>
  <c r="B91" i="3"/>
  <c r="AX90" i="3"/>
  <c r="AW90" i="3"/>
  <c r="AV90" i="3"/>
  <c r="AA90" i="3"/>
  <c r="Z90" i="3"/>
  <c r="W90" i="3"/>
  <c r="X90" i="3" s="1"/>
  <c r="Y90" i="3" s="1"/>
  <c r="Q90" i="3"/>
  <c r="R90" i="3" s="1"/>
  <c r="S90" i="3" s="1"/>
  <c r="K90" i="3"/>
  <c r="L90" i="3" s="1"/>
  <c r="M90" i="3" s="1"/>
  <c r="B90" i="3"/>
  <c r="AX89" i="3"/>
  <c r="AW89" i="3"/>
  <c r="AV89" i="3"/>
  <c r="AA89" i="3"/>
  <c r="Z89" i="3"/>
  <c r="W89" i="3"/>
  <c r="X89" i="3" s="1"/>
  <c r="Y89" i="3" s="1"/>
  <c r="Q89" i="3"/>
  <c r="R89" i="3" s="1"/>
  <c r="S89" i="3" s="1"/>
  <c r="K89" i="3"/>
  <c r="L89" i="3" s="1"/>
  <c r="M89" i="3" s="1"/>
  <c r="B89" i="3"/>
  <c r="AX88" i="3"/>
  <c r="AW88" i="3"/>
  <c r="AV88" i="3"/>
  <c r="AA88" i="3"/>
  <c r="J89" i="5" s="1"/>
  <c r="Z88" i="3"/>
  <c r="W88" i="3"/>
  <c r="X88" i="3" s="1"/>
  <c r="Y88" i="3" s="1"/>
  <c r="Q88" i="3"/>
  <c r="R88" i="3" s="1"/>
  <c r="S88" i="3" s="1"/>
  <c r="K88" i="3"/>
  <c r="L88" i="3" s="1"/>
  <c r="M88" i="3" s="1"/>
  <c r="B88" i="3"/>
  <c r="AX87" i="3"/>
  <c r="AW87" i="3"/>
  <c r="AV87" i="3"/>
  <c r="AA87" i="3"/>
  <c r="Z87" i="3"/>
  <c r="W87" i="3"/>
  <c r="X87" i="3" s="1"/>
  <c r="Y87" i="3" s="1"/>
  <c r="Q87" i="3"/>
  <c r="R87" i="3" s="1"/>
  <c r="S87" i="3" s="1"/>
  <c r="K87" i="3"/>
  <c r="L87" i="3" s="1"/>
  <c r="M87" i="3" s="1"/>
  <c r="B87" i="3"/>
  <c r="AX86" i="3"/>
  <c r="AW86" i="3"/>
  <c r="AV86" i="3"/>
  <c r="AA86" i="3"/>
  <c r="Z86" i="3"/>
  <c r="W86" i="3"/>
  <c r="X86" i="3" s="1"/>
  <c r="Y86" i="3" s="1"/>
  <c r="Q86" i="3"/>
  <c r="R86" i="3" s="1"/>
  <c r="S86" i="3" s="1"/>
  <c r="K86" i="3"/>
  <c r="L86" i="3" s="1"/>
  <c r="M86" i="3" s="1"/>
  <c r="B86" i="3"/>
  <c r="AX85" i="3"/>
  <c r="AW85" i="3"/>
  <c r="AV85" i="3"/>
  <c r="AA85" i="3"/>
  <c r="J86" i="5" s="1"/>
  <c r="Z85" i="3"/>
  <c r="W85" i="3"/>
  <c r="X85" i="3" s="1"/>
  <c r="Y85" i="3" s="1"/>
  <c r="Q85" i="3"/>
  <c r="R85" i="3" s="1"/>
  <c r="S85" i="3" s="1"/>
  <c r="K85" i="3"/>
  <c r="L85" i="3" s="1"/>
  <c r="M85" i="3" s="1"/>
  <c r="B85" i="3"/>
  <c r="AX84" i="3"/>
  <c r="AW84" i="3"/>
  <c r="AV84" i="3"/>
  <c r="AA84" i="3"/>
  <c r="Z84" i="3"/>
  <c r="W84" i="3"/>
  <c r="X84" i="3" s="1"/>
  <c r="Y84" i="3" s="1"/>
  <c r="Q84" i="3"/>
  <c r="R84" i="3" s="1"/>
  <c r="S84" i="3" s="1"/>
  <c r="K84" i="3"/>
  <c r="L84" i="3" s="1"/>
  <c r="M84" i="3" s="1"/>
  <c r="B84" i="3"/>
  <c r="AX83" i="3"/>
  <c r="AW83" i="3"/>
  <c r="AV83" i="3"/>
  <c r="AA83" i="3"/>
  <c r="Z83" i="3"/>
  <c r="W83" i="3"/>
  <c r="X83" i="3" s="1"/>
  <c r="Y83" i="3" s="1"/>
  <c r="Q83" i="3"/>
  <c r="R83" i="3" s="1"/>
  <c r="S83" i="3" s="1"/>
  <c r="K83" i="3"/>
  <c r="L83" i="3" s="1"/>
  <c r="M83" i="3" s="1"/>
  <c r="B83" i="3"/>
  <c r="AX82" i="3"/>
  <c r="AW82" i="3"/>
  <c r="AV82" i="3"/>
  <c r="AA82" i="3"/>
  <c r="J83" i="5" s="1"/>
  <c r="Z82" i="3"/>
  <c r="W82" i="3"/>
  <c r="X82" i="3" s="1"/>
  <c r="Y82" i="3" s="1"/>
  <c r="Q82" i="3"/>
  <c r="R82" i="3" s="1"/>
  <c r="S82" i="3" s="1"/>
  <c r="K82" i="3"/>
  <c r="L82" i="3" s="1"/>
  <c r="M82" i="3" s="1"/>
  <c r="B82" i="3"/>
  <c r="AX81" i="3"/>
  <c r="AW81" i="3"/>
  <c r="AV81" i="3"/>
  <c r="AA81" i="3"/>
  <c r="Z81" i="3"/>
  <c r="W81" i="3"/>
  <c r="X81" i="3" s="1"/>
  <c r="Y81" i="3" s="1"/>
  <c r="Q81" i="3"/>
  <c r="R81" i="3" s="1"/>
  <c r="S81" i="3" s="1"/>
  <c r="K81" i="3"/>
  <c r="L81" i="3" s="1"/>
  <c r="M81" i="3" s="1"/>
  <c r="B81" i="3"/>
  <c r="AX80" i="3"/>
  <c r="AW80" i="3"/>
  <c r="AV80" i="3"/>
  <c r="AA80" i="3"/>
  <c r="Z80" i="3"/>
  <c r="W80" i="3"/>
  <c r="X80" i="3" s="1"/>
  <c r="Y80" i="3" s="1"/>
  <c r="Q80" i="3"/>
  <c r="R80" i="3" s="1"/>
  <c r="S80" i="3" s="1"/>
  <c r="K80" i="3"/>
  <c r="L80" i="3" s="1"/>
  <c r="M80" i="3" s="1"/>
  <c r="B80" i="3"/>
  <c r="AX79" i="3"/>
  <c r="AW79" i="3"/>
  <c r="AV79" i="3"/>
  <c r="AA79" i="3"/>
  <c r="J80" i="5" s="1"/>
  <c r="Z79" i="3"/>
  <c r="W79" i="3"/>
  <c r="X79" i="3" s="1"/>
  <c r="Y79" i="3" s="1"/>
  <c r="Q79" i="3"/>
  <c r="R79" i="3" s="1"/>
  <c r="S79" i="3" s="1"/>
  <c r="K79" i="3"/>
  <c r="L79" i="3" s="1"/>
  <c r="M79" i="3" s="1"/>
  <c r="B79" i="3"/>
  <c r="AX78" i="3"/>
  <c r="AW78" i="3"/>
  <c r="AV78" i="3"/>
  <c r="AA78" i="3"/>
  <c r="J79" i="5" s="1"/>
  <c r="Z78" i="3"/>
  <c r="W78" i="3"/>
  <c r="X78" i="3" s="1"/>
  <c r="Y78" i="3" s="1"/>
  <c r="Q78" i="3"/>
  <c r="R78" i="3" s="1"/>
  <c r="S78" i="3" s="1"/>
  <c r="K78" i="3"/>
  <c r="L78" i="3" s="1"/>
  <c r="M78" i="3" s="1"/>
  <c r="B78" i="3"/>
  <c r="AX77" i="3"/>
  <c r="AW77" i="3"/>
  <c r="AV77" i="3"/>
  <c r="AA77" i="3"/>
  <c r="Z77" i="3"/>
  <c r="W77" i="3"/>
  <c r="X77" i="3" s="1"/>
  <c r="Y77" i="3" s="1"/>
  <c r="Q77" i="3"/>
  <c r="R77" i="3" s="1"/>
  <c r="S77" i="3" s="1"/>
  <c r="K77" i="3"/>
  <c r="L77" i="3" s="1"/>
  <c r="M77" i="3" s="1"/>
  <c r="B77" i="3"/>
  <c r="AX76" i="3"/>
  <c r="AW76" i="3"/>
  <c r="AV76" i="3"/>
  <c r="AA76" i="3"/>
  <c r="J77" i="5" s="1"/>
  <c r="Z76" i="3"/>
  <c r="W76" i="3"/>
  <c r="X76" i="3" s="1"/>
  <c r="Y76" i="3" s="1"/>
  <c r="Q76" i="3"/>
  <c r="R76" i="3" s="1"/>
  <c r="S76" i="3" s="1"/>
  <c r="K76" i="3"/>
  <c r="L76" i="3" s="1"/>
  <c r="M76" i="3" s="1"/>
  <c r="B76" i="3"/>
  <c r="AX75" i="3"/>
  <c r="AW75" i="3"/>
  <c r="AV75" i="3"/>
  <c r="AA75" i="3"/>
  <c r="Z75" i="3"/>
  <c r="W75" i="3"/>
  <c r="X75" i="3" s="1"/>
  <c r="Y75" i="3" s="1"/>
  <c r="Q75" i="3"/>
  <c r="R75" i="3" s="1"/>
  <c r="S75" i="3" s="1"/>
  <c r="K75" i="3"/>
  <c r="L75" i="3" s="1"/>
  <c r="M75" i="3" s="1"/>
  <c r="B75" i="3"/>
  <c r="AX74" i="3"/>
  <c r="AW74" i="3"/>
  <c r="AV74" i="3"/>
  <c r="AA74" i="3"/>
  <c r="Z74" i="3"/>
  <c r="W74" i="3"/>
  <c r="X74" i="3" s="1"/>
  <c r="Y74" i="3" s="1"/>
  <c r="Q74" i="3"/>
  <c r="R74" i="3" s="1"/>
  <c r="S74" i="3" s="1"/>
  <c r="K74" i="3"/>
  <c r="L74" i="3" s="1"/>
  <c r="M74" i="3" s="1"/>
  <c r="B74" i="3"/>
  <c r="AX73" i="3"/>
  <c r="AW73" i="3"/>
  <c r="AV73" i="3"/>
  <c r="AA73" i="3"/>
  <c r="J74" i="5" s="1"/>
  <c r="Z73" i="3"/>
  <c r="W73" i="3"/>
  <c r="X73" i="3" s="1"/>
  <c r="Y73" i="3" s="1"/>
  <c r="Q73" i="3"/>
  <c r="R73" i="3" s="1"/>
  <c r="S73" i="3" s="1"/>
  <c r="K73" i="3"/>
  <c r="L73" i="3" s="1"/>
  <c r="M73" i="3" s="1"/>
  <c r="B73" i="3"/>
  <c r="AX72" i="3"/>
  <c r="AW72" i="3"/>
  <c r="AV72" i="3"/>
  <c r="AA72" i="3"/>
  <c r="J73" i="5" s="1"/>
  <c r="Z72" i="3"/>
  <c r="W72" i="3"/>
  <c r="X72" i="3" s="1"/>
  <c r="Y72" i="3" s="1"/>
  <c r="Q72" i="3"/>
  <c r="R72" i="3" s="1"/>
  <c r="S72" i="3" s="1"/>
  <c r="K72" i="3"/>
  <c r="L72" i="3" s="1"/>
  <c r="M72" i="3" s="1"/>
  <c r="B72" i="3"/>
  <c r="AX71" i="3"/>
  <c r="AW71" i="3"/>
  <c r="AV71" i="3"/>
  <c r="AA71" i="3"/>
  <c r="Z71" i="3"/>
  <c r="W71" i="3"/>
  <c r="X71" i="3" s="1"/>
  <c r="Y71" i="3" s="1"/>
  <c r="Q71" i="3"/>
  <c r="R71" i="3" s="1"/>
  <c r="S71" i="3" s="1"/>
  <c r="K71" i="3"/>
  <c r="L71" i="3" s="1"/>
  <c r="M71" i="3" s="1"/>
  <c r="B71" i="3"/>
  <c r="AX70" i="3"/>
  <c r="AW70" i="3"/>
  <c r="AV70" i="3"/>
  <c r="AA70" i="3"/>
  <c r="J71" i="5" s="1"/>
  <c r="Z70" i="3"/>
  <c r="W70" i="3"/>
  <c r="X70" i="3" s="1"/>
  <c r="Y70" i="3" s="1"/>
  <c r="Q70" i="3"/>
  <c r="R70" i="3" s="1"/>
  <c r="S70" i="3" s="1"/>
  <c r="K70" i="3"/>
  <c r="L70" i="3" s="1"/>
  <c r="M70" i="3" s="1"/>
  <c r="B70" i="3"/>
  <c r="AX69" i="3"/>
  <c r="AW69" i="3"/>
  <c r="AV69" i="3"/>
  <c r="AA69" i="3"/>
  <c r="J70" i="5" s="1"/>
  <c r="Z69" i="3"/>
  <c r="W69" i="3"/>
  <c r="X69" i="3" s="1"/>
  <c r="Y69" i="3" s="1"/>
  <c r="Q69" i="3"/>
  <c r="R69" i="3" s="1"/>
  <c r="S69" i="3" s="1"/>
  <c r="K69" i="3"/>
  <c r="L69" i="3" s="1"/>
  <c r="M69" i="3" s="1"/>
  <c r="B69" i="3"/>
  <c r="AX68" i="3"/>
  <c r="AW68" i="3"/>
  <c r="AV68" i="3"/>
  <c r="AA68" i="3"/>
  <c r="Z68" i="3"/>
  <c r="W68" i="3"/>
  <c r="X68" i="3" s="1"/>
  <c r="Y68" i="3" s="1"/>
  <c r="Q68" i="3"/>
  <c r="R68" i="3" s="1"/>
  <c r="S68" i="3" s="1"/>
  <c r="K68" i="3"/>
  <c r="L68" i="3" s="1"/>
  <c r="M68" i="3" s="1"/>
  <c r="B68" i="3"/>
  <c r="AX67" i="3"/>
  <c r="AW67" i="3"/>
  <c r="AV67" i="3"/>
  <c r="AA67" i="3"/>
  <c r="J68" i="5" s="1"/>
  <c r="Z67" i="3"/>
  <c r="W67" i="3"/>
  <c r="X67" i="3" s="1"/>
  <c r="Y67" i="3" s="1"/>
  <c r="Q67" i="3"/>
  <c r="R67" i="3" s="1"/>
  <c r="S67" i="3" s="1"/>
  <c r="K67" i="3"/>
  <c r="L67" i="3" s="1"/>
  <c r="M67" i="3" s="1"/>
  <c r="B67" i="3"/>
  <c r="AX66" i="3"/>
  <c r="AW66" i="3"/>
  <c r="AV66" i="3"/>
  <c r="AA66" i="3"/>
  <c r="J67" i="5" s="1"/>
  <c r="Z66" i="3"/>
  <c r="W66" i="3"/>
  <c r="X66" i="3" s="1"/>
  <c r="Y66" i="3" s="1"/>
  <c r="Q66" i="3"/>
  <c r="R66" i="3" s="1"/>
  <c r="S66" i="3" s="1"/>
  <c r="K66" i="3"/>
  <c r="L66" i="3" s="1"/>
  <c r="M66" i="3" s="1"/>
  <c r="B66" i="3"/>
  <c r="AX65" i="3"/>
  <c r="AW65" i="3"/>
  <c r="AV65" i="3"/>
  <c r="W65" i="3"/>
  <c r="Q65" i="3"/>
  <c r="K65" i="3"/>
  <c r="B65" i="3"/>
  <c r="AX64" i="3"/>
  <c r="AW64" i="3"/>
  <c r="AV64" i="3"/>
  <c r="W64" i="3"/>
  <c r="Q64" i="3"/>
  <c r="K64" i="3"/>
  <c r="B64" i="3"/>
  <c r="AX63" i="3"/>
  <c r="AW63" i="3"/>
  <c r="AV63" i="3"/>
  <c r="W63" i="3"/>
  <c r="Q63" i="3"/>
  <c r="K63" i="3"/>
  <c r="B63" i="3"/>
  <c r="AX62" i="3"/>
  <c r="AW62" i="3"/>
  <c r="AV62" i="3"/>
  <c r="AX61" i="3"/>
  <c r="AW61" i="3"/>
  <c r="AV61" i="3"/>
  <c r="AA61" i="3"/>
  <c r="J62" i="5" s="1"/>
  <c r="Z61" i="3"/>
  <c r="W61" i="3"/>
  <c r="X61" i="3" s="1"/>
  <c r="Y61" i="3" s="1"/>
  <c r="Q61" i="3"/>
  <c r="R61" i="3" s="1"/>
  <c r="S61" i="3" s="1"/>
  <c r="K61" i="3"/>
  <c r="L61" i="3" s="1"/>
  <c r="M61" i="3" s="1"/>
  <c r="B61" i="3"/>
  <c r="AX60" i="3"/>
  <c r="AW60" i="3"/>
  <c r="AV60" i="3"/>
  <c r="AA60" i="3"/>
  <c r="J61" i="5" s="1"/>
  <c r="Z60" i="3"/>
  <c r="W60" i="3"/>
  <c r="X60" i="3" s="1"/>
  <c r="Y60" i="3" s="1"/>
  <c r="Q60" i="3"/>
  <c r="R60" i="3" s="1"/>
  <c r="S60" i="3" s="1"/>
  <c r="K60" i="3"/>
  <c r="L60" i="3" s="1"/>
  <c r="M60" i="3" s="1"/>
  <c r="B60" i="3"/>
  <c r="AX59" i="3"/>
  <c r="AW59" i="3"/>
  <c r="AV59" i="3"/>
  <c r="AA59" i="3"/>
  <c r="J60" i="5" s="1"/>
  <c r="Z59" i="3"/>
  <c r="W59" i="3"/>
  <c r="X59" i="3" s="1"/>
  <c r="Y59" i="3" s="1"/>
  <c r="Q59" i="3"/>
  <c r="R59" i="3" s="1"/>
  <c r="S59" i="3" s="1"/>
  <c r="K59" i="3"/>
  <c r="L59" i="3" s="1"/>
  <c r="M59" i="3" s="1"/>
  <c r="B59" i="3"/>
  <c r="AX58" i="3"/>
  <c r="AW58" i="3"/>
  <c r="AV58" i="3"/>
  <c r="AA58" i="3"/>
  <c r="J59" i="5" s="1"/>
  <c r="Z58" i="3"/>
  <c r="W58" i="3"/>
  <c r="X58" i="3" s="1"/>
  <c r="Y58" i="3" s="1"/>
  <c r="Q58" i="3"/>
  <c r="R58" i="3" s="1"/>
  <c r="S58" i="3" s="1"/>
  <c r="K58" i="3"/>
  <c r="L58" i="3" s="1"/>
  <c r="M58" i="3" s="1"/>
  <c r="B58" i="3"/>
  <c r="AX57" i="3"/>
  <c r="AW57" i="3"/>
  <c r="AV57" i="3"/>
  <c r="AA57" i="3"/>
  <c r="J58" i="5" s="1"/>
  <c r="Z57" i="3"/>
  <c r="W57" i="3"/>
  <c r="X57" i="3" s="1"/>
  <c r="Y57" i="3" s="1"/>
  <c r="Q57" i="3"/>
  <c r="R57" i="3" s="1"/>
  <c r="S57" i="3" s="1"/>
  <c r="K57" i="3"/>
  <c r="L57" i="3" s="1"/>
  <c r="M57" i="3" s="1"/>
  <c r="B57" i="3"/>
  <c r="AX56" i="3"/>
  <c r="AW56" i="3"/>
  <c r="AV56" i="3"/>
  <c r="AA56" i="3"/>
  <c r="J57" i="5" s="1"/>
  <c r="Z56" i="3"/>
  <c r="W56" i="3"/>
  <c r="X56" i="3" s="1"/>
  <c r="Y56" i="3" s="1"/>
  <c r="Q56" i="3"/>
  <c r="R56" i="3" s="1"/>
  <c r="S56" i="3" s="1"/>
  <c r="K56" i="3"/>
  <c r="L56" i="3" s="1"/>
  <c r="M56" i="3" s="1"/>
  <c r="B56" i="3"/>
  <c r="AX55" i="3"/>
  <c r="AW55" i="3"/>
  <c r="AV55" i="3"/>
  <c r="AA55" i="3"/>
  <c r="J56" i="5" s="1"/>
  <c r="Z55" i="3"/>
  <c r="W55" i="3"/>
  <c r="X55" i="3" s="1"/>
  <c r="Y55" i="3" s="1"/>
  <c r="Q55" i="3"/>
  <c r="R55" i="3" s="1"/>
  <c r="S55" i="3" s="1"/>
  <c r="K55" i="3"/>
  <c r="L55" i="3" s="1"/>
  <c r="M55" i="3" s="1"/>
  <c r="B55" i="3"/>
  <c r="AX54" i="3"/>
  <c r="AW54" i="3"/>
  <c r="AV54" i="3"/>
  <c r="AA54" i="3"/>
  <c r="J55" i="5" s="1"/>
  <c r="Z54" i="3"/>
  <c r="W54" i="3"/>
  <c r="X54" i="3" s="1"/>
  <c r="Y54" i="3" s="1"/>
  <c r="Q54" i="3"/>
  <c r="R54" i="3" s="1"/>
  <c r="S54" i="3" s="1"/>
  <c r="K54" i="3"/>
  <c r="L54" i="3" s="1"/>
  <c r="M54" i="3" s="1"/>
  <c r="B54" i="3"/>
  <c r="AX53" i="3"/>
  <c r="AW53" i="3"/>
  <c r="AV53" i="3"/>
  <c r="AA53" i="3"/>
  <c r="J54" i="5" s="1"/>
  <c r="Z53" i="3"/>
  <c r="W53" i="3"/>
  <c r="X53" i="3" s="1"/>
  <c r="Y53" i="3" s="1"/>
  <c r="Q53" i="3"/>
  <c r="R53" i="3" s="1"/>
  <c r="S53" i="3" s="1"/>
  <c r="K53" i="3"/>
  <c r="L53" i="3" s="1"/>
  <c r="M53" i="3" s="1"/>
  <c r="B53" i="3"/>
  <c r="AX52" i="3"/>
  <c r="AW52" i="3"/>
  <c r="AV52" i="3"/>
  <c r="AA52" i="3"/>
  <c r="J53" i="5" s="1"/>
  <c r="Z52" i="3"/>
  <c r="W52" i="3"/>
  <c r="X52" i="3" s="1"/>
  <c r="Y52" i="3" s="1"/>
  <c r="Q52" i="3"/>
  <c r="R52" i="3" s="1"/>
  <c r="S52" i="3" s="1"/>
  <c r="K52" i="3"/>
  <c r="L52" i="3" s="1"/>
  <c r="M52" i="3" s="1"/>
  <c r="B52" i="3"/>
  <c r="AX51" i="3"/>
  <c r="AW51" i="3"/>
  <c r="AV51" i="3"/>
  <c r="AA51" i="3"/>
  <c r="J52" i="5" s="1"/>
  <c r="Z51" i="3"/>
  <c r="W51" i="3"/>
  <c r="X51" i="3" s="1"/>
  <c r="Y51" i="3" s="1"/>
  <c r="Q51" i="3"/>
  <c r="R51" i="3" s="1"/>
  <c r="S51" i="3" s="1"/>
  <c r="K51" i="3"/>
  <c r="L51" i="3" s="1"/>
  <c r="M51" i="3" s="1"/>
  <c r="B51" i="3"/>
  <c r="AX50" i="3"/>
  <c r="AW50" i="3"/>
  <c r="AV50" i="3"/>
  <c r="AA50" i="3"/>
  <c r="J51" i="5" s="1"/>
  <c r="Z50" i="3"/>
  <c r="W50" i="3"/>
  <c r="X50" i="3" s="1"/>
  <c r="Y50" i="3" s="1"/>
  <c r="Q50" i="3"/>
  <c r="R50" i="3" s="1"/>
  <c r="S50" i="3" s="1"/>
  <c r="K50" i="3"/>
  <c r="L50" i="3" s="1"/>
  <c r="M50" i="3" s="1"/>
  <c r="B50" i="3"/>
  <c r="AX49" i="3"/>
  <c r="AW49" i="3"/>
  <c r="AV49" i="3"/>
  <c r="AA49" i="3"/>
  <c r="J50" i="5" s="1"/>
  <c r="Z49" i="3"/>
  <c r="W49" i="3"/>
  <c r="X49" i="3" s="1"/>
  <c r="Y49" i="3" s="1"/>
  <c r="Q49" i="3"/>
  <c r="R49" i="3" s="1"/>
  <c r="S49" i="3" s="1"/>
  <c r="K49" i="3"/>
  <c r="L49" i="3" s="1"/>
  <c r="M49" i="3" s="1"/>
  <c r="B49" i="3"/>
  <c r="AX48" i="3"/>
  <c r="AW48" i="3"/>
  <c r="AV48" i="3"/>
  <c r="AA48" i="3"/>
  <c r="J49" i="5" s="1"/>
  <c r="Z48" i="3"/>
  <c r="W48" i="3"/>
  <c r="X48" i="3" s="1"/>
  <c r="Y48" i="3" s="1"/>
  <c r="Q48" i="3"/>
  <c r="R48" i="3" s="1"/>
  <c r="S48" i="3" s="1"/>
  <c r="K48" i="3"/>
  <c r="L48" i="3" s="1"/>
  <c r="M48" i="3" s="1"/>
  <c r="B48" i="3"/>
  <c r="AX47" i="3"/>
  <c r="AW47" i="3"/>
  <c r="AV47" i="3"/>
  <c r="AA47" i="3"/>
  <c r="J48" i="5" s="1"/>
  <c r="Z47" i="3"/>
  <c r="W47" i="3"/>
  <c r="X47" i="3" s="1"/>
  <c r="Y47" i="3" s="1"/>
  <c r="Q47" i="3"/>
  <c r="R47" i="3" s="1"/>
  <c r="S47" i="3" s="1"/>
  <c r="K47" i="3"/>
  <c r="L47" i="3" s="1"/>
  <c r="M47" i="3" s="1"/>
  <c r="B47" i="3"/>
  <c r="AX46" i="3"/>
  <c r="AW46" i="3"/>
  <c r="AV46" i="3"/>
  <c r="AA46" i="3"/>
  <c r="J47" i="5" s="1"/>
  <c r="Z46" i="3"/>
  <c r="W46" i="3"/>
  <c r="X46" i="3" s="1"/>
  <c r="Y46" i="3" s="1"/>
  <c r="Q46" i="3"/>
  <c r="R46" i="3" s="1"/>
  <c r="S46" i="3" s="1"/>
  <c r="K46" i="3"/>
  <c r="L46" i="3" s="1"/>
  <c r="M46" i="3" s="1"/>
  <c r="B46" i="3"/>
  <c r="AX45" i="3"/>
  <c r="AW45" i="3"/>
  <c r="AV45" i="3"/>
  <c r="AA45" i="3"/>
  <c r="J46" i="5" s="1"/>
  <c r="Z45" i="3"/>
  <c r="W45" i="3"/>
  <c r="X45" i="3" s="1"/>
  <c r="Y45" i="3" s="1"/>
  <c r="Q45" i="3"/>
  <c r="R45" i="3" s="1"/>
  <c r="S45" i="3" s="1"/>
  <c r="K45" i="3"/>
  <c r="L45" i="3" s="1"/>
  <c r="M45" i="3" s="1"/>
  <c r="B45" i="3"/>
  <c r="AX44" i="3"/>
  <c r="AW44" i="3"/>
  <c r="AV44" i="3"/>
  <c r="AA44" i="3"/>
  <c r="J45" i="5" s="1"/>
  <c r="Z44" i="3"/>
  <c r="W44" i="3"/>
  <c r="X44" i="3" s="1"/>
  <c r="Y44" i="3" s="1"/>
  <c r="Q44" i="3"/>
  <c r="R44" i="3" s="1"/>
  <c r="S44" i="3" s="1"/>
  <c r="K44" i="3"/>
  <c r="L44" i="3" s="1"/>
  <c r="M44" i="3" s="1"/>
  <c r="B44" i="3"/>
  <c r="AX43" i="3"/>
  <c r="AW43" i="3"/>
  <c r="AV43" i="3"/>
  <c r="AA43" i="3"/>
  <c r="J44" i="5" s="1"/>
  <c r="Z43" i="3"/>
  <c r="W43" i="3"/>
  <c r="X43" i="3" s="1"/>
  <c r="Y43" i="3" s="1"/>
  <c r="Q43" i="3"/>
  <c r="R43" i="3" s="1"/>
  <c r="S43" i="3" s="1"/>
  <c r="K43" i="3"/>
  <c r="L43" i="3" s="1"/>
  <c r="M43" i="3" s="1"/>
  <c r="B43" i="3"/>
  <c r="AX42" i="3"/>
  <c r="AW42" i="3"/>
  <c r="AV42" i="3"/>
  <c r="AA42" i="3"/>
  <c r="J43" i="5" s="1"/>
  <c r="Z42" i="3"/>
  <c r="W42" i="3"/>
  <c r="X42" i="3" s="1"/>
  <c r="Y42" i="3" s="1"/>
  <c r="Q42" i="3"/>
  <c r="R42" i="3" s="1"/>
  <c r="S42" i="3" s="1"/>
  <c r="K42" i="3"/>
  <c r="L42" i="3" s="1"/>
  <c r="M42" i="3" s="1"/>
  <c r="B42" i="3"/>
  <c r="AX41" i="3"/>
  <c r="AW41" i="3"/>
  <c r="AV41" i="3"/>
  <c r="AA41" i="3"/>
  <c r="J42" i="5" s="1"/>
  <c r="Z41" i="3"/>
  <c r="W41" i="3"/>
  <c r="X41" i="3" s="1"/>
  <c r="Y41" i="3" s="1"/>
  <c r="Q41" i="3"/>
  <c r="R41" i="3" s="1"/>
  <c r="S41" i="3" s="1"/>
  <c r="K41" i="3"/>
  <c r="L41" i="3" s="1"/>
  <c r="M41" i="3" s="1"/>
  <c r="B41" i="3"/>
  <c r="AX40" i="3"/>
  <c r="AW40" i="3"/>
  <c r="AV40" i="3"/>
  <c r="AA40" i="3"/>
  <c r="J41" i="5" s="1"/>
  <c r="Z40" i="3"/>
  <c r="W40" i="3"/>
  <c r="X40" i="3" s="1"/>
  <c r="Y40" i="3" s="1"/>
  <c r="Q40" i="3"/>
  <c r="R40" i="3" s="1"/>
  <c r="S40" i="3" s="1"/>
  <c r="K40" i="3"/>
  <c r="L40" i="3" s="1"/>
  <c r="M40" i="3" s="1"/>
  <c r="B40" i="3"/>
  <c r="AX39" i="3"/>
  <c r="AW39" i="3"/>
  <c r="AV39" i="3"/>
  <c r="AA39" i="3"/>
  <c r="J40" i="5" s="1"/>
  <c r="Z39" i="3"/>
  <c r="W39" i="3"/>
  <c r="X39" i="3" s="1"/>
  <c r="Y39" i="3" s="1"/>
  <c r="Q39" i="3"/>
  <c r="R39" i="3" s="1"/>
  <c r="S39" i="3" s="1"/>
  <c r="K39" i="3"/>
  <c r="L39" i="3" s="1"/>
  <c r="M39" i="3" s="1"/>
  <c r="B39" i="3"/>
  <c r="AX38" i="3"/>
  <c r="AW38" i="3"/>
  <c r="AV38" i="3"/>
  <c r="AA38" i="3"/>
  <c r="J39" i="5" s="1"/>
  <c r="Z38" i="3"/>
  <c r="W38" i="3"/>
  <c r="X38" i="3" s="1"/>
  <c r="Y38" i="3" s="1"/>
  <c r="Q38" i="3"/>
  <c r="R38" i="3" s="1"/>
  <c r="S38" i="3" s="1"/>
  <c r="K38" i="3"/>
  <c r="L38" i="3" s="1"/>
  <c r="M38" i="3" s="1"/>
  <c r="B38" i="3"/>
  <c r="AX37" i="3"/>
  <c r="AW37" i="3"/>
  <c r="AV37" i="3"/>
  <c r="AA37" i="3"/>
  <c r="J38" i="5" s="1"/>
  <c r="Z37" i="3"/>
  <c r="W37" i="3"/>
  <c r="X37" i="3" s="1"/>
  <c r="Y37" i="3" s="1"/>
  <c r="Q37" i="3"/>
  <c r="R37" i="3" s="1"/>
  <c r="S37" i="3" s="1"/>
  <c r="K37" i="3"/>
  <c r="L37" i="3" s="1"/>
  <c r="M37" i="3" s="1"/>
  <c r="B37" i="3"/>
  <c r="AX36" i="3"/>
  <c r="AW36" i="3"/>
  <c r="AV36" i="3"/>
  <c r="AA36" i="3"/>
  <c r="J37" i="5" s="1"/>
  <c r="Z36" i="3"/>
  <c r="W36" i="3"/>
  <c r="X36" i="3" s="1"/>
  <c r="Y36" i="3" s="1"/>
  <c r="Q36" i="3"/>
  <c r="R36" i="3" s="1"/>
  <c r="S36" i="3" s="1"/>
  <c r="K36" i="3"/>
  <c r="L36" i="3" s="1"/>
  <c r="M36" i="3" s="1"/>
  <c r="B36" i="3"/>
  <c r="AX35" i="3"/>
  <c r="AW35" i="3"/>
  <c r="AV35" i="3"/>
  <c r="AA35" i="3"/>
  <c r="J36" i="5" s="1"/>
  <c r="Z35" i="3"/>
  <c r="W35" i="3"/>
  <c r="X35" i="3" s="1"/>
  <c r="Y35" i="3" s="1"/>
  <c r="Q35" i="3"/>
  <c r="R35" i="3" s="1"/>
  <c r="S35" i="3" s="1"/>
  <c r="K35" i="3"/>
  <c r="L35" i="3" s="1"/>
  <c r="M35" i="3" s="1"/>
  <c r="B35" i="3"/>
  <c r="AX34" i="3"/>
  <c r="AW34" i="3"/>
  <c r="AV34" i="3"/>
  <c r="AA34" i="3"/>
  <c r="J35" i="5" s="1"/>
  <c r="Z34" i="3"/>
  <c r="W34" i="3"/>
  <c r="X34" i="3" s="1"/>
  <c r="Y34" i="3" s="1"/>
  <c r="Q34" i="3"/>
  <c r="R34" i="3" s="1"/>
  <c r="S34" i="3" s="1"/>
  <c r="K34" i="3"/>
  <c r="L34" i="3" s="1"/>
  <c r="M34" i="3" s="1"/>
  <c r="B34" i="3"/>
  <c r="AX33" i="3"/>
  <c r="AW33" i="3"/>
  <c r="AV33" i="3"/>
  <c r="AA33" i="3"/>
  <c r="J34" i="5" s="1"/>
  <c r="Z33" i="3"/>
  <c r="W33" i="3"/>
  <c r="X33" i="3" s="1"/>
  <c r="Y33" i="3" s="1"/>
  <c r="Q33" i="3"/>
  <c r="R33" i="3" s="1"/>
  <c r="S33" i="3" s="1"/>
  <c r="K33" i="3"/>
  <c r="L33" i="3" s="1"/>
  <c r="M33" i="3" s="1"/>
  <c r="B33" i="3"/>
  <c r="AX32" i="3"/>
  <c r="AW32" i="3"/>
  <c r="AV32" i="3"/>
  <c r="AG32" i="3"/>
  <c r="AF32" i="3"/>
  <c r="AE32" i="3"/>
  <c r="AA32" i="3"/>
  <c r="Z32" i="3"/>
  <c r="W32" i="3"/>
  <c r="X32" i="3" s="1"/>
  <c r="Y32" i="3" s="1"/>
  <c r="Q32" i="3"/>
  <c r="R32" i="3" s="1"/>
  <c r="S32" i="3" s="1"/>
  <c r="K32" i="3"/>
  <c r="L32" i="3" s="1"/>
  <c r="M32" i="3" s="1"/>
  <c r="B32" i="3"/>
  <c r="AX31" i="3"/>
  <c r="AW31" i="3"/>
  <c r="AV31" i="3"/>
  <c r="AG31" i="3"/>
  <c r="AF31" i="3"/>
  <c r="AE31" i="3"/>
  <c r="AA31" i="3"/>
  <c r="J32" i="5" s="1"/>
  <c r="Z31" i="3"/>
  <c r="W31" i="3"/>
  <c r="X31" i="3" s="1"/>
  <c r="Y31" i="3" s="1"/>
  <c r="Q31" i="3"/>
  <c r="R31" i="3" s="1"/>
  <c r="S31" i="3" s="1"/>
  <c r="K31" i="3"/>
  <c r="L31" i="3" s="1"/>
  <c r="M31" i="3" s="1"/>
  <c r="B31" i="3"/>
  <c r="AX30" i="3"/>
  <c r="AW30" i="3"/>
  <c r="AV30" i="3"/>
  <c r="AG30" i="3"/>
  <c r="AF30" i="3"/>
  <c r="AE30" i="3"/>
  <c r="AA30" i="3"/>
  <c r="J31" i="5" s="1"/>
  <c r="Z30" i="3"/>
  <c r="W30" i="3"/>
  <c r="X30" i="3" s="1"/>
  <c r="Y30" i="3" s="1"/>
  <c r="Q30" i="3"/>
  <c r="R30" i="3" s="1"/>
  <c r="S30" i="3" s="1"/>
  <c r="K30" i="3"/>
  <c r="L30" i="3" s="1"/>
  <c r="M30" i="3" s="1"/>
  <c r="B30" i="3"/>
  <c r="AX29" i="3"/>
  <c r="AW29" i="3"/>
  <c r="AV29" i="3"/>
  <c r="AA29" i="3"/>
  <c r="J30" i="5" s="1"/>
  <c r="Z29" i="3"/>
  <c r="W29" i="3"/>
  <c r="X29" i="3" s="1"/>
  <c r="Y29" i="3" s="1"/>
  <c r="Q29" i="3"/>
  <c r="R29" i="3" s="1"/>
  <c r="S29" i="3" s="1"/>
  <c r="K29" i="3"/>
  <c r="L29" i="3" s="1"/>
  <c r="M29" i="3" s="1"/>
  <c r="B29" i="3"/>
  <c r="AX28" i="3"/>
  <c r="AW28" i="3"/>
  <c r="AV28" i="3"/>
  <c r="AA28" i="3"/>
  <c r="J29" i="5" s="1"/>
  <c r="Z28" i="3"/>
  <c r="W28" i="3"/>
  <c r="X28" i="3" s="1"/>
  <c r="Y28" i="3" s="1"/>
  <c r="Q28" i="3"/>
  <c r="R28" i="3" s="1"/>
  <c r="S28" i="3" s="1"/>
  <c r="K28" i="3"/>
  <c r="L28" i="3" s="1"/>
  <c r="M28" i="3" s="1"/>
  <c r="B28" i="3"/>
  <c r="AX27" i="3"/>
  <c r="AW27" i="3"/>
  <c r="AV27" i="3"/>
  <c r="AA27" i="3"/>
  <c r="Z27" i="3"/>
  <c r="W27" i="3"/>
  <c r="X27" i="3" s="1"/>
  <c r="Y27" i="3" s="1"/>
  <c r="Q27" i="3"/>
  <c r="R27" i="3" s="1"/>
  <c r="S27" i="3" s="1"/>
  <c r="K27" i="3"/>
  <c r="L27" i="3" s="1"/>
  <c r="M27" i="3" s="1"/>
  <c r="B27" i="3"/>
  <c r="AX26" i="3"/>
  <c r="AW26" i="3"/>
  <c r="AV26" i="3"/>
  <c r="AG26" i="3"/>
  <c r="AF26" i="3"/>
  <c r="AE26" i="3"/>
  <c r="AA26" i="3"/>
  <c r="Z26" i="3"/>
  <c r="W26" i="3"/>
  <c r="X26" i="3" s="1"/>
  <c r="Y26" i="3" s="1"/>
  <c r="Q26" i="3"/>
  <c r="R26" i="3" s="1"/>
  <c r="S26" i="3" s="1"/>
  <c r="K26" i="3"/>
  <c r="L26" i="3" s="1"/>
  <c r="M26" i="3" s="1"/>
  <c r="B26" i="3"/>
  <c r="AX25" i="3"/>
  <c r="AW25" i="3"/>
  <c r="AV25" i="3"/>
  <c r="AG25" i="3"/>
  <c r="AF25" i="3"/>
  <c r="AE25" i="3"/>
  <c r="AA25" i="3"/>
  <c r="J26" i="5" s="1"/>
  <c r="Z25" i="3"/>
  <c r="W25" i="3"/>
  <c r="X25" i="3" s="1"/>
  <c r="Y25" i="3" s="1"/>
  <c r="Q25" i="3"/>
  <c r="R25" i="3" s="1"/>
  <c r="S25" i="3" s="1"/>
  <c r="K25" i="3"/>
  <c r="L25" i="3" s="1"/>
  <c r="M25" i="3" s="1"/>
  <c r="B25" i="3"/>
  <c r="AX24" i="3"/>
  <c r="AW24" i="3"/>
  <c r="AV24" i="3"/>
  <c r="AG24" i="3"/>
  <c r="AF24" i="3"/>
  <c r="AE24" i="3"/>
  <c r="AA24" i="3"/>
  <c r="J25" i="5" s="1"/>
  <c r="Z24" i="3"/>
  <c r="W24" i="3"/>
  <c r="X24" i="3" s="1"/>
  <c r="Y24" i="3" s="1"/>
  <c r="Q24" i="3"/>
  <c r="R24" i="3" s="1"/>
  <c r="S24" i="3" s="1"/>
  <c r="K24" i="3"/>
  <c r="L24" i="3" s="1"/>
  <c r="M24" i="3" s="1"/>
  <c r="B24" i="3"/>
  <c r="AX23" i="3"/>
  <c r="AW23" i="3"/>
  <c r="AV23" i="3"/>
  <c r="AA23" i="3"/>
  <c r="J24" i="5" s="1"/>
  <c r="Z23" i="3"/>
  <c r="W23" i="3"/>
  <c r="X23" i="3" s="1"/>
  <c r="Y23" i="3" s="1"/>
  <c r="Q23" i="3"/>
  <c r="R23" i="3" s="1"/>
  <c r="S23" i="3" s="1"/>
  <c r="K23" i="3"/>
  <c r="L23" i="3" s="1"/>
  <c r="M23" i="3" s="1"/>
  <c r="B23" i="3"/>
  <c r="AX22" i="3"/>
  <c r="AW22" i="3"/>
  <c r="AV22" i="3"/>
  <c r="AA22" i="3"/>
  <c r="J23" i="5" s="1"/>
  <c r="Z22" i="3"/>
  <c r="W22" i="3"/>
  <c r="X22" i="3" s="1"/>
  <c r="Y22" i="3" s="1"/>
  <c r="Q22" i="3"/>
  <c r="R22" i="3" s="1"/>
  <c r="S22" i="3" s="1"/>
  <c r="K22" i="3"/>
  <c r="L22" i="3" s="1"/>
  <c r="M22" i="3" s="1"/>
  <c r="B22" i="3"/>
  <c r="AX21" i="3"/>
  <c r="AW21" i="3"/>
  <c r="AV21" i="3"/>
  <c r="AA21" i="3"/>
  <c r="Z21" i="3"/>
  <c r="W21" i="3"/>
  <c r="X21" i="3" s="1"/>
  <c r="Y21" i="3" s="1"/>
  <c r="Q21" i="3"/>
  <c r="R21" i="3" s="1"/>
  <c r="S21" i="3" s="1"/>
  <c r="K21" i="3"/>
  <c r="L21" i="3" s="1"/>
  <c r="M21" i="3" s="1"/>
  <c r="B21" i="3"/>
  <c r="AX20" i="3"/>
  <c r="AW20" i="3"/>
  <c r="AV20" i="3"/>
  <c r="AA20" i="3"/>
  <c r="J21" i="5" s="1"/>
  <c r="Z20" i="3"/>
  <c r="W20" i="3"/>
  <c r="X20" i="3" s="1"/>
  <c r="Y20" i="3" s="1"/>
  <c r="Q20" i="3"/>
  <c r="R20" i="3" s="1"/>
  <c r="S20" i="3" s="1"/>
  <c r="K20" i="3"/>
  <c r="L20" i="3" s="1"/>
  <c r="M20" i="3" s="1"/>
  <c r="B20" i="3"/>
  <c r="AX19" i="3"/>
  <c r="AW19" i="3"/>
  <c r="AV19" i="3"/>
  <c r="AA19" i="3"/>
  <c r="J20" i="5" s="1"/>
  <c r="Z19" i="3"/>
  <c r="W19" i="3"/>
  <c r="X19" i="3" s="1"/>
  <c r="Y19" i="3" s="1"/>
  <c r="Q19" i="3"/>
  <c r="R19" i="3" s="1"/>
  <c r="S19" i="3" s="1"/>
  <c r="K19" i="3"/>
  <c r="L19" i="3" s="1"/>
  <c r="M19" i="3" s="1"/>
  <c r="B19" i="3"/>
  <c r="AX18" i="3"/>
  <c r="AW18" i="3"/>
  <c r="AV18" i="3"/>
  <c r="AA18" i="3"/>
  <c r="J19" i="5" s="1"/>
  <c r="Z18" i="3"/>
  <c r="W18" i="3"/>
  <c r="X18" i="3" s="1"/>
  <c r="Y18" i="3" s="1"/>
  <c r="Q18" i="3"/>
  <c r="R18" i="3" s="1"/>
  <c r="S18" i="3" s="1"/>
  <c r="K18" i="3"/>
  <c r="L18" i="3" s="1"/>
  <c r="M18" i="3" s="1"/>
  <c r="B18" i="3"/>
  <c r="AX17" i="3"/>
  <c r="AW17" i="3"/>
  <c r="AV17" i="3"/>
  <c r="AA17" i="3"/>
  <c r="J18" i="5" s="1"/>
  <c r="Z17" i="3"/>
  <c r="W17" i="3"/>
  <c r="X17" i="3" s="1"/>
  <c r="Y17" i="3" s="1"/>
  <c r="Q17" i="3"/>
  <c r="R17" i="3" s="1"/>
  <c r="S17" i="3" s="1"/>
  <c r="K17" i="3"/>
  <c r="L17" i="3" s="1"/>
  <c r="M17" i="3" s="1"/>
  <c r="B17" i="3"/>
  <c r="AX16" i="3"/>
  <c r="AW16" i="3"/>
  <c r="AV16" i="3"/>
  <c r="AA16" i="3"/>
  <c r="J17" i="5" s="1"/>
  <c r="Z16" i="3"/>
  <c r="W16" i="3"/>
  <c r="X16" i="3" s="1"/>
  <c r="Y16" i="3" s="1"/>
  <c r="Q16" i="3"/>
  <c r="R16" i="3" s="1"/>
  <c r="S16" i="3" s="1"/>
  <c r="K16" i="3"/>
  <c r="L16" i="3" s="1"/>
  <c r="M16" i="3" s="1"/>
  <c r="B16" i="3"/>
  <c r="AX15" i="3"/>
  <c r="AW15" i="3"/>
  <c r="AV15" i="3"/>
  <c r="AG15" i="3"/>
  <c r="AF15" i="3"/>
  <c r="AE15" i="3"/>
  <c r="AA15" i="3"/>
  <c r="Z15" i="3"/>
  <c r="W15" i="3"/>
  <c r="X15" i="3" s="1"/>
  <c r="Y15" i="3" s="1"/>
  <c r="Q15" i="3"/>
  <c r="R15" i="3" s="1"/>
  <c r="S15" i="3" s="1"/>
  <c r="K15" i="3"/>
  <c r="L15" i="3" s="1"/>
  <c r="M15" i="3" s="1"/>
  <c r="B15" i="3"/>
  <c r="AX14" i="3"/>
  <c r="AW14" i="3"/>
  <c r="AV14" i="3"/>
  <c r="AG14" i="3"/>
  <c r="AF14" i="3"/>
  <c r="AE14" i="3"/>
  <c r="W14" i="3"/>
  <c r="Q14" i="3"/>
  <c r="K14" i="3"/>
  <c r="B14" i="3"/>
  <c r="AX13" i="3"/>
  <c r="AW13" i="3"/>
  <c r="AV13" i="3"/>
  <c r="W13" i="3"/>
  <c r="Q13" i="3"/>
  <c r="K13" i="3"/>
  <c r="B13" i="3"/>
  <c r="AX12" i="3"/>
  <c r="AW12" i="3"/>
  <c r="AV12" i="3"/>
  <c r="W12" i="3"/>
  <c r="Q12" i="3"/>
  <c r="K12" i="3"/>
  <c r="B12" i="3"/>
  <c r="W10" i="3" a="1"/>
  <c r="W10" i="3" s="1"/>
  <c r="Q10" i="3"/>
  <c r="K10" i="3"/>
  <c r="Z7" i="3"/>
  <c r="Q7" i="3"/>
  <c r="J7" i="3"/>
  <c r="Z5" i="3"/>
  <c r="S5" i="3"/>
  <c r="G5" i="3"/>
  <c r="L4" i="3"/>
  <c r="G4" i="3"/>
  <c r="AX112" i="2"/>
  <c r="AW112" i="2"/>
  <c r="AV112" i="2"/>
  <c r="AA112" i="2"/>
  <c r="F113" i="5" s="1"/>
  <c r="Z112" i="2"/>
  <c r="W112" i="2"/>
  <c r="X112" i="2" s="1"/>
  <c r="Y112" i="2" s="1"/>
  <c r="Q112" i="2"/>
  <c r="R112" i="2" s="1"/>
  <c r="S112" i="2" s="1"/>
  <c r="K112" i="2"/>
  <c r="L112" i="2" s="1"/>
  <c r="M112" i="2" s="1"/>
  <c r="B112" i="2"/>
  <c r="AX111" i="2"/>
  <c r="AW111" i="2"/>
  <c r="AV111" i="2"/>
  <c r="AA111" i="2"/>
  <c r="F112" i="5" s="1"/>
  <c r="Z111" i="2"/>
  <c r="W111" i="2"/>
  <c r="X111" i="2" s="1"/>
  <c r="Y111" i="2" s="1"/>
  <c r="Q111" i="2"/>
  <c r="R111" i="2" s="1"/>
  <c r="S111" i="2" s="1"/>
  <c r="K111" i="2"/>
  <c r="L111" i="2" s="1"/>
  <c r="M111" i="2" s="1"/>
  <c r="B111" i="2"/>
  <c r="AX110" i="2"/>
  <c r="AW110" i="2"/>
  <c r="AV110" i="2"/>
  <c r="AA110" i="2"/>
  <c r="Z110" i="2"/>
  <c r="W110" i="2"/>
  <c r="X110" i="2" s="1"/>
  <c r="Y110" i="2" s="1"/>
  <c r="Q110" i="2"/>
  <c r="R110" i="2" s="1"/>
  <c r="S110" i="2" s="1"/>
  <c r="K110" i="2"/>
  <c r="L110" i="2" s="1"/>
  <c r="M110" i="2" s="1"/>
  <c r="B110" i="2"/>
  <c r="AX109" i="2"/>
  <c r="AW109" i="2"/>
  <c r="AV109" i="2"/>
  <c r="AA109" i="2"/>
  <c r="F110" i="5" s="1"/>
  <c r="Z109" i="2"/>
  <c r="W109" i="2"/>
  <c r="X109" i="2" s="1"/>
  <c r="Y109" i="2" s="1"/>
  <c r="Q109" i="2"/>
  <c r="R109" i="2" s="1"/>
  <c r="S109" i="2" s="1"/>
  <c r="K109" i="2"/>
  <c r="L109" i="2" s="1"/>
  <c r="M109" i="2" s="1"/>
  <c r="B109" i="2"/>
  <c r="AX108" i="2"/>
  <c r="AW108" i="2"/>
  <c r="AV108" i="2"/>
  <c r="AA108" i="2"/>
  <c r="F109" i="5" s="1"/>
  <c r="Z108" i="2"/>
  <c r="W108" i="2"/>
  <c r="X108" i="2" s="1"/>
  <c r="Y108" i="2" s="1"/>
  <c r="Q108" i="2"/>
  <c r="R108" i="2" s="1"/>
  <c r="S108" i="2" s="1"/>
  <c r="K108" i="2"/>
  <c r="L108" i="2" s="1"/>
  <c r="M108" i="2" s="1"/>
  <c r="B108" i="2"/>
  <c r="AX107" i="2"/>
  <c r="AW107" i="2"/>
  <c r="AV107" i="2"/>
  <c r="AA107" i="2"/>
  <c r="Z107" i="2"/>
  <c r="W107" i="2"/>
  <c r="X107" i="2" s="1"/>
  <c r="Y107" i="2" s="1"/>
  <c r="Q107" i="2"/>
  <c r="R107" i="2" s="1"/>
  <c r="S107" i="2" s="1"/>
  <c r="K107" i="2"/>
  <c r="L107" i="2" s="1"/>
  <c r="M107" i="2" s="1"/>
  <c r="B107" i="2"/>
  <c r="AX106" i="2"/>
  <c r="AW106" i="2"/>
  <c r="AV106" i="2"/>
  <c r="AA106" i="2"/>
  <c r="F107" i="5" s="1"/>
  <c r="Z106" i="2"/>
  <c r="W106" i="2"/>
  <c r="X106" i="2" s="1"/>
  <c r="Y106" i="2" s="1"/>
  <c r="Q106" i="2"/>
  <c r="R106" i="2" s="1"/>
  <c r="S106" i="2" s="1"/>
  <c r="K106" i="2"/>
  <c r="L106" i="2" s="1"/>
  <c r="M106" i="2" s="1"/>
  <c r="B106" i="2"/>
  <c r="AX105" i="2"/>
  <c r="AW105" i="2"/>
  <c r="AV105" i="2"/>
  <c r="AA105" i="2"/>
  <c r="F106" i="5" s="1"/>
  <c r="Z105" i="2"/>
  <c r="W105" i="2"/>
  <c r="X105" i="2" s="1"/>
  <c r="Y105" i="2" s="1"/>
  <c r="Q105" i="2"/>
  <c r="R105" i="2" s="1"/>
  <c r="S105" i="2" s="1"/>
  <c r="K105" i="2"/>
  <c r="L105" i="2" s="1"/>
  <c r="M105" i="2" s="1"/>
  <c r="B105" i="2"/>
  <c r="AX104" i="2"/>
  <c r="AW104" i="2"/>
  <c r="AV104" i="2"/>
  <c r="AA104" i="2"/>
  <c r="F105" i="5" s="1"/>
  <c r="Z104" i="2"/>
  <c r="W104" i="2"/>
  <c r="X104" i="2" s="1"/>
  <c r="Y104" i="2" s="1"/>
  <c r="Q104" i="2"/>
  <c r="R104" i="2" s="1"/>
  <c r="S104" i="2" s="1"/>
  <c r="K104" i="2"/>
  <c r="L104" i="2" s="1"/>
  <c r="M104" i="2" s="1"/>
  <c r="B104" i="2"/>
  <c r="AX103" i="2"/>
  <c r="AW103" i="2"/>
  <c r="AV103" i="2"/>
  <c r="AA103" i="2"/>
  <c r="F104" i="5" s="1"/>
  <c r="Z103" i="2"/>
  <c r="W103" i="2"/>
  <c r="X103" i="2" s="1"/>
  <c r="Y103" i="2" s="1"/>
  <c r="Q103" i="2"/>
  <c r="R103" i="2" s="1"/>
  <c r="S103" i="2" s="1"/>
  <c r="K103" i="2"/>
  <c r="L103" i="2" s="1"/>
  <c r="M103" i="2" s="1"/>
  <c r="B103" i="2"/>
  <c r="AX102" i="2"/>
  <c r="AW102" i="2"/>
  <c r="AV102" i="2"/>
  <c r="AA102" i="2"/>
  <c r="F103" i="5" s="1"/>
  <c r="Z102" i="2"/>
  <c r="W102" i="2"/>
  <c r="X102" i="2" s="1"/>
  <c r="Y102" i="2" s="1"/>
  <c r="Q102" i="2"/>
  <c r="R102" i="2" s="1"/>
  <c r="S102" i="2" s="1"/>
  <c r="K102" i="2"/>
  <c r="L102" i="2" s="1"/>
  <c r="M102" i="2" s="1"/>
  <c r="B102" i="2"/>
  <c r="AX101" i="2"/>
  <c r="AW101" i="2"/>
  <c r="AV101" i="2"/>
  <c r="AA101" i="2"/>
  <c r="F102" i="5" s="1"/>
  <c r="Z101" i="2"/>
  <c r="W101" i="2"/>
  <c r="X101" i="2" s="1"/>
  <c r="Y101" i="2" s="1"/>
  <c r="Q101" i="2"/>
  <c r="R101" i="2" s="1"/>
  <c r="S101" i="2" s="1"/>
  <c r="K101" i="2"/>
  <c r="L101" i="2" s="1"/>
  <c r="M101" i="2" s="1"/>
  <c r="B101" i="2"/>
  <c r="AX100" i="2"/>
  <c r="AW100" i="2"/>
  <c r="AV100" i="2"/>
  <c r="AA100" i="2"/>
  <c r="F101" i="5" s="1"/>
  <c r="Z100" i="2"/>
  <c r="W100" i="2"/>
  <c r="X100" i="2" s="1"/>
  <c r="Y100" i="2" s="1"/>
  <c r="Q100" i="2"/>
  <c r="R100" i="2" s="1"/>
  <c r="S100" i="2" s="1"/>
  <c r="K100" i="2"/>
  <c r="L100" i="2" s="1"/>
  <c r="M100" i="2" s="1"/>
  <c r="B100" i="2"/>
  <c r="AX99" i="2"/>
  <c r="AW99" i="2"/>
  <c r="AV99" i="2"/>
  <c r="AA99" i="2"/>
  <c r="F100" i="5" s="1"/>
  <c r="Z99" i="2"/>
  <c r="W99" i="2"/>
  <c r="X99" i="2" s="1"/>
  <c r="Y99" i="2" s="1"/>
  <c r="Q99" i="2"/>
  <c r="R99" i="2" s="1"/>
  <c r="S99" i="2" s="1"/>
  <c r="K99" i="2"/>
  <c r="L99" i="2" s="1"/>
  <c r="M99" i="2" s="1"/>
  <c r="B99" i="2"/>
  <c r="AX98" i="2"/>
  <c r="AW98" i="2"/>
  <c r="AV98" i="2"/>
  <c r="AA98" i="2"/>
  <c r="F99" i="5" s="1"/>
  <c r="Z98" i="2"/>
  <c r="W98" i="2"/>
  <c r="X98" i="2" s="1"/>
  <c r="Y98" i="2" s="1"/>
  <c r="Q98" i="2"/>
  <c r="R98" i="2" s="1"/>
  <c r="S98" i="2" s="1"/>
  <c r="K98" i="2"/>
  <c r="L98" i="2" s="1"/>
  <c r="M98" i="2" s="1"/>
  <c r="B98" i="2"/>
  <c r="AX97" i="2"/>
  <c r="AW97" i="2"/>
  <c r="AV97" i="2"/>
  <c r="AA97" i="2"/>
  <c r="F98" i="5" s="1"/>
  <c r="Z97" i="2"/>
  <c r="W97" i="2"/>
  <c r="X97" i="2" s="1"/>
  <c r="Y97" i="2" s="1"/>
  <c r="Q97" i="2"/>
  <c r="R97" i="2" s="1"/>
  <c r="S97" i="2" s="1"/>
  <c r="K97" i="2"/>
  <c r="L97" i="2" s="1"/>
  <c r="M97" i="2" s="1"/>
  <c r="B97" i="2"/>
  <c r="AX96" i="2"/>
  <c r="AW96" i="2"/>
  <c r="AV96" i="2"/>
  <c r="AA96" i="2"/>
  <c r="F97" i="5" s="1"/>
  <c r="Z96" i="2"/>
  <c r="W96" i="2"/>
  <c r="X96" i="2" s="1"/>
  <c r="Y96" i="2" s="1"/>
  <c r="Q96" i="2"/>
  <c r="R96" i="2" s="1"/>
  <c r="S96" i="2" s="1"/>
  <c r="K96" i="2"/>
  <c r="L96" i="2" s="1"/>
  <c r="M96" i="2" s="1"/>
  <c r="B96" i="2"/>
  <c r="AX95" i="2"/>
  <c r="AW95" i="2"/>
  <c r="AV95" i="2"/>
  <c r="AA95" i="2"/>
  <c r="F96" i="5" s="1"/>
  <c r="Z95" i="2"/>
  <c r="W95" i="2"/>
  <c r="X95" i="2" s="1"/>
  <c r="Y95" i="2" s="1"/>
  <c r="Q95" i="2"/>
  <c r="R95" i="2" s="1"/>
  <c r="S95" i="2" s="1"/>
  <c r="K95" i="2"/>
  <c r="L95" i="2" s="1"/>
  <c r="M95" i="2" s="1"/>
  <c r="B95" i="2"/>
  <c r="AX94" i="2"/>
  <c r="AW94" i="2"/>
  <c r="AV94" i="2"/>
  <c r="AA94" i="2"/>
  <c r="F95" i="5" s="1"/>
  <c r="Z94" i="2"/>
  <c r="W94" i="2"/>
  <c r="X94" i="2" s="1"/>
  <c r="Y94" i="2" s="1"/>
  <c r="Q94" i="2"/>
  <c r="R94" i="2" s="1"/>
  <c r="S94" i="2" s="1"/>
  <c r="K94" i="2"/>
  <c r="L94" i="2" s="1"/>
  <c r="M94" i="2" s="1"/>
  <c r="B94" i="2"/>
  <c r="AX93" i="2"/>
  <c r="AW93" i="2"/>
  <c r="AV93" i="2"/>
  <c r="AA93" i="2"/>
  <c r="F94" i="5" s="1"/>
  <c r="Z93" i="2"/>
  <c r="W93" i="2"/>
  <c r="X93" i="2" s="1"/>
  <c r="Y93" i="2" s="1"/>
  <c r="Q93" i="2"/>
  <c r="R93" i="2" s="1"/>
  <c r="S93" i="2" s="1"/>
  <c r="K93" i="2"/>
  <c r="L93" i="2" s="1"/>
  <c r="M93" i="2" s="1"/>
  <c r="B93" i="2"/>
  <c r="AX92" i="2"/>
  <c r="AW92" i="2"/>
  <c r="AV92" i="2"/>
  <c r="AA92" i="2"/>
  <c r="F93" i="5" s="1"/>
  <c r="Z92" i="2"/>
  <c r="W92" i="2"/>
  <c r="X92" i="2" s="1"/>
  <c r="Y92" i="2" s="1"/>
  <c r="Q92" i="2"/>
  <c r="R92" i="2" s="1"/>
  <c r="S92" i="2" s="1"/>
  <c r="K92" i="2"/>
  <c r="L92" i="2" s="1"/>
  <c r="M92" i="2" s="1"/>
  <c r="B92" i="2"/>
  <c r="AX91" i="2"/>
  <c r="AW91" i="2"/>
  <c r="AV91" i="2"/>
  <c r="AA91" i="2"/>
  <c r="F92" i="5" s="1"/>
  <c r="Z91" i="2"/>
  <c r="W91" i="2"/>
  <c r="X91" i="2" s="1"/>
  <c r="Y91" i="2" s="1"/>
  <c r="Q91" i="2"/>
  <c r="R91" i="2" s="1"/>
  <c r="S91" i="2" s="1"/>
  <c r="K91" i="2"/>
  <c r="L91" i="2" s="1"/>
  <c r="M91" i="2" s="1"/>
  <c r="B91" i="2"/>
  <c r="AX90" i="2"/>
  <c r="AW90" i="2"/>
  <c r="AV90" i="2"/>
  <c r="AA90" i="2"/>
  <c r="F91" i="5" s="1"/>
  <c r="Z90" i="2"/>
  <c r="W90" i="2"/>
  <c r="X90" i="2" s="1"/>
  <c r="Y90" i="2" s="1"/>
  <c r="Q90" i="2"/>
  <c r="R90" i="2" s="1"/>
  <c r="S90" i="2" s="1"/>
  <c r="K90" i="2"/>
  <c r="L90" i="2" s="1"/>
  <c r="M90" i="2" s="1"/>
  <c r="B90" i="2"/>
  <c r="AX89" i="2"/>
  <c r="AW89" i="2"/>
  <c r="AV89" i="2"/>
  <c r="AA89" i="2"/>
  <c r="F90" i="5" s="1"/>
  <c r="Z89" i="2"/>
  <c r="W89" i="2"/>
  <c r="X89" i="2" s="1"/>
  <c r="Y89" i="2" s="1"/>
  <c r="Q89" i="2"/>
  <c r="R89" i="2" s="1"/>
  <c r="S89" i="2" s="1"/>
  <c r="K89" i="2"/>
  <c r="L89" i="2" s="1"/>
  <c r="M89" i="2" s="1"/>
  <c r="B89" i="2"/>
  <c r="AX88" i="2"/>
  <c r="AW88" i="2"/>
  <c r="AV88" i="2"/>
  <c r="AA88" i="2"/>
  <c r="F89" i="5" s="1"/>
  <c r="Z88" i="2"/>
  <c r="W88" i="2"/>
  <c r="X88" i="2" s="1"/>
  <c r="Y88" i="2" s="1"/>
  <c r="Q88" i="2"/>
  <c r="R88" i="2" s="1"/>
  <c r="S88" i="2" s="1"/>
  <c r="K88" i="2"/>
  <c r="L88" i="2" s="1"/>
  <c r="M88" i="2" s="1"/>
  <c r="B88" i="2"/>
  <c r="AX87" i="2"/>
  <c r="AW87" i="2"/>
  <c r="AV87" i="2"/>
  <c r="AA87" i="2"/>
  <c r="F88" i="5" s="1"/>
  <c r="Z87" i="2"/>
  <c r="W87" i="2"/>
  <c r="X87" i="2" s="1"/>
  <c r="Y87" i="2" s="1"/>
  <c r="Q87" i="2"/>
  <c r="R87" i="2" s="1"/>
  <c r="S87" i="2" s="1"/>
  <c r="K87" i="2"/>
  <c r="L87" i="2" s="1"/>
  <c r="M87" i="2" s="1"/>
  <c r="B87" i="2"/>
  <c r="AX86" i="2"/>
  <c r="AW86" i="2"/>
  <c r="AV86" i="2"/>
  <c r="AA86" i="2"/>
  <c r="F87" i="5" s="1"/>
  <c r="Z86" i="2"/>
  <c r="W86" i="2"/>
  <c r="X86" i="2" s="1"/>
  <c r="Y86" i="2" s="1"/>
  <c r="Q86" i="2"/>
  <c r="R86" i="2" s="1"/>
  <c r="S86" i="2" s="1"/>
  <c r="K86" i="2"/>
  <c r="L86" i="2" s="1"/>
  <c r="M86" i="2" s="1"/>
  <c r="B86" i="2"/>
  <c r="AX85" i="2"/>
  <c r="AW85" i="2"/>
  <c r="AV85" i="2"/>
  <c r="AA85" i="2"/>
  <c r="F86" i="5" s="1"/>
  <c r="Z85" i="2"/>
  <c r="W85" i="2"/>
  <c r="X85" i="2" s="1"/>
  <c r="Y85" i="2" s="1"/>
  <c r="Q85" i="2"/>
  <c r="R85" i="2" s="1"/>
  <c r="S85" i="2" s="1"/>
  <c r="K85" i="2"/>
  <c r="L85" i="2" s="1"/>
  <c r="M85" i="2" s="1"/>
  <c r="B85" i="2"/>
  <c r="AX84" i="2"/>
  <c r="AW84" i="2"/>
  <c r="AV84" i="2"/>
  <c r="AA84" i="2"/>
  <c r="F85" i="5" s="1"/>
  <c r="Z84" i="2"/>
  <c r="W84" i="2"/>
  <c r="X84" i="2" s="1"/>
  <c r="Y84" i="2" s="1"/>
  <c r="Q84" i="2"/>
  <c r="R84" i="2" s="1"/>
  <c r="S84" i="2" s="1"/>
  <c r="K84" i="2"/>
  <c r="L84" i="2" s="1"/>
  <c r="M84" i="2" s="1"/>
  <c r="B84" i="2"/>
  <c r="AX83" i="2"/>
  <c r="AW83" i="2"/>
  <c r="AV83" i="2"/>
  <c r="AA83" i="2"/>
  <c r="F84" i="5" s="1"/>
  <c r="Z83" i="2"/>
  <c r="W83" i="2"/>
  <c r="X83" i="2" s="1"/>
  <c r="Y83" i="2" s="1"/>
  <c r="Q83" i="2"/>
  <c r="R83" i="2" s="1"/>
  <c r="S83" i="2" s="1"/>
  <c r="K83" i="2"/>
  <c r="L83" i="2" s="1"/>
  <c r="M83" i="2" s="1"/>
  <c r="B83" i="2"/>
  <c r="AX82" i="2"/>
  <c r="AW82" i="2"/>
  <c r="AV82" i="2"/>
  <c r="AA82" i="2"/>
  <c r="F83" i="5" s="1"/>
  <c r="Z82" i="2"/>
  <c r="W82" i="2"/>
  <c r="X82" i="2" s="1"/>
  <c r="Y82" i="2" s="1"/>
  <c r="Q82" i="2"/>
  <c r="R82" i="2" s="1"/>
  <c r="S82" i="2" s="1"/>
  <c r="K82" i="2"/>
  <c r="L82" i="2" s="1"/>
  <c r="M82" i="2" s="1"/>
  <c r="B82" i="2"/>
  <c r="AX81" i="2"/>
  <c r="AW81" i="2"/>
  <c r="AV81" i="2"/>
  <c r="AA81" i="2"/>
  <c r="F82" i="5" s="1"/>
  <c r="Z81" i="2"/>
  <c r="W81" i="2"/>
  <c r="X81" i="2" s="1"/>
  <c r="Y81" i="2" s="1"/>
  <c r="Q81" i="2"/>
  <c r="R81" i="2" s="1"/>
  <c r="S81" i="2" s="1"/>
  <c r="K81" i="2"/>
  <c r="L81" i="2" s="1"/>
  <c r="M81" i="2" s="1"/>
  <c r="B81" i="2"/>
  <c r="AX80" i="2"/>
  <c r="AW80" i="2"/>
  <c r="AV80" i="2"/>
  <c r="AA80" i="2"/>
  <c r="F81" i="5" s="1"/>
  <c r="Z80" i="2"/>
  <c r="W80" i="2"/>
  <c r="X80" i="2" s="1"/>
  <c r="Y80" i="2" s="1"/>
  <c r="Q80" i="2"/>
  <c r="R80" i="2" s="1"/>
  <c r="S80" i="2" s="1"/>
  <c r="K80" i="2"/>
  <c r="L80" i="2" s="1"/>
  <c r="M80" i="2" s="1"/>
  <c r="B80" i="2"/>
  <c r="AX79" i="2"/>
  <c r="AW79" i="2"/>
  <c r="AV79" i="2"/>
  <c r="AA79" i="2"/>
  <c r="F80" i="5" s="1"/>
  <c r="Z79" i="2"/>
  <c r="W79" i="2"/>
  <c r="X79" i="2" s="1"/>
  <c r="Y79" i="2" s="1"/>
  <c r="Q79" i="2"/>
  <c r="R79" i="2" s="1"/>
  <c r="S79" i="2" s="1"/>
  <c r="K79" i="2"/>
  <c r="L79" i="2" s="1"/>
  <c r="M79" i="2" s="1"/>
  <c r="B79" i="2"/>
  <c r="AX78" i="2"/>
  <c r="AW78" i="2"/>
  <c r="AV78" i="2"/>
  <c r="AA78" i="2"/>
  <c r="F79" i="5" s="1"/>
  <c r="Z78" i="2"/>
  <c r="W78" i="2"/>
  <c r="X78" i="2" s="1"/>
  <c r="Y78" i="2" s="1"/>
  <c r="Q78" i="2"/>
  <c r="R78" i="2" s="1"/>
  <c r="S78" i="2" s="1"/>
  <c r="K78" i="2"/>
  <c r="L78" i="2" s="1"/>
  <c r="M78" i="2" s="1"/>
  <c r="B78" i="2"/>
  <c r="AX77" i="2"/>
  <c r="AW77" i="2"/>
  <c r="AV77" i="2"/>
  <c r="AA77" i="2"/>
  <c r="F78" i="5" s="1"/>
  <c r="Z77" i="2"/>
  <c r="W77" i="2"/>
  <c r="X77" i="2" s="1"/>
  <c r="Y77" i="2" s="1"/>
  <c r="Q77" i="2"/>
  <c r="R77" i="2" s="1"/>
  <c r="S77" i="2" s="1"/>
  <c r="K77" i="2"/>
  <c r="L77" i="2" s="1"/>
  <c r="M77" i="2" s="1"/>
  <c r="B77" i="2"/>
  <c r="AX76" i="2"/>
  <c r="AW76" i="2"/>
  <c r="AV76" i="2"/>
  <c r="AA76" i="2"/>
  <c r="F77" i="5" s="1"/>
  <c r="Z76" i="2"/>
  <c r="W76" i="2"/>
  <c r="X76" i="2" s="1"/>
  <c r="Y76" i="2" s="1"/>
  <c r="Q76" i="2"/>
  <c r="R76" i="2" s="1"/>
  <c r="S76" i="2" s="1"/>
  <c r="K76" i="2"/>
  <c r="L76" i="2" s="1"/>
  <c r="M76" i="2" s="1"/>
  <c r="B76" i="2"/>
  <c r="AX75" i="2"/>
  <c r="AW75" i="2"/>
  <c r="AV75" i="2"/>
  <c r="AA75" i="2"/>
  <c r="F76" i="5" s="1"/>
  <c r="Z75" i="2"/>
  <c r="W75" i="2"/>
  <c r="X75" i="2" s="1"/>
  <c r="Y75" i="2" s="1"/>
  <c r="Q75" i="2"/>
  <c r="R75" i="2" s="1"/>
  <c r="S75" i="2" s="1"/>
  <c r="K75" i="2"/>
  <c r="L75" i="2" s="1"/>
  <c r="M75" i="2" s="1"/>
  <c r="B75" i="2"/>
  <c r="AX74" i="2"/>
  <c r="AW74" i="2"/>
  <c r="AV74" i="2"/>
  <c r="AA74" i="2"/>
  <c r="F75" i="5" s="1"/>
  <c r="Z74" i="2"/>
  <c r="W74" i="2"/>
  <c r="X74" i="2" s="1"/>
  <c r="Y74" i="2" s="1"/>
  <c r="Q74" i="2"/>
  <c r="R74" i="2" s="1"/>
  <c r="S74" i="2" s="1"/>
  <c r="K74" i="2"/>
  <c r="L74" i="2" s="1"/>
  <c r="M74" i="2" s="1"/>
  <c r="B74" i="2"/>
  <c r="AX73" i="2"/>
  <c r="AW73" i="2"/>
  <c r="AV73" i="2"/>
  <c r="AA73" i="2"/>
  <c r="F74" i="5" s="1"/>
  <c r="Z73" i="2"/>
  <c r="W73" i="2"/>
  <c r="X73" i="2" s="1"/>
  <c r="Y73" i="2" s="1"/>
  <c r="Q73" i="2"/>
  <c r="R73" i="2" s="1"/>
  <c r="S73" i="2" s="1"/>
  <c r="K73" i="2"/>
  <c r="L73" i="2" s="1"/>
  <c r="M73" i="2" s="1"/>
  <c r="B73" i="2"/>
  <c r="AX72" i="2"/>
  <c r="AW72" i="2"/>
  <c r="AV72" i="2"/>
  <c r="AA72" i="2"/>
  <c r="F73" i="5" s="1"/>
  <c r="Z72" i="2"/>
  <c r="W72" i="2"/>
  <c r="X72" i="2" s="1"/>
  <c r="Y72" i="2" s="1"/>
  <c r="Q72" i="2"/>
  <c r="R72" i="2" s="1"/>
  <c r="S72" i="2" s="1"/>
  <c r="K72" i="2"/>
  <c r="L72" i="2" s="1"/>
  <c r="M72" i="2" s="1"/>
  <c r="B72" i="2"/>
  <c r="AX71" i="2"/>
  <c r="AW71" i="2"/>
  <c r="AV71" i="2"/>
  <c r="AA71" i="2"/>
  <c r="F72" i="5" s="1"/>
  <c r="Z71" i="2"/>
  <c r="W71" i="2"/>
  <c r="X71" i="2" s="1"/>
  <c r="Y71" i="2" s="1"/>
  <c r="Q71" i="2"/>
  <c r="R71" i="2" s="1"/>
  <c r="S71" i="2" s="1"/>
  <c r="K71" i="2"/>
  <c r="L71" i="2" s="1"/>
  <c r="M71" i="2" s="1"/>
  <c r="B71" i="2"/>
  <c r="AX70" i="2"/>
  <c r="AW70" i="2"/>
  <c r="AV70" i="2"/>
  <c r="AA70" i="2"/>
  <c r="F71" i="5" s="1"/>
  <c r="Z70" i="2"/>
  <c r="W70" i="2"/>
  <c r="X70" i="2" s="1"/>
  <c r="Y70" i="2" s="1"/>
  <c r="Q70" i="2"/>
  <c r="R70" i="2" s="1"/>
  <c r="S70" i="2" s="1"/>
  <c r="K70" i="2"/>
  <c r="L70" i="2" s="1"/>
  <c r="M70" i="2" s="1"/>
  <c r="B70" i="2"/>
  <c r="AX69" i="2"/>
  <c r="AW69" i="2"/>
  <c r="AV69" i="2"/>
  <c r="AA69" i="2"/>
  <c r="F70" i="5" s="1"/>
  <c r="Z69" i="2"/>
  <c r="W69" i="2"/>
  <c r="X69" i="2" s="1"/>
  <c r="Y69" i="2" s="1"/>
  <c r="Q69" i="2"/>
  <c r="R69" i="2" s="1"/>
  <c r="S69" i="2" s="1"/>
  <c r="K69" i="2"/>
  <c r="L69" i="2" s="1"/>
  <c r="M69" i="2" s="1"/>
  <c r="B69" i="2"/>
  <c r="AX68" i="2"/>
  <c r="AW68" i="2"/>
  <c r="AV68" i="2"/>
  <c r="AA68" i="2"/>
  <c r="F69" i="5" s="1"/>
  <c r="Z68" i="2"/>
  <c r="W68" i="2"/>
  <c r="X68" i="2" s="1"/>
  <c r="Y68" i="2" s="1"/>
  <c r="Q68" i="2"/>
  <c r="R68" i="2" s="1"/>
  <c r="S68" i="2" s="1"/>
  <c r="K68" i="2"/>
  <c r="L68" i="2" s="1"/>
  <c r="M68" i="2" s="1"/>
  <c r="B68" i="2"/>
  <c r="AX67" i="2"/>
  <c r="AW67" i="2"/>
  <c r="AV67" i="2"/>
  <c r="AA67" i="2"/>
  <c r="F68" i="5" s="1"/>
  <c r="Z67" i="2"/>
  <c r="W67" i="2"/>
  <c r="X67" i="2" s="1"/>
  <c r="Y67" i="2" s="1"/>
  <c r="Q67" i="2"/>
  <c r="R67" i="2" s="1"/>
  <c r="S67" i="2" s="1"/>
  <c r="K67" i="2"/>
  <c r="L67" i="2" s="1"/>
  <c r="M67" i="2" s="1"/>
  <c r="B67" i="2"/>
  <c r="AX66" i="2"/>
  <c r="AW66" i="2"/>
  <c r="AV66" i="2"/>
  <c r="AA66" i="2"/>
  <c r="F67" i="5" s="1"/>
  <c r="Z66" i="2"/>
  <c r="W66" i="2"/>
  <c r="X66" i="2" s="1"/>
  <c r="Y66" i="2" s="1"/>
  <c r="Q66" i="2"/>
  <c r="R66" i="2" s="1"/>
  <c r="S66" i="2" s="1"/>
  <c r="K66" i="2"/>
  <c r="L66" i="2" s="1"/>
  <c r="M66" i="2" s="1"/>
  <c r="B66" i="2"/>
  <c r="AX65" i="2"/>
  <c r="AW65" i="2"/>
  <c r="AV65" i="2"/>
  <c r="W65" i="2"/>
  <c r="Q65" i="2"/>
  <c r="K65" i="2"/>
  <c r="B65" i="2"/>
  <c r="AX64" i="2"/>
  <c r="AW64" i="2"/>
  <c r="AV64" i="2"/>
  <c r="W64" i="2"/>
  <c r="Q64" i="2"/>
  <c r="K64" i="2"/>
  <c r="B64" i="2"/>
  <c r="AX63" i="2"/>
  <c r="AW63" i="2"/>
  <c r="AV63" i="2"/>
  <c r="W63" i="2"/>
  <c r="Q63" i="2"/>
  <c r="K63" i="2"/>
  <c r="B63" i="2"/>
  <c r="AX62" i="2"/>
  <c r="AW62" i="2"/>
  <c r="AV62" i="2"/>
  <c r="AX61" i="2"/>
  <c r="AW61" i="2"/>
  <c r="AV61" i="2"/>
  <c r="AA61" i="2"/>
  <c r="F62" i="5" s="1"/>
  <c r="Z61" i="2"/>
  <c r="W61" i="2"/>
  <c r="X61" i="2" s="1"/>
  <c r="Y61" i="2" s="1"/>
  <c r="Q61" i="2"/>
  <c r="R61" i="2" s="1"/>
  <c r="S61" i="2" s="1"/>
  <c r="K61" i="2"/>
  <c r="L61" i="2" s="1"/>
  <c r="M61" i="2" s="1"/>
  <c r="B61" i="2"/>
  <c r="AX60" i="2"/>
  <c r="AW60" i="2"/>
  <c r="AV60" i="2"/>
  <c r="AA60" i="2"/>
  <c r="F61" i="5" s="1"/>
  <c r="Z60" i="2"/>
  <c r="W60" i="2"/>
  <c r="X60" i="2" s="1"/>
  <c r="Y60" i="2" s="1"/>
  <c r="Q60" i="2"/>
  <c r="R60" i="2" s="1"/>
  <c r="S60" i="2" s="1"/>
  <c r="K60" i="2"/>
  <c r="L60" i="2" s="1"/>
  <c r="M60" i="2" s="1"/>
  <c r="B60" i="2"/>
  <c r="AX59" i="2"/>
  <c r="AW59" i="2"/>
  <c r="AV59" i="2"/>
  <c r="AA59" i="2"/>
  <c r="F60" i="5" s="1"/>
  <c r="Z59" i="2"/>
  <c r="W59" i="2"/>
  <c r="X59" i="2" s="1"/>
  <c r="Y59" i="2" s="1"/>
  <c r="Q59" i="2"/>
  <c r="R59" i="2" s="1"/>
  <c r="S59" i="2" s="1"/>
  <c r="K59" i="2"/>
  <c r="L59" i="2" s="1"/>
  <c r="M59" i="2" s="1"/>
  <c r="B59" i="2"/>
  <c r="AX58" i="2"/>
  <c r="AW58" i="2"/>
  <c r="AV58" i="2"/>
  <c r="AA58" i="2"/>
  <c r="F59" i="5" s="1"/>
  <c r="Z58" i="2"/>
  <c r="W58" i="2"/>
  <c r="X58" i="2" s="1"/>
  <c r="Y58" i="2" s="1"/>
  <c r="Q58" i="2"/>
  <c r="R58" i="2" s="1"/>
  <c r="S58" i="2" s="1"/>
  <c r="K58" i="2"/>
  <c r="L58" i="2" s="1"/>
  <c r="M58" i="2" s="1"/>
  <c r="B58" i="2"/>
  <c r="AX57" i="2"/>
  <c r="AW57" i="2"/>
  <c r="AV57" i="2"/>
  <c r="AA57" i="2"/>
  <c r="F58" i="5" s="1"/>
  <c r="Z57" i="2"/>
  <c r="W57" i="2"/>
  <c r="X57" i="2" s="1"/>
  <c r="Y57" i="2" s="1"/>
  <c r="Q57" i="2"/>
  <c r="R57" i="2" s="1"/>
  <c r="S57" i="2" s="1"/>
  <c r="K57" i="2"/>
  <c r="L57" i="2" s="1"/>
  <c r="M57" i="2" s="1"/>
  <c r="B57" i="2"/>
  <c r="AX56" i="2"/>
  <c r="AW56" i="2"/>
  <c r="AV56" i="2"/>
  <c r="AA56" i="2"/>
  <c r="F57" i="5" s="1"/>
  <c r="Z56" i="2"/>
  <c r="W56" i="2"/>
  <c r="X56" i="2" s="1"/>
  <c r="Y56" i="2" s="1"/>
  <c r="Q56" i="2"/>
  <c r="R56" i="2" s="1"/>
  <c r="S56" i="2" s="1"/>
  <c r="K56" i="2"/>
  <c r="L56" i="2" s="1"/>
  <c r="M56" i="2" s="1"/>
  <c r="B56" i="2"/>
  <c r="AX55" i="2"/>
  <c r="AW55" i="2"/>
  <c r="AV55" i="2"/>
  <c r="AA55" i="2"/>
  <c r="F56" i="5" s="1"/>
  <c r="Z55" i="2"/>
  <c r="W55" i="2"/>
  <c r="X55" i="2" s="1"/>
  <c r="Y55" i="2" s="1"/>
  <c r="Q55" i="2"/>
  <c r="R55" i="2" s="1"/>
  <c r="S55" i="2" s="1"/>
  <c r="K55" i="2"/>
  <c r="L55" i="2" s="1"/>
  <c r="M55" i="2" s="1"/>
  <c r="B55" i="2"/>
  <c r="AX54" i="2"/>
  <c r="AW54" i="2"/>
  <c r="AV54" i="2"/>
  <c r="AA54" i="2"/>
  <c r="F55" i="5" s="1"/>
  <c r="Z54" i="2"/>
  <c r="W54" i="2"/>
  <c r="X54" i="2" s="1"/>
  <c r="Y54" i="2" s="1"/>
  <c r="Q54" i="2"/>
  <c r="R54" i="2" s="1"/>
  <c r="S54" i="2" s="1"/>
  <c r="K54" i="2"/>
  <c r="L54" i="2" s="1"/>
  <c r="M54" i="2" s="1"/>
  <c r="B54" i="2"/>
  <c r="AX53" i="2"/>
  <c r="AW53" i="2"/>
  <c r="AV53" i="2"/>
  <c r="AA53" i="2"/>
  <c r="F54" i="5" s="1"/>
  <c r="Z53" i="2"/>
  <c r="W53" i="2"/>
  <c r="X53" i="2" s="1"/>
  <c r="Y53" i="2" s="1"/>
  <c r="Q53" i="2"/>
  <c r="R53" i="2" s="1"/>
  <c r="S53" i="2" s="1"/>
  <c r="K53" i="2"/>
  <c r="L53" i="2" s="1"/>
  <c r="M53" i="2" s="1"/>
  <c r="B53" i="2"/>
  <c r="AX52" i="2"/>
  <c r="AW52" i="2"/>
  <c r="AV52" i="2"/>
  <c r="AA52" i="2"/>
  <c r="F53" i="5" s="1"/>
  <c r="Z52" i="2"/>
  <c r="W52" i="2"/>
  <c r="X52" i="2" s="1"/>
  <c r="Y52" i="2" s="1"/>
  <c r="Q52" i="2"/>
  <c r="R52" i="2" s="1"/>
  <c r="S52" i="2" s="1"/>
  <c r="K52" i="2"/>
  <c r="L52" i="2" s="1"/>
  <c r="M52" i="2" s="1"/>
  <c r="B52" i="2"/>
  <c r="AX51" i="2"/>
  <c r="AW51" i="2"/>
  <c r="AV51" i="2"/>
  <c r="AA51" i="2"/>
  <c r="F52" i="5" s="1"/>
  <c r="Z51" i="2"/>
  <c r="W51" i="2"/>
  <c r="X51" i="2" s="1"/>
  <c r="Y51" i="2" s="1"/>
  <c r="Q51" i="2"/>
  <c r="R51" i="2" s="1"/>
  <c r="S51" i="2" s="1"/>
  <c r="K51" i="2"/>
  <c r="L51" i="2" s="1"/>
  <c r="M51" i="2" s="1"/>
  <c r="B51" i="2"/>
  <c r="AX50" i="2"/>
  <c r="AW50" i="2"/>
  <c r="AV50" i="2"/>
  <c r="AA50" i="2"/>
  <c r="F51" i="5" s="1"/>
  <c r="Z50" i="2"/>
  <c r="W50" i="2"/>
  <c r="X50" i="2" s="1"/>
  <c r="Y50" i="2" s="1"/>
  <c r="Q50" i="2"/>
  <c r="R50" i="2" s="1"/>
  <c r="S50" i="2" s="1"/>
  <c r="K50" i="2"/>
  <c r="L50" i="2" s="1"/>
  <c r="M50" i="2" s="1"/>
  <c r="B50" i="2"/>
  <c r="AX49" i="2"/>
  <c r="AW49" i="2"/>
  <c r="AV49" i="2"/>
  <c r="AA49" i="2"/>
  <c r="F50" i="5" s="1"/>
  <c r="Z49" i="2"/>
  <c r="W49" i="2"/>
  <c r="X49" i="2" s="1"/>
  <c r="Y49" i="2" s="1"/>
  <c r="Q49" i="2"/>
  <c r="R49" i="2" s="1"/>
  <c r="S49" i="2" s="1"/>
  <c r="K49" i="2"/>
  <c r="L49" i="2" s="1"/>
  <c r="M49" i="2" s="1"/>
  <c r="B49" i="2"/>
  <c r="AX48" i="2"/>
  <c r="AW48" i="2"/>
  <c r="AV48" i="2"/>
  <c r="AA48" i="2"/>
  <c r="F49" i="5" s="1"/>
  <c r="Z48" i="2"/>
  <c r="W48" i="2"/>
  <c r="X48" i="2" s="1"/>
  <c r="Y48" i="2" s="1"/>
  <c r="Q48" i="2"/>
  <c r="R48" i="2" s="1"/>
  <c r="S48" i="2" s="1"/>
  <c r="K48" i="2"/>
  <c r="L48" i="2" s="1"/>
  <c r="M48" i="2" s="1"/>
  <c r="B48" i="2"/>
  <c r="AX47" i="2"/>
  <c r="AW47" i="2"/>
  <c r="AV47" i="2"/>
  <c r="AA47" i="2"/>
  <c r="F48" i="5" s="1"/>
  <c r="Z47" i="2"/>
  <c r="W47" i="2"/>
  <c r="X47" i="2" s="1"/>
  <c r="Y47" i="2" s="1"/>
  <c r="Q47" i="2"/>
  <c r="R47" i="2" s="1"/>
  <c r="S47" i="2" s="1"/>
  <c r="K47" i="2"/>
  <c r="L47" i="2" s="1"/>
  <c r="M47" i="2" s="1"/>
  <c r="B47" i="2"/>
  <c r="AX46" i="2"/>
  <c r="AW46" i="2"/>
  <c r="AV46" i="2"/>
  <c r="AA46" i="2"/>
  <c r="F47" i="5" s="1"/>
  <c r="Z46" i="2"/>
  <c r="W46" i="2"/>
  <c r="X46" i="2" s="1"/>
  <c r="Y46" i="2" s="1"/>
  <c r="Q46" i="2"/>
  <c r="R46" i="2" s="1"/>
  <c r="S46" i="2" s="1"/>
  <c r="K46" i="2"/>
  <c r="L46" i="2" s="1"/>
  <c r="M46" i="2" s="1"/>
  <c r="B46" i="2"/>
  <c r="AX45" i="2"/>
  <c r="AW45" i="2"/>
  <c r="AV45" i="2"/>
  <c r="AA45" i="2"/>
  <c r="F46" i="5" s="1"/>
  <c r="Z45" i="2"/>
  <c r="W45" i="2"/>
  <c r="X45" i="2" s="1"/>
  <c r="Y45" i="2" s="1"/>
  <c r="Q45" i="2"/>
  <c r="R45" i="2" s="1"/>
  <c r="S45" i="2" s="1"/>
  <c r="K45" i="2"/>
  <c r="L45" i="2" s="1"/>
  <c r="M45" i="2" s="1"/>
  <c r="B45" i="2"/>
  <c r="AX44" i="2"/>
  <c r="AW44" i="2"/>
  <c r="AV44" i="2"/>
  <c r="AA44" i="2"/>
  <c r="F45" i="5" s="1"/>
  <c r="Z44" i="2"/>
  <c r="W44" i="2"/>
  <c r="X44" i="2" s="1"/>
  <c r="Y44" i="2" s="1"/>
  <c r="Q44" i="2"/>
  <c r="R44" i="2" s="1"/>
  <c r="S44" i="2" s="1"/>
  <c r="K44" i="2"/>
  <c r="L44" i="2" s="1"/>
  <c r="M44" i="2" s="1"/>
  <c r="B44" i="2"/>
  <c r="AX43" i="2"/>
  <c r="AW43" i="2"/>
  <c r="AV43" i="2"/>
  <c r="AA43" i="2"/>
  <c r="F44" i="5" s="1"/>
  <c r="Z43" i="2"/>
  <c r="W43" i="2"/>
  <c r="X43" i="2" s="1"/>
  <c r="Y43" i="2" s="1"/>
  <c r="Q43" i="2"/>
  <c r="R43" i="2" s="1"/>
  <c r="S43" i="2" s="1"/>
  <c r="K43" i="2"/>
  <c r="L43" i="2" s="1"/>
  <c r="M43" i="2" s="1"/>
  <c r="B43" i="2"/>
  <c r="AX42" i="2"/>
  <c r="AW42" i="2"/>
  <c r="AV42" i="2"/>
  <c r="AA42" i="2"/>
  <c r="F43" i="5" s="1"/>
  <c r="Z42" i="2"/>
  <c r="W42" i="2"/>
  <c r="X42" i="2" s="1"/>
  <c r="Y42" i="2" s="1"/>
  <c r="Q42" i="2"/>
  <c r="R42" i="2" s="1"/>
  <c r="S42" i="2" s="1"/>
  <c r="K42" i="2"/>
  <c r="L42" i="2" s="1"/>
  <c r="M42" i="2" s="1"/>
  <c r="B42" i="2"/>
  <c r="AX41" i="2"/>
  <c r="AW41" i="2"/>
  <c r="AV41" i="2"/>
  <c r="AA41" i="2"/>
  <c r="F42" i="5" s="1"/>
  <c r="Z41" i="2"/>
  <c r="W41" i="2"/>
  <c r="X41" i="2" s="1"/>
  <c r="Y41" i="2" s="1"/>
  <c r="Q41" i="2"/>
  <c r="R41" i="2" s="1"/>
  <c r="S41" i="2" s="1"/>
  <c r="K41" i="2"/>
  <c r="L41" i="2" s="1"/>
  <c r="M41" i="2" s="1"/>
  <c r="B41" i="2"/>
  <c r="AX40" i="2"/>
  <c r="AW40" i="2"/>
  <c r="AV40" i="2"/>
  <c r="AA40" i="2"/>
  <c r="F41" i="5" s="1"/>
  <c r="Z40" i="2"/>
  <c r="W40" i="2"/>
  <c r="X40" i="2" s="1"/>
  <c r="Y40" i="2" s="1"/>
  <c r="Q40" i="2"/>
  <c r="R40" i="2" s="1"/>
  <c r="S40" i="2" s="1"/>
  <c r="K40" i="2"/>
  <c r="L40" i="2" s="1"/>
  <c r="M40" i="2" s="1"/>
  <c r="B40" i="2"/>
  <c r="AX39" i="2"/>
  <c r="AW39" i="2"/>
  <c r="AV39" i="2"/>
  <c r="AA39" i="2"/>
  <c r="F40" i="5" s="1"/>
  <c r="Z39" i="2"/>
  <c r="W39" i="2"/>
  <c r="X39" i="2" s="1"/>
  <c r="Y39" i="2" s="1"/>
  <c r="Q39" i="2"/>
  <c r="R39" i="2" s="1"/>
  <c r="S39" i="2" s="1"/>
  <c r="K39" i="2"/>
  <c r="L39" i="2" s="1"/>
  <c r="M39" i="2" s="1"/>
  <c r="B39" i="2"/>
  <c r="AX38" i="2"/>
  <c r="AW38" i="2"/>
  <c r="AV38" i="2"/>
  <c r="AA38" i="2"/>
  <c r="F39" i="5" s="1"/>
  <c r="Z38" i="2"/>
  <c r="W38" i="2"/>
  <c r="X38" i="2" s="1"/>
  <c r="Y38" i="2" s="1"/>
  <c r="Q38" i="2"/>
  <c r="R38" i="2" s="1"/>
  <c r="S38" i="2" s="1"/>
  <c r="K38" i="2"/>
  <c r="L38" i="2" s="1"/>
  <c r="M38" i="2" s="1"/>
  <c r="B38" i="2"/>
  <c r="AX37" i="2"/>
  <c r="AW37" i="2"/>
  <c r="AV37" i="2"/>
  <c r="AA37" i="2"/>
  <c r="F38" i="5" s="1"/>
  <c r="Z37" i="2"/>
  <c r="W37" i="2"/>
  <c r="X37" i="2" s="1"/>
  <c r="Y37" i="2" s="1"/>
  <c r="Q37" i="2"/>
  <c r="R37" i="2" s="1"/>
  <c r="S37" i="2" s="1"/>
  <c r="K37" i="2"/>
  <c r="L37" i="2" s="1"/>
  <c r="M37" i="2" s="1"/>
  <c r="B37" i="2"/>
  <c r="AX36" i="2"/>
  <c r="AW36" i="2"/>
  <c r="AV36" i="2"/>
  <c r="AA36" i="2"/>
  <c r="F37" i="5" s="1"/>
  <c r="Z36" i="2"/>
  <c r="W36" i="2"/>
  <c r="X36" i="2" s="1"/>
  <c r="Y36" i="2" s="1"/>
  <c r="Q36" i="2"/>
  <c r="R36" i="2" s="1"/>
  <c r="S36" i="2" s="1"/>
  <c r="K36" i="2"/>
  <c r="L36" i="2" s="1"/>
  <c r="M36" i="2" s="1"/>
  <c r="B36" i="2"/>
  <c r="AX35" i="2"/>
  <c r="AW35" i="2"/>
  <c r="AV35" i="2"/>
  <c r="AA35" i="2"/>
  <c r="F36" i="5" s="1"/>
  <c r="Z35" i="2"/>
  <c r="W35" i="2"/>
  <c r="X35" i="2" s="1"/>
  <c r="Y35" i="2" s="1"/>
  <c r="Q35" i="2"/>
  <c r="R35" i="2" s="1"/>
  <c r="S35" i="2" s="1"/>
  <c r="K35" i="2"/>
  <c r="L35" i="2" s="1"/>
  <c r="M35" i="2" s="1"/>
  <c r="B35" i="2"/>
  <c r="AX34" i="2"/>
  <c r="AW34" i="2"/>
  <c r="AV34" i="2"/>
  <c r="AA34" i="2"/>
  <c r="F35" i="5" s="1"/>
  <c r="Z34" i="2"/>
  <c r="W34" i="2"/>
  <c r="X34" i="2" s="1"/>
  <c r="Y34" i="2" s="1"/>
  <c r="Q34" i="2"/>
  <c r="R34" i="2" s="1"/>
  <c r="S34" i="2" s="1"/>
  <c r="K34" i="2"/>
  <c r="L34" i="2" s="1"/>
  <c r="M34" i="2" s="1"/>
  <c r="B34" i="2"/>
  <c r="AX33" i="2"/>
  <c r="AW33" i="2"/>
  <c r="AV33" i="2"/>
  <c r="AA33" i="2"/>
  <c r="F34" i="5" s="1"/>
  <c r="Z33" i="2"/>
  <c r="W33" i="2"/>
  <c r="X33" i="2" s="1"/>
  <c r="Y33" i="2" s="1"/>
  <c r="Q33" i="2"/>
  <c r="R33" i="2" s="1"/>
  <c r="S33" i="2" s="1"/>
  <c r="K33" i="2"/>
  <c r="L33" i="2" s="1"/>
  <c r="M33" i="2" s="1"/>
  <c r="B33" i="2"/>
  <c r="AX32" i="2"/>
  <c r="AW32" i="2"/>
  <c r="AV32" i="2"/>
  <c r="AG32" i="2"/>
  <c r="AF32" i="2"/>
  <c r="AE32" i="2"/>
  <c r="AA32" i="2"/>
  <c r="F33" i="5" s="1"/>
  <c r="Z32" i="2"/>
  <c r="W32" i="2"/>
  <c r="X32" i="2" s="1"/>
  <c r="Y32" i="2" s="1"/>
  <c r="Q32" i="2"/>
  <c r="R32" i="2" s="1"/>
  <c r="S32" i="2" s="1"/>
  <c r="K32" i="2"/>
  <c r="L32" i="2" s="1"/>
  <c r="M32" i="2" s="1"/>
  <c r="B32" i="2"/>
  <c r="AX31" i="2"/>
  <c r="AW31" i="2"/>
  <c r="AV31" i="2"/>
  <c r="AG31" i="2"/>
  <c r="AF31" i="2"/>
  <c r="AE31" i="2"/>
  <c r="AA31" i="2"/>
  <c r="F32" i="5" s="1"/>
  <c r="Z31" i="2"/>
  <c r="W31" i="2"/>
  <c r="X31" i="2" s="1"/>
  <c r="Y31" i="2" s="1"/>
  <c r="Q31" i="2"/>
  <c r="R31" i="2" s="1"/>
  <c r="S31" i="2" s="1"/>
  <c r="K31" i="2"/>
  <c r="L31" i="2" s="1"/>
  <c r="M31" i="2" s="1"/>
  <c r="B31" i="2"/>
  <c r="AX30" i="2"/>
  <c r="AW30" i="2"/>
  <c r="AV30" i="2"/>
  <c r="AG30" i="2"/>
  <c r="AF30" i="2"/>
  <c r="AE30" i="2"/>
  <c r="AA30" i="2"/>
  <c r="F31" i="5" s="1"/>
  <c r="Z30" i="2"/>
  <c r="W30" i="2"/>
  <c r="X30" i="2" s="1"/>
  <c r="Y30" i="2" s="1"/>
  <c r="Q30" i="2"/>
  <c r="R30" i="2" s="1"/>
  <c r="S30" i="2" s="1"/>
  <c r="K30" i="2"/>
  <c r="L30" i="2" s="1"/>
  <c r="M30" i="2" s="1"/>
  <c r="B30" i="2"/>
  <c r="AX29" i="2"/>
  <c r="AW29" i="2"/>
  <c r="AV29" i="2"/>
  <c r="AA29" i="2"/>
  <c r="F30" i="5" s="1"/>
  <c r="Z29" i="2"/>
  <c r="W29" i="2"/>
  <c r="X29" i="2" s="1"/>
  <c r="Y29" i="2" s="1"/>
  <c r="Q29" i="2"/>
  <c r="R29" i="2" s="1"/>
  <c r="S29" i="2" s="1"/>
  <c r="K29" i="2"/>
  <c r="L29" i="2" s="1"/>
  <c r="M29" i="2" s="1"/>
  <c r="B29" i="2"/>
  <c r="AX28" i="2"/>
  <c r="AW28" i="2"/>
  <c r="AV28" i="2"/>
  <c r="AA28" i="2"/>
  <c r="F29" i="5" s="1"/>
  <c r="Z28" i="2"/>
  <c r="W28" i="2"/>
  <c r="X28" i="2" s="1"/>
  <c r="Y28" i="2" s="1"/>
  <c r="Q28" i="2"/>
  <c r="R28" i="2" s="1"/>
  <c r="S28" i="2" s="1"/>
  <c r="K28" i="2"/>
  <c r="L28" i="2" s="1"/>
  <c r="M28" i="2" s="1"/>
  <c r="B28" i="2"/>
  <c r="AX27" i="2"/>
  <c r="AW27" i="2"/>
  <c r="AV27" i="2"/>
  <c r="AA27" i="2"/>
  <c r="F28" i="5" s="1"/>
  <c r="Z27" i="2"/>
  <c r="W27" i="2"/>
  <c r="X27" i="2" s="1"/>
  <c r="Y27" i="2" s="1"/>
  <c r="Q27" i="2"/>
  <c r="R27" i="2" s="1"/>
  <c r="S27" i="2" s="1"/>
  <c r="K27" i="2"/>
  <c r="L27" i="2" s="1"/>
  <c r="M27" i="2" s="1"/>
  <c r="B27" i="2"/>
  <c r="AX26" i="2"/>
  <c r="AW26" i="2"/>
  <c r="AV26" i="2"/>
  <c r="AG26" i="2"/>
  <c r="AF26" i="2"/>
  <c r="AE26" i="2"/>
  <c r="AA26" i="2"/>
  <c r="F27" i="5" s="1"/>
  <c r="Z26" i="2"/>
  <c r="W26" i="2"/>
  <c r="X26" i="2" s="1"/>
  <c r="Y26" i="2" s="1"/>
  <c r="Q26" i="2"/>
  <c r="R26" i="2" s="1"/>
  <c r="S26" i="2" s="1"/>
  <c r="K26" i="2"/>
  <c r="L26" i="2" s="1"/>
  <c r="M26" i="2" s="1"/>
  <c r="B26" i="2"/>
  <c r="AX25" i="2"/>
  <c r="AW25" i="2"/>
  <c r="AV25" i="2"/>
  <c r="AG25" i="2"/>
  <c r="AF25" i="2"/>
  <c r="AE25" i="2"/>
  <c r="AA25" i="2"/>
  <c r="F26" i="5" s="1"/>
  <c r="Z25" i="2"/>
  <c r="W25" i="2"/>
  <c r="X25" i="2" s="1"/>
  <c r="Y25" i="2" s="1"/>
  <c r="Q25" i="2"/>
  <c r="R25" i="2" s="1"/>
  <c r="S25" i="2" s="1"/>
  <c r="K25" i="2"/>
  <c r="L25" i="2" s="1"/>
  <c r="M25" i="2" s="1"/>
  <c r="B25" i="2"/>
  <c r="AX24" i="2"/>
  <c r="AW24" i="2"/>
  <c r="AV24" i="2"/>
  <c r="AG24" i="2"/>
  <c r="AF24" i="2"/>
  <c r="AE24" i="2"/>
  <c r="AA24" i="2"/>
  <c r="F25" i="5" s="1"/>
  <c r="Z24" i="2"/>
  <c r="W24" i="2"/>
  <c r="X24" i="2" s="1"/>
  <c r="Y24" i="2" s="1"/>
  <c r="Q24" i="2"/>
  <c r="R24" i="2" s="1"/>
  <c r="S24" i="2" s="1"/>
  <c r="K24" i="2"/>
  <c r="L24" i="2" s="1"/>
  <c r="M24" i="2" s="1"/>
  <c r="B24" i="2"/>
  <c r="AX23" i="2"/>
  <c r="AW23" i="2"/>
  <c r="AV23" i="2"/>
  <c r="AA23" i="2"/>
  <c r="F24" i="5" s="1"/>
  <c r="Z23" i="2"/>
  <c r="W23" i="2"/>
  <c r="X23" i="2" s="1"/>
  <c r="Y23" i="2" s="1"/>
  <c r="Q23" i="2"/>
  <c r="R23" i="2" s="1"/>
  <c r="S23" i="2" s="1"/>
  <c r="K23" i="2"/>
  <c r="L23" i="2" s="1"/>
  <c r="M23" i="2" s="1"/>
  <c r="B23" i="2"/>
  <c r="AX22" i="2"/>
  <c r="AW22" i="2"/>
  <c r="AV22" i="2"/>
  <c r="AA22" i="2"/>
  <c r="F23" i="5" s="1"/>
  <c r="Z22" i="2"/>
  <c r="W22" i="2"/>
  <c r="X22" i="2" s="1"/>
  <c r="Y22" i="2" s="1"/>
  <c r="Q22" i="2"/>
  <c r="R22" i="2" s="1"/>
  <c r="S22" i="2" s="1"/>
  <c r="K22" i="2"/>
  <c r="L22" i="2" s="1"/>
  <c r="M22" i="2" s="1"/>
  <c r="B22" i="2"/>
  <c r="AX21" i="2"/>
  <c r="AW21" i="2"/>
  <c r="AV21" i="2"/>
  <c r="AA21" i="2"/>
  <c r="F22" i="5" s="1"/>
  <c r="Z21" i="2"/>
  <c r="W21" i="2"/>
  <c r="X21" i="2" s="1"/>
  <c r="Y21" i="2" s="1"/>
  <c r="Q21" i="2"/>
  <c r="R21" i="2" s="1"/>
  <c r="S21" i="2" s="1"/>
  <c r="K21" i="2"/>
  <c r="L21" i="2" s="1"/>
  <c r="M21" i="2" s="1"/>
  <c r="B21" i="2"/>
  <c r="AX20" i="2"/>
  <c r="AW20" i="2"/>
  <c r="AV20" i="2"/>
  <c r="AA20" i="2"/>
  <c r="F21" i="5" s="1"/>
  <c r="Z20" i="2"/>
  <c r="W20" i="2"/>
  <c r="X20" i="2" s="1"/>
  <c r="Y20" i="2" s="1"/>
  <c r="Q20" i="2"/>
  <c r="R20" i="2" s="1"/>
  <c r="S20" i="2" s="1"/>
  <c r="K20" i="2"/>
  <c r="L20" i="2" s="1"/>
  <c r="M20" i="2" s="1"/>
  <c r="B20" i="2"/>
  <c r="AX19" i="2"/>
  <c r="AW19" i="2"/>
  <c r="AV19" i="2"/>
  <c r="AA19" i="2"/>
  <c r="F20" i="5" s="1"/>
  <c r="Z19" i="2"/>
  <c r="W19" i="2"/>
  <c r="X19" i="2" s="1"/>
  <c r="Y19" i="2" s="1"/>
  <c r="Q19" i="2"/>
  <c r="R19" i="2" s="1"/>
  <c r="S19" i="2" s="1"/>
  <c r="K19" i="2"/>
  <c r="L19" i="2" s="1"/>
  <c r="M19" i="2" s="1"/>
  <c r="B19" i="2"/>
  <c r="AX18" i="2"/>
  <c r="AW18" i="2"/>
  <c r="AV18" i="2"/>
  <c r="AA18" i="2"/>
  <c r="F19" i="5" s="1"/>
  <c r="Z18" i="2"/>
  <c r="W18" i="2"/>
  <c r="X18" i="2" s="1"/>
  <c r="Y18" i="2" s="1"/>
  <c r="Q18" i="2"/>
  <c r="R18" i="2" s="1"/>
  <c r="S18" i="2" s="1"/>
  <c r="K18" i="2"/>
  <c r="L18" i="2" s="1"/>
  <c r="M18" i="2" s="1"/>
  <c r="B18" i="2"/>
  <c r="AX17" i="2"/>
  <c r="AW17" i="2"/>
  <c r="AV17" i="2"/>
  <c r="AA17" i="2"/>
  <c r="F18" i="5" s="1"/>
  <c r="Z17" i="2"/>
  <c r="W17" i="2"/>
  <c r="X17" i="2" s="1"/>
  <c r="Y17" i="2" s="1"/>
  <c r="Q17" i="2"/>
  <c r="R17" i="2" s="1"/>
  <c r="S17" i="2" s="1"/>
  <c r="K17" i="2"/>
  <c r="L17" i="2" s="1"/>
  <c r="M17" i="2" s="1"/>
  <c r="B17" i="2"/>
  <c r="AX16" i="2"/>
  <c r="AW16" i="2"/>
  <c r="AV16" i="2"/>
  <c r="AA16" i="2"/>
  <c r="F17" i="5" s="1"/>
  <c r="Z16" i="2"/>
  <c r="W16" i="2"/>
  <c r="X16" i="2" s="1"/>
  <c r="Y16" i="2" s="1"/>
  <c r="Q16" i="2"/>
  <c r="R16" i="2" s="1"/>
  <c r="S16" i="2" s="1"/>
  <c r="K16" i="2"/>
  <c r="L16" i="2" s="1"/>
  <c r="M16" i="2" s="1"/>
  <c r="B16" i="2"/>
  <c r="AX15" i="2"/>
  <c r="AW15" i="2"/>
  <c r="AV15" i="2"/>
  <c r="AG15" i="2"/>
  <c r="AF15" i="2"/>
  <c r="AE15" i="2"/>
  <c r="AA15" i="2"/>
  <c r="F16" i="5" s="1"/>
  <c r="Z15" i="2"/>
  <c r="W15" i="2"/>
  <c r="X15" i="2" s="1"/>
  <c r="Y15" i="2" s="1"/>
  <c r="Q15" i="2"/>
  <c r="R15" i="2" s="1"/>
  <c r="S15" i="2" s="1"/>
  <c r="K15" i="2"/>
  <c r="L15" i="2" s="1"/>
  <c r="M15" i="2" s="1"/>
  <c r="B15" i="2"/>
  <c r="AX14" i="2"/>
  <c r="AW14" i="2"/>
  <c r="AV14" i="2"/>
  <c r="AG14" i="2"/>
  <c r="AF14" i="2"/>
  <c r="AE14" i="2"/>
  <c r="W14" i="2"/>
  <c r="Q14" i="2"/>
  <c r="K14" i="2"/>
  <c r="B14" i="2"/>
  <c r="AX13" i="2"/>
  <c r="AW13" i="2"/>
  <c r="AV13" i="2"/>
  <c r="W13" i="2"/>
  <c r="Q13" i="2"/>
  <c r="K13" i="2"/>
  <c r="B13" i="2"/>
  <c r="AX12" i="2"/>
  <c r="AW12" i="2"/>
  <c r="AV12" i="2"/>
  <c r="W12" i="2"/>
  <c r="Q12" i="2"/>
  <c r="K12" i="2"/>
  <c r="B12" i="2"/>
  <c r="W10" i="2" a="1"/>
  <c r="W10" i="2" s="1"/>
  <c r="Q10" i="2"/>
  <c r="K10" i="2"/>
  <c r="Z7" i="2"/>
  <c r="Q7" i="2"/>
  <c r="J7" i="2"/>
  <c r="Z5" i="2"/>
  <c r="S5" i="2"/>
  <c r="G5" i="2"/>
  <c r="L4" i="2"/>
  <c r="G4" i="2"/>
  <c r="AS112" i="1"/>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3" i="1"/>
  <c r="AS62" i="1"/>
  <c r="AS61"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AS12" i="1"/>
  <c r="X65" i="4" l="1"/>
  <c r="Y65" i="4" s="1"/>
  <c r="X64" i="4"/>
  <c r="Y64" i="4" s="1"/>
  <c r="X63" i="4"/>
  <c r="Y63" i="4" s="1"/>
  <c r="R65" i="4"/>
  <c r="S65" i="4" s="1"/>
  <c r="R64" i="4"/>
  <c r="S64" i="4" s="1"/>
  <c r="R63" i="4"/>
  <c r="S63" i="4" s="1"/>
  <c r="L63" i="4"/>
  <c r="M63" i="4" s="1"/>
  <c r="L64" i="4"/>
  <c r="M64" i="4" s="1"/>
  <c r="Z64" i="4" s="1"/>
  <c r="AA64" i="4" s="1"/>
  <c r="AB64" i="4" s="1"/>
  <c r="L65" i="4"/>
  <c r="M65" i="4" s="1"/>
  <c r="Z65" i="4" s="1"/>
  <c r="AA65" i="4" s="1"/>
  <c r="AB65" i="4" s="1"/>
  <c r="X14" i="4"/>
  <c r="Y14" i="4" s="1"/>
  <c r="R14" i="4"/>
  <c r="S14" i="4" s="1"/>
  <c r="L14" i="4"/>
  <c r="M14" i="4" s="1"/>
  <c r="R13" i="4"/>
  <c r="S13" i="4" s="1"/>
  <c r="X13" i="4"/>
  <c r="Y13" i="4" s="1"/>
  <c r="L13" i="4"/>
  <c r="M13" i="4" s="1"/>
  <c r="R12" i="4"/>
  <c r="S12" i="4" s="1"/>
  <c r="L12" i="4"/>
  <c r="M12" i="4" s="1"/>
  <c r="X65" i="3"/>
  <c r="Y65" i="3" s="1"/>
  <c r="X64" i="3"/>
  <c r="Y64" i="3" s="1"/>
  <c r="X63" i="3"/>
  <c r="Y63" i="3" s="1"/>
  <c r="R65" i="3"/>
  <c r="S65" i="3" s="1"/>
  <c r="R64" i="3"/>
  <c r="S64" i="3" s="1"/>
  <c r="R63" i="3"/>
  <c r="S63" i="3" s="1"/>
  <c r="L65" i="3"/>
  <c r="M65" i="3" s="1"/>
  <c r="L64" i="3"/>
  <c r="M64" i="3" s="1"/>
  <c r="L63" i="3"/>
  <c r="M63" i="3" s="1"/>
  <c r="X14" i="3"/>
  <c r="Y14" i="3" s="1"/>
  <c r="R14" i="3"/>
  <c r="S14" i="3" s="1"/>
  <c r="R13" i="3"/>
  <c r="S13" i="3" s="1"/>
  <c r="X13" i="3"/>
  <c r="Y13" i="3" s="1"/>
  <c r="R12" i="3"/>
  <c r="S12" i="3" s="1"/>
  <c r="L14" i="3"/>
  <c r="M14" i="3" s="1"/>
  <c r="L13" i="3"/>
  <c r="M13" i="3" s="1"/>
  <c r="L12" i="3"/>
  <c r="M12" i="3" s="1"/>
  <c r="R65" i="2"/>
  <c r="S65" i="2" s="1"/>
  <c r="X65" i="2"/>
  <c r="Y65" i="2" s="1"/>
  <c r="X64" i="2"/>
  <c r="Y64" i="2" s="1"/>
  <c r="R64" i="2"/>
  <c r="S64" i="2" s="1"/>
  <c r="L64" i="2"/>
  <c r="M64" i="2" s="1"/>
  <c r="L65" i="2"/>
  <c r="M65" i="2" s="1"/>
  <c r="X63" i="2"/>
  <c r="Y63" i="2" s="1"/>
  <c r="L63" i="2"/>
  <c r="M63" i="2" s="1"/>
  <c r="R63" i="2"/>
  <c r="S63" i="2" s="1"/>
  <c r="X14" i="2"/>
  <c r="Y14" i="2" s="1"/>
  <c r="R14" i="2"/>
  <c r="S14" i="2" s="1"/>
  <c r="R13" i="2"/>
  <c r="S13" i="2" s="1"/>
  <c r="X13" i="2"/>
  <c r="Y13" i="2" s="1"/>
  <c r="L14" i="2"/>
  <c r="M14" i="2" s="1"/>
  <c r="L13" i="2"/>
  <c r="M13" i="2" s="1"/>
  <c r="R12" i="2"/>
  <c r="S12" i="2" s="1"/>
  <c r="L12" i="2"/>
  <c r="M12" i="2" s="1"/>
  <c r="AB41" i="4"/>
  <c r="AB72" i="2"/>
  <c r="AB61" i="4"/>
  <c r="AG27" i="4"/>
  <c r="AB40" i="2"/>
  <c r="AB23" i="2"/>
  <c r="AB100" i="3"/>
  <c r="AB37" i="3"/>
  <c r="AG27" i="3"/>
  <c r="AB28" i="3"/>
  <c r="AG27" i="2"/>
  <c r="AF27" i="2"/>
  <c r="AB24" i="3"/>
  <c r="AB44" i="3"/>
  <c r="AB23" i="3"/>
  <c r="AB30" i="4"/>
  <c r="AB17" i="3"/>
  <c r="AB103" i="3"/>
  <c r="AB15" i="4"/>
  <c r="AB60" i="4"/>
  <c r="AB37" i="2"/>
  <c r="AB75" i="2"/>
  <c r="AB91" i="3"/>
  <c r="AB42" i="4"/>
  <c r="AB38" i="3"/>
  <c r="AB27" i="4"/>
  <c r="AB90" i="2"/>
  <c r="AB61" i="2"/>
  <c r="AB73" i="2"/>
  <c r="AB89" i="2"/>
  <c r="AB18" i="3"/>
  <c r="AE27" i="3"/>
  <c r="AB41" i="3"/>
  <c r="AB49" i="2"/>
  <c r="AB56" i="3"/>
  <c r="AB16" i="3"/>
  <c r="AB55" i="3"/>
  <c r="AF27" i="4"/>
  <c r="AB70" i="2"/>
  <c r="AB30" i="3"/>
  <c r="AB58" i="2"/>
  <c r="AB83" i="2"/>
  <c r="AE27" i="2"/>
  <c r="AB43" i="2"/>
  <c r="AB100" i="2"/>
  <c r="AB50" i="3"/>
  <c r="AB70" i="3"/>
  <c r="AB16" i="4"/>
  <c r="AB81" i="2"/>
  <c r="AF18" i="2"/>
  <c r="AF19" i="2" s="1"/>
  <c r="AF21" i="2" s="1"/>
  <c r="AB22" i="2"/>
  <c r="AB24" i="2"/>
  <c r="AB99" i="2"/>
  <c r="X12" i="3"/>
  <c r="Y12" i="3" s="1"/>
  <c r="AB22" i="3"/>
  <c r="AB49" i="3"/>
  <c r="AB59" i="3"/>
  <c r="AB66" i="3"/>
  <c r="AB67" i="3"/>
  <c r="AB94" i="3"/>
  <c r="AB24" i="4"/>
  <c r="AB47" i="4"/>
  <c r="AB48" i="4"/>
  <c r="AE18" i="3"/>
  <c r="AE19" i="3" s="1"/>
  <c r="AE21" i="3" s="1"/>
  <c r="AE27" i="4"/>
  <c r="AB80" i="2"/>
  <c r="AB85" i="3"/>
  <c r="AB33" i="4"/>
  <c r="AB51" i="4"/>
  <c r="AG18" i="2"/>
  <c r="AG19" i="2" s="1"/>
  <c r="AG21" i="2" s="1"/>
  <c r="AE18" i="2"/>
  <c r="AE19" i="2" s="1"/>
  <c r="AE21" i="2" s="1"/>
  <c r="AB16" i="2"/>
  <c r="AB18" i="2"/>
  <c r="AB34" i="2"/>
  <c r="AB94" i="2"/>
  <c r="AB112" i="2"/>
  <c r="AB78" i="3"/>
  <c r="AB44" i="4"/>
  <c r="AB45" i="4"/>
  <c r="AB17" i="2"/>
  <c r="AB55" i="2"/>
  <c r="AB93" i="2"/>
  <c r="AB95" i="2"/>
  <c r="AB96" i="2"/>
  <c r="AB111" i="2"/>
  <c r="AF27" i="3"/>
  <c r="AB47" i="3"/>
  <c r="AB109" i="3"/>
  <c r="AB25" i="4"/>
  <c r="AB61" i="3"/>
  <c r="AF18" i="3"/>
  <c r="AF19" i="3" s="1"/>
  <c r="AF21" i="3" s="1"/>
  <c r="AB102" i="2"/>
  <c r="AB50" i="4"/>
  <c r="AB46" i="2"/>
  <c r="AB67" i="2"/>
  <c r="AB69" i="2"/>
  <c r="AB105" i="2"/>
  <c r="AB29" i="3"/>
  <c r="AB19" i="4"/>
  <c r="AB21" i="4"/>
  <c r="AB31" i="4"/>
  <c r="AB38" i="4"/>
  <c r="AB39" i="4"/>
  <c r="AB56" i="4"/>
  <c r="AB57" i="4"/>
  <c r="AB58" i="4"/>
  <c r="AB28" i="2"/>
  <c r="AB30" i="2"/>
  <c r="AB66" i="2"/>
  <c r="AB53" i="3"/>
  <c r="AB29" i="2"/>
  <c r="AB52" i="2"/>
  <c r="AB108" i="2"/>
  <c r="AB35" i="3"/>
  <c r="AB73" i="3"/>
  <c r="AB82" i="3"/>
  <c r="AB35" i="4"/>
  <c r="AB36" i="4"/>
  <c r="AB53" i="4"/>
  <c r="AB54" i="4"/>
  <c r="R19" i="5"/>
  <c r="V19" i="5" s="1"/>
  <c r="R25" i="5"/>
  <c r="V25" i="5" s="1"/>
  <c r="R31" i="5"/>
  <c r="V31" i="5" s="1"/>
  <c r="AB76" i="2"/>
  <c r="AB85" i="2"/>
  <c r="R113" i="5"/>
  <c r="V113" i="5" s="1"/>
  <c r="AB40" i="3"/>
  <c r="AB58" i="3"/>
  <c r="J72" i="5"/>
  <c r="AB71" i="3"/>
  <c r="R59" i="5"/>
  <c r="V59" i="5" s="1"/>
  <c r="R62" i="5"/>
  <c r="V62" i="5" s="1"/>
  <c r="R21" i="5"/>
  <c r="V21" i="5" s="1"/>
  <c r="X12" i="2"/>
  <c r="Y12" i="2" s="1"/>
  <c r="AB20" i="2"/>
  <c r="AB26" i="2"/>
  <c r="AB32" i="2"/>
  <c r="AB77" i="2"/>
  <c r="AB86" i="2"/>
  <c r="AB101" i="2"/>
  <c r="AB106" i="2"/>
  <c r="J88" i="5"/>
  <c r="AB87" i="3"/>
  <c r="J106" i="5"/>
  <c r="AB105" i="3"/>
  <c r="R17" i="5"/>
  <c r="V17" i="5" s="1"/>
  <c r="R29" i="5"/>
  <c r="V29" i="5" s="1"/>
  <c r="AB82" i="2"/>
  <c r="AB91" i="2"/>
  <c r="F108" i="5"/>
  <c r="AB107" i="2"/>
  <c r="J33" i="5"/>
  <c r="R33" i="5" s="1"/>
  <c r="V33" i="5" s="1"/>
  <c r="AB32" i="3"/>
  <c r="AB34" i="3"/>
  <c r="AB52" i="3"/>
  <c r="R36" i="5"/>
  <c r="V36" i="5" s="1"/>
  <c r="R39" i="5"/>
  <c r="V39" i="5" s="1"/>
  <c r="R42" i="5"/>
  <c r="V42" i="5" s="1"/>
  <c r="R45" i="5"/>
  <c r="V45" i="5" s="1"/>
  <c r="R48" i="5"/>
  <c r="V48" i="5" s="1"/>
  <c r="R51" i="5"/>
  <c r="V51" i="5" s="1"/>
  <c r="R54" i="5"/>
  <c r="V54" i="5" s="1"/>
  <c r="R57" i="5"/>
  <c r="V57" i="5" s="1"/>
  <c r="R60" i="5"/>
  <c r="V60" i="5" s="1"/>
  <c r="AB68" i="2"/>
  <c r="AB71" i="2"/>
  <c r="AB74" i="2"/>
  <c r="AB35" i="2"/>
  <c r="AB38" i="2"/>
  <c r="AB41" i="2"/>
  <c r="AB44" i="2"/>
  <c r="AB47" i="2"/>
  <c r="AB50" i="2"/>
  <c r="AB53" i="2"/>
  <c r="AB56" i="2"/>
  <c r="AB59" i="2"/>
  <c r="AB78" i="2"/>
  <c r="AB87" i="2"/>
  <c r="AB92" i="2"/>
  <c r="AB97" i="2"/>
  <c r="N23" i="5"/>
  <c r="R23" i="5" s="1"/>
  <c r="V23" i="5" s="1"/>
  <c r="AB22" i="4"/>
  <c r="R20" i="5"/>
  <c r="V20" i="5" s="1"/>
  <c r="R26" i="5"/>
  <c r="V26" i="5" s="1"/>
  <c r="R32" i="5"/>
  <c r="V32" i="5" s="1"/>
  <c r="AG18" i="3"/>
  <c r="AG19" i="3" s="1"/>
  <c r="AG21" i="3" s="1"/>
  <c r="J27" i="5"/>
  <c r="R27" i="5" s="1"/>
  <c r="V27" i="5" s="1"/>
  <c r="AB26" i="3"/>
  <c r="AF18" i="4"/>
  <c r="AF19" i="4" s="1"/>
  <c r="AF21" i="4" s="1"/>
  <c r="AB19" i="2"/>
  <c r="R24" i="5"/>
  <c r="V24" i="5" s="1"/>
  <c r="AB25" i="2"/>
  <c r="R30" i="5"/>
  <c r="V30" i="5" s="1"/>
  <c r="AB31" i="2"/>
  <c r="AB79" i="2"/>
  <c r="AB88" i="2"/>
  <c r="AB98" i="2"/>
  <c r="AB103" i="2"/>
  <c r="AB109" i="2"/>
  <c r="J16" i="5"/>
  <c r="R16" i="5" s="1"/>
  <c r="V16" i="5" s="1"/>
  <c r="AB15" i="3"/>
  <c r="AB20" i="3"/>
  <c r="J22" i="5"/>
  <c r="R22" i="5" s="1"/>
  <c r="V22" i="5" s="1"/>
  <c r="AB21" i="3"/>
  <c r="J28" i="5"/>
  <c r="R28" i="5" s="1"/>
  <c r="AB27" i="3"/>
  <c r="AB46" i="3"/>
  <c r="R34" i="5"/>
  <c r="V34" i="5" s="1"/>
  <c r="R37" i="5"/>
  <c r="V37" i="5" s="1"/>
  <c r="R40" i="5"/>
  <c r="V40" i="5" s="1"/>
  <c r="R43" i="5"/>
  <c r="V43" i="5" s="1"/>
  <c r="R46" i="5"/>
  <c r="V46" i="5" s="1"/>
  <c r="R49" i="5"/>
  <c r="V49" i="5" s="1"/>
  <c r="R52" i="5"/>
  <c r="V52" i="5" s="1"/>
  <c r="R55" i="5"/>
  <c r="V55" i="5" s="1"/>
  <c r="R58" i="5"/>
  <c r="V58" i="5" s="1"/>
  <c r="R61" i="5"/>
  <c r="V61" i="5" s="1"/>
  <c r="F111" i="5"/>
  <c r="AB110" i="2"/>
  <c r="J76" i="5"/>
  <c r="AB75" i="3"/>
  <c r="AB15" i="2"/>
  <c r="AB21" i="2"/>
  <c r="AB27" i="2"/>
  <c r="AB33" i="2"/>
  <c r="AB36" i="2"/>
  <c r="AB39" i="2"/>
  <c r="AB42" i="2"/>
  <c r="AB45" i="2"/>
  <c r="AB48" i="2"/>
  <c r="AB51" i="2"/>
  <c r="AB54" i="2"/>
  <c r="AB57" i="2"/>
  <c r="AB60" i="2"/>
  <c r="AB84" i="2"/>
  <c r="AB104" i="2"/>
  <c r="AB43" i="3"/>
  <c r="J97" i="5"/>
  <c r="AB96" i="3"/>
  <c r="AG18" i="4"/>
  <c r="AG19" i="4" s="1"/>
  <c r="AG21" i="4" s="1"/>
  <c r="N110" i="5"/>
  <c r="R110" i="5" s="1"/>
  <c r="V110" i="5" s="1"/>
  <c r="AB109" i="4"/>
  <c r="N18" i="5"/>
  <c r="AB17" i="4"/>
  <c r="AB67" i="4"/>
  <c r="N68" i="5"/>
  <c r="N86" i="5"/>
  <c r="R86" i="5" s="1"/>
  <c r="V86" i="5" s="1"/>
  <c r="AB85" i="4"/>
  <c r="J69" i="5"/>
  <c r="AB68" i="3"/>
  <c r="J84" i="5"/>
  <c r="AB83" i="3"/>
  <c r="J93" i="5"/>
  <c r="AB92" i="3"/>
  <c r="J102" i="5"/>
  <c r="AB101" i="3"/>
  <c r="J111" i="5"/>
  <c r="AB110" i="3"/>
  <c r="AB18" i="4"/>
  <c r="AB72" i="3"/>
  <c r="AB79" i="3"/>
  <c r="AB88" i="3"/>
  <c r="AB97" i="3"/>
  <c r="AB106" i="3"/>
  <c r="J85" i="5"/>
  <c r="AB84" i="3"/>
  <c r="J94" i="5"/>
  <c r="AB93" i="3"/>
  <c r="J103" i="5"/>
  <c r="AB102" i="3"/>
  <c r="J112" i="5"/>
  <c r="AB111" i="3"/>
  <c r="AB103" i="4"/>
  <c r="N104" i="5"/>
  <c r="R104" i="5" s="1"/>
  <c r="V104" i="5" s="1"/>
  <c r="AB69" i="3"/>
  <c r="AB76" i="3"/>
  <c r="X12" i="4"/>
  <c r="Y12" i="4" s="1"/>
  <c r="N35" i="5"/>
  <c r="AB34" i="4"/>
  <c r="N38" i="5"/>
  <c r="AB37" i="4"/>
  <c r="N41" i="5"/>
  <c r="AB40" i="4"/>
  <c r="N44" i="5"/>
  <c r="R44" i="5" s="1"/>
  <c r="V44" i="5" s="1"/>
  <c r="AB43" i="4"/>
  <c r="N47" i="5"/>
  <c r="AB46" i="4"/>
  <c r="N50" i="5"/>
  <c r="R50" i="5" s="1"/>
  <c r="AB49" i="4"/>
  <c r="N53" i="5"/>
  <c r="AB52" i="4"/>
  <c r="N56" i="5"/>
  <c r="R56" i="5" s="1"/>
  <c r="V56" i="5" s="1"/>
  <c r="AB55" i="4"/>
  <c r="N74" i="5"/>
  <c r="R74" i="5" s="1"/>
  <c r="V74" i="5" s="1"/>
  <c r="AB73" i="4"/>
  <c r="AB91" i="4"/>
  <c r="N92" i="5"/>
  <c r="AB19" i="3"/>
  <c r="AB25" i="3"/>
  <c r="AB31" i="3"/>
  <c r="J81" i="5"/>
  <c r="AB80" i="3"/>
  <c r="J90" i="5"/>
  <c r="AB89" i="3"/>
  <c r="J99" i="5"/>
  <c r="AB98" i="3"/>
  <c r="J108" i="5"/>
  <c r="AB107" i="3"/>
  <c r="AB112" i="3"/>
  <c r="AB33" i="3"/>
  <c r="AB36" i="3"/>
  <c r="AB39" i="3"/>
  <c r="AB42" i="3"/>
  <c r="AB45" i="3"/>
  <c r="AB48" i="3"/>
  <c r="AB51" i="3"/>
  <c r="AB54" i="3"/>
  <c r="AB57" i="3"/>
  <c r="AB60" i="3"/>
  <c r="J78" i="5"/>
  <c r="AB77" i="3"/>
  <c r="J82" i="5"/>
  <c r="AB81" i="3"/>
  <c r="J91" i="5"/>
  <c r="AB90" i="3"/>
  <c r="J100" i="5"/>
  <c r="AB99" i="3"/>
  <c r="J109" i="5"/>
  <c r="AB108" i="3"/>
  <c r="AE18" i="4"/>
  <c r="AE19" i="4" s="1"/>
  <c r="AE21" i="4" s="1"/>
  <c r="AB79" i="4"/>
  <c r="N80" i="5"/>
  <c r="N98" i="5"/>
  <c r="R98" i="5" s="1"/>
  <c r="V98" i="5" s="1"/>
  <c r="AB97" i="4"/>
  <c r="J75" i="5"/>
  <c r="AB74" i="3"/>
  <c r="J87" i="5"/>
  <c r="AB86" i="3"/>
  <c r="J96" i="5"/>
  <c r="AB95" i="3"/>
  <c r="J105" i="5"/>
  <c r="AB104" i="3"/>
  <c r="AB20" i="4"/>
  <c r="AB26" i="4"/>
  <c r="AB32" i="4"/>
  <c r="N69" i="5"/>
  <c r="AB68" i="4"/>
  <c r="AB74" i="4"/>
  <c r="N75" i="5"/>
  <c r="N81" i="5"/>
  <c r="AB80" i="4"/>
  <c r="AB86" i="4"/>
  <c r="N87" i="5"/>
  <c r="N93" i="5"/>
  <c r="AB92" i="4"/>
  <c r="AB98" i="4"/>
  <c r="N99" i="5"/>
  <c r="N105" i="5"/>
  <c r="AB104" i="4"/>
  <c r="AB28" i="4"/>
  <c r="AB59" i="4"/>
  <c r="N70" i="5"/>
  <c r="R70" i="5" s="1"/>
  <c r="V70" i="5" s="1"/>
  <c r="AB69" i="4"/>
  <c r="AB75" i="4"/>
  <c r="N76" i="5"/>
  <c r="N82" i="5"/>
  <c r="AB81" i="4"/>
  <c r="AB87" i="4"/>
  <c r="N88" i="5"/>
  <c r="N94" i="5"/>
  <c r="AB93" i="4"/>
  <c r="AB99" i="4"/>
  <c r="N100" i="5"/>
  <c r="N106" i="5"/>
  <c r="AB105" i="4"/>
  <c r="N65" i="5"/>
  <c r="AB70" i="4"/>
  <c r="N71" i="5"/>
  <c r="N77" i="5"/>
  <c r="AB76" i="4"/>
  <c r="AB82" i="4"/>
  <c r="N83" i="5"/>
  <c r="R83" i="5" s="1"/>
  <c r="N89" i="5"/>
  <c r="AB88" i="4"/>
  <c r="AB94" i="4"/>
  <c r="N95" i="5"/>
  <c r="N101" i="5"/>
  <c r="AB100" i="4"/>
  <c r="AB106" i="4"/>
  <c r="N107" i="5"/>
  <c r="AB23" i="4"/>
  <c r="AB29" i="4"/>
  <c r="AB71" i="4"/>
  <c r="N72" i="5"/>
  <c r="AB77" i="4"/>
  <c r="N78" i="5"/>
  <c r="AB83" i="4"/>
  <c r="N84" i="5"/>
  <c r="AB89" i="4"/>
  <c r="N90" i="5"/>
  <c r="AB95" i="4"/>
  <c r="N96" i="5"/>
  <c r="AB101" i="4"/>
  <c r="N102" i="5"/>
  <c r="AB107" i="4"/>
  <c r="N108" i="5"/>
  <c r="N67" i="5"/>
  <c r="R67" i="5" s="1"/>
  <c r="AB66" i="4"/>
  <c r="N73" i="5"/>
  <c r="AB72" i="4"/>
  <c r="N79" i="5"/>
  <c r="R79" i="5" s="1"/>
  <c r="V79" i="5" s="1"/>
  <c r="AB78" i="4"/>
  <c r="N85" i="5"/>
  <c r="AB84" i="4"/>
  <c r="N91" i="5"/>
  <c r="AB90" i="4"/>
  <c r="N97" i="5"/>
  <c r="AB96" i="4"/>
  <c r="N103" i="5"/>
  <c r="AB102" i="4"/>
  <c r="AB110" i="4"/>
  <c r="N111" i="5"/>
  <c r="N112" i="5"/>
  <c r="AB108" i="4"/>
  <c r="AB112" i="4"/>
  <c r="Z63" i="4" l="1"/>
  <c r="AA63" i="4" s="1"/>
  <c r="N66" i="5"/>
  <c r="Z12" i="4"/>
  <c r="AA12" i="4" s="1"/>
  <c r="AB12" i="4" s="1"/>
  <c r="Z14" i="4"/>
  <c r="AA14" i="4" s="1"/>
  <c r="Z13" i="4"/>
  <c r="AA13" i="4" s="1"/>
  <c r="Z64" i="3"/>
  <c r="AA64" i="3" s="1"/>
  <c r="J65" i="5" s="1"/>
  <c r="Z63" i="3"/>
  <c r="AA63" i="3" s="1"/>
  <c r="J64" i="5" s="1"/>
  <c r="Z65" i="3"/>
  <c r="AA65" i="3" s="1"/>
  <c r="J66" i="5" s="1"/>
  <c r="Z14" i="3"/>
  <c r="AA14" i="3" s="1"/>
  <c r="J15" i="5" s="1"/>
  <c r="Z13" i="3"/>
  <c r="AA13" i="3" s="1"/>
  <c r="J14" i="5" s="1"/>
  <c r="Z12" i="3"/>
  <c r="AA12" i="3" s="1"/>
  <c r="J13" i="5" s="1"/>
  <c r="Z65" i="2"/>
  <c r="AA65" i="2" s="1"/>
  <c r="F66" i="5" s="1"/>
  <c r="Z64" i="2"/>
  <c r="AA64" i="2" s="1"/>
  <c r="Z14" i="2"/>
  <c r="AA14" i="2" s="1"/>
  <c r="F15" i="5" s="1"/>
  <c r="Z63" i="2"/>
  <c r="AA63" i="2" s="1"/>
  <c r="Z13" i="2"/>
  <c r="AA13" i="2" s="1"/>
  <c r="Z12" i="2"/>
  <c r="AA12" i="2" s="1"/>
  <c r="F13" i="5" s="1"/>
  <c r="AE20" i="3"/>
  <c r="R91" i="5"/>
  <c r="V91" i="5" s="1"/>
  <c r="R75" i="5"/>
  <c r="V75" i="5" s="1"/>
  <c r="R94" i="5"/>
  <c r="V94" i="5" s="1"/>
  <c r="Z37" i="5"/>
  <c r="AG20" i="3"/>
  <c r="R93" i="5"/>
  <c r="V93" i="5" s="1"/>
  <c r="R112" i="5"/>
  <c r="Z112" i="5" s="1"/>
  <c r="Z32" i="5"/>
  <c r="Z57" i="5"/>
  <c r="AF20" i="3"/>
  <c r="Z55" i="5"/>
  <c r="R88" i="5"/>
  <c r="V88" i="5" s="1"/>
  <c r="AG20" i="4"/>
  <c r="Z51" i="5"/>
  <c r="R82" i="5"/>
  <c r="V82" i="5" s="1"/>
  <c r="R105" i="5"/>
  <c r="V105" i="5" s="1"/>
  <c r="Z19" i="5"/>
  <c r="Z74" i="5"/>
  <c r="R103" i="5"/>
  <c r="V103" i="5" s="1"/>
  <c r="Z49" i="5"/>
  <c r="R99" i="5"/>
  <c r="V99" i="5" s="1"/>
  <c r="R90" i="5"/>
  <c r="V90" i="5" s="1"/>
  <c r="AG20" i="2"/>
  <c r="AF20" i="2"/>
  <c r="AE20" i="2"/>
  <c r="V50" i="5"/>
  <c r="Z50" i="5"/>
  <c r="V67" i="5"/>
  <c r="Z67" i="5"/>
  <c r="V28" i="5"/>
  <c r="Z28" i="5"/>
  <c r="V83" i="5"/>
  <c r="Z83" i="5"/>
  <c r="Z70" i="5"/>
  <c r="R18" i="5"/>
  <c r="V18" i="5" s="1"/>
  <c r="Z104" i="5"/>
  <c r="Z23" i="5"/>
  <c r="R102" i="5"/>
  <c r="V102" i="5" s="1"/>
  <c r="R85" i="5"/>
  <c r="V85" i="5" s="1"/>
  <c r="R109" i="5"/>
  <c r="V109" i="5" s="1"/>
  <c r="R81" i="5"/>
  <c r="V81" i="5" s="1"/>
  <c r="Z46" i="5"/>
  <c r="Z22" i="5"/>
  <c r="Z54" i="5"/>
  <c r="Z36" i="5"/>
  <c r="Z17" i="5"/>
  <c r="R87" i="5"/>
  <c r="V87" i="5" s="1"/>
  <c r="R47" i="5"/>
  <c r="V47" i="5" s="1"/>
  <c r="R71" i="5"/>
  <c r="V71" i="5" s="1"/>
  <c r="Z86" i="5"/>
  <c r="R89" i="5"/>
  <c r="V89" i="5" s="1"/>
  <c r="Z79" i="5"/>
  <c r="R72" i="5"/>
  <c r="V72" i="5" s="1"/>
  <c r="R106" i="5"/>
  <c r="V106" i="5" s="1"/>
  <c r="Z61" i="5"/>
  <c r="Z43" i="5"/>
  <c r="Z16" i="5"/>
  <c r="R78" i="5"/>
  <c r="V78" i="5" s="1"/>
  <c r="Z44" i="5"/>
  <c r="R68" i="5"/>
  <c r="V68" i="5" s="1"/>
  <c r="R77" i="5"/>
  <c r="V77" i="5" s="1"/>
  <c r="R80" i="5"/>
  <c r="V80" i="5" s="1"/>
  <c r="R69" i="5"/>
  <c r="V69" i="5" s="1"/>
  <c r="Z62" i="5"/>
  <c r="Z113" i="5"/>
  <c r="Z58" i="5"/>
  <c r="Z40" i="5"/>
  <c r="Z48" i="5"/>
  <c r="R41" i="5"/>
  <c r="V41" i="5" s="1"/>
  <c r="R101" i="5"/>
  <c r="V101" i="5" s="1"/>
  <c r="R76" i="5"/>
  <c r="V76" i="5" s="1"/>
  <c r="Z30" i="5"/>
  <c r="R84" i="5"/>
  <c r="V84" i="5" s="1"/>
  <c r="AE20" i="4"/>
  <c r="Z33" i="5"/>
  <c r="Z59" i="5"/>
  <c r="R100" i="5"/>
  <c r="V100" i="5" s="1"/>
  <c r="Z45" i="5"/>
  <c r="Z27" i="5"/>
  <c r="Z56" i="5"/>
  <c r="R38" i="5"/>
  <c r="V38" i="5" s="1"/>
  <c r="R96" i="5"/>
  <c r="V96" i="5" s="1"/>
  <c r="AF20" i="4"/>
  <c r="R95" i="5"/>
  <c r="V95" i="5" s="1"/>
  <c r="R73" i="5"/>
  <c r="V73" i="5" s="1"/>
  <c r="Z110" i="5"/>
  <c r="Z98" i="5"/>
  <c r="R92" i="5"/>
  <c r="V92" i="5" s="1"/>
  <c r="Z31" i="5"/>
  <c r="R97" i="5"/>
  <c r="V97" i="5" s="1"/>
  <c r="R111" i="5"/>
  <c r="V111" i="5" s="1"/>
  <c r="Z52" i="5"/>
  <c r="Z34" i="5"/>
  <c r="Z24" i="5"/>
  <c r="Z26" i="5"/>
  <c r="Z60" i="5"/>
  <c r="Z42" i="5"/>
  <c r="R108" i="5"/>
  <c r="V108" i="5" s="1"/>
  <c r="Z29" i="5"/>
  <c r="R107" i="5"/>
  <c r="V107" i="5" s="1"/>
  <c r="R53" i="5"/>
  <c r="V53" i="5" s="1"/>
  <c r="R35" i="5"/>
  <c r="V35" i="5" s="1"/>
  <c r="Z20" i="5"/>
  <c r="Z39" i="5"/>
  <c r="Z21" i="5"/>
  <c r="Z25" i="5"/>
  <c r="AB63" i="4" l="1"/>
  <c r="N64" i="5"/>
  <c r="AB64" i="3"/>
  <c r="N13" i="5"/>
  <c r="R13" i="5" s="1"/>
  <c r="V13" i="5" s="1"/>
  <c r="N15" i="5"/>
  <c r="R15" i="5" s="1"/>
  <c r="V15" i="5" s="1"/>
  <c r="AB14" i="4"/>
  <c r="N14" i="5"/>
  <c r="AB13" i="4"/>
  <c r="R66" i="5"/>
  <c r="V66" i="5" s="1"/>
  <c r="AB63" i="3"/>
  <c r="AB65" i="3"/>
  <c r="AB14" i="3"/>
  <c r="AB13" i="3"/>
  <c r="AB12" i="3"/>
  <c r="AB65" i="2"/>
  <c r="F65" i="5"/>
  <c r="R65" i="5" s="1"/>
  <c r="V65" i="5" s="1"/>
  <c r="AB64" i="2"/>
  <c r="AB14" i="2"/>
  <c r="F64" i="5"/>
  <c r="AB63" i="2"/>
  <c r="F14" i="5"/>
  <c r="AB13" i="2"/>
  <c r="AB12" i="2"/>
  <c r="Z75" i="5"/>
  <c r="V112" i="5"/>
  <c r="Z91" i="5"/>
  <c r="Z94" i="5"/>
  <c r="Z93" i="5"/>
  <c r="Z82" i="5"/>
  <c r="Z71" i="5"/>
  <c r="Z88" i="5"/>
  <c r="Z105" i="5"/>
  <c r="Z90" i="5"/>
  <c r="Z87" i="5"/>
  <c r="Z80" i="5"/>
  <c r="Z101" i="5"/>
  <c r="Z97" i="5"/>
  <c r="Z92" i="5"/>
  <c r="Z99" i="5"/>
  <c r="Z108" i="5"/>
  <c r="Z103" i="5"/>
  <c r="Z85" i="5"/>
  <c r="Z106" i="5"/>
  <c r="Z69" i="5"/>
  <c r="Z81" i="5"/>
  <c r="Z38" i="5"/>
  <c r="Z41" i="5"/>
  <c r="Z76" i="5"/>
  <c r="Z89" i="5"/>
  <c r="Z95" i="5"/>
  <c r="Z73" i="5"/>
  <c r="Z111" i="5"/>
  <c r="Z18" i="5"/>
  <c r="Z72" i="5"/>
  <c r="Z107" i="5"/>
  <c r="Z102" i="5"/>
  <c r="Z68" i="5"/>
  <c r="Z35" i="5"/>
  <c r="Z96" i="5"/>
  <c r="Z84" i="5"/>
  <c r="Z53" i="5"/>
  <c r="Z100" i="5"/>
  <c r="Z47" i="5"/>
  <c r="Z109" i="5"/>
  <c r="Z78" i="5"/>
  <c r="Z77" i="5"/>
  <c r="Z66" i="5" l="1"/>
  <c r="Z15" i="5"/>
  <c r="Z65" i="5"/>
  <c r="Z13" i="5"/>
  <c r="R64" i="5"/>
  <c r="V64" i="5" s="1"/>
  <c r="R14" i="5"/>
  <c r="V14" i="5" s="1"/>
  <c r="Z14" i="5" l="1"/>
  <c r="Z64" i="5"/>
</calcChain>
</file>

<file path=xl/sharedStrings.xml><?xml version="1.0" encoding="utf-8"?>
<sst xmlns="http://schemas.openxmlformats.org/spreadsheetml/2006/main" count="368" uniqueCount="94">
  <si>
    <t xml:space="preserve">Class Record </t>
  </si>
  <si>
    <t>(Waiting for the Official DepEd Order)</t>
  </si>
  <si>
    <t>REGION</t>
  </si>
  <si>
    <t>DIVISION</t>
  </si>
  <si>
    <t>SCHOOL NAME</t>
  </si>
  <si>
    <t>SCHOOL ID</t>
  </si>
  <si>
    <t>SCHOOL YEAR</t>
  </si>
  <si>
    <t xml:space="preserve">GRADE &amp; SECTION: </t>
  </si>
  <si>
    <t>TEACHER:</t>
  </si>
  <si>
    <t>SUBJECT:</t>
  </si>
  <si>
    <t>SCIENCE</t>
  </si>
  <si>
    <t>LEARNERS' NAMES</t>
  </si>
  <si>
    <t>HIGHEST POSSIBLE SCORE</t>
  </si>
  <si>
    <t xml:space="preserve">MALE </t>
  </si>
  <si>
    <t xml:space="preserve">FEMALE </t>
  </si>
  <si>
    <t>TERM 1</t>
  </si>
  <si>
    <t>WRITTEN / ORAL WORKS (20%)</t>
  </si>
  <si>
    <t>PRODUCT / PERFORMANCE TASKS (50%)</t>
  </si>
  <si>
    <t>SUMMATIVE TESTS AND TERM EXAMINATIONS (30%)</t>
  </si>
  <si>
    <t>Initial Grade</t>
  </si>
  <si>
    <t>TERM GRADE</t>
  </si>
  <si>
    <t>DESCRIPTOR</t>
  </si>
  <si>
    <t>Total</t>
  </si>
  <si>
    <t>PS</t>
  </si>
  <si>
    <t>WS</t>
  </si>
  <si>
    <t>ST1</t>
  </si>
  <si>
    <t>ST2</t>
  </si>
  <si>
    <t>TE</t>
  </si>
  <si>
    <t>TEST/EXAM RESULT ANALYSIS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</si>
  <si>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</si>
  <si>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</si>
  <si>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</si>
  <si>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</si>
  <si>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</si>
  <si>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</si>
  <si>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</si>
  <si>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</si>
  <si>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</si>
  <si>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</si>
  <si>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</si>
  <si>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</si>
  <si>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</si>
  <si>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</si>
  <si>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</si>
  <si>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</si>
  <si>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</si>
  <si>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Descriptior</t>
  </si>
  <si>
    <t>TERM 3</t>
  </si>
  <si>
    <t>Summary of Quarterly Grades</t>
  </si>
  <si>
    <t>SCHOOL YEAR:</t>
  </si>
  <si>
    <t>FINAL GRADE</t>
  </si>
  <si>
    <t>REMARK</t>
  </si>
  <si>
    <t>SUBJECT</t>
  </si>
  <si>
    <t>WWs</t>
  </si>
  <si>
    <t>PTs</t>
  </si>
  <si>
    <t>STs-TE</t>
  </si>
  <si>
    <t>TOTAL</t>
  </si>
  <si>
    <t>TRANSMUTATION TABLE</t>
  </si>
  <si>
    <t>DESCRIPTORS</t>
  </si>
  <si>
    <t>FILIPINO</t>
  </si>
  <si>
    <t>-</t>
  </si>
  <si>
    <t>Emerging</t>
  </si>
  <si>
    <t>ENGLISH</t>
  </si>
  <si>
    <t xml:space="preserve">Developing </t>
  </si>
  <si>
    <t>MATHEMATICS</t>
  </si>
  <si>
    <t>Connecting</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</si>
  <si>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</si>
  <si>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</si>
  <si>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</si>
  <si>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</si>
  <si>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</si>
  <si>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</si>
  <si>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</si>
  <si>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</si>
  <si>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</si>
  <si>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</si>
  <si>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</si>
  <si>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</si>
  <si>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</si>
  <si>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</si>
  <si>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</si>
  <si>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</si>
  <si>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</si>
  <si>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</si>
  <si>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</si>
  <si>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</si>
  <si>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</si>
  <si>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Bautista, Mark</t>
  </si>
  <si>
    <t>Castro, Daniel</t>
  </si>
  <si>
    <t>Alvarez, Neitan</t>
  </si>
  <si>
    <t>Alcantara, Angela</t>
  </si>
  <si>
    <t>Bonifacio, Bea</t>
  </si>
  <si>
    <t>Cruz, Claire</t>
  </si>
  <si>
    <t>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</si>
</sst>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8">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b/>
      <sz val="10"/>
      <color theme="1"/>
      <name val="Arial"/>
      <family val="2"/>
    </font>
    <font>
      <sz val="10"/>
      <color theme="1"/>
      <name val="Arial"/>
      <family val="2"/>
    </font>
    <font>
      <sz val="11"/>
      <color theme="1"/>
      <name val="Bookman Old Style"/>
      <family val="1"/>
    </font>
    <font>
      <b/>
      <sz val="11"/>
      <color theme="1"/>
      <name val="Bookman Old Style"/>
      <family val="1"/>
    </font>
    <font>
      <sz val="11"/>
      <name val="Aptos"/>
      <family val="2"/>
    </font>
    <font>
      <b/>
      <sz val="12"/>
      <name val="Aptos"/>
      <family val="2"/>
    </font>
  </fonts>
  <fills count="9">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s>
  <borders count="70">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9" fontId="1" fillId="0" borderId="0"/>
    <xf numFmtId="0" fontId="10" fillId="0" borderId="0"/>
  </cellStyleXfs>
  <cellXfs count="310">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6"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10" fillId="0" borderId="0" xfId="2" applyProtection="1">
      <protection locked="0"/>
    </xf>
    <xf numFmtId="0" fontId="10" fillId="0" borderId="0" xfId="2" applyAlignment="1" applyProtection="1">
      <alignment horizontal="center" vertical="center"/>
      <protection locked="0"/>
    </xf>
    <xf numFmtId="0" fontId="10" fillId="0" borderId="0" xfId="2" applyAlignment="1" applyProtection="1">
      <alignment horizontal="center"/>
      <protection locked="0"/>
    </xf>
    <xf numFmtId="0" fontId="10" fillId="3" borderId="22" xfId="2" applyFill="1" applyBorder="1" applyAlignment="1" applyProtection="1">
      <alignment horizontal="center" vertical="center"/>
      <protection locked="0"/>
    </xf>
    <xf numFmtId="0" fontId="10" fillId="4" borderId="22" xfId="2" applyFill="1" applyBorder="1" applyAlignment="1" applyProtection="1">
      <alignment horizontal="center" vertical="center"/>
      <protection locked="0"/>
    </xf>
    <xf numFmtId="165" fontId="10" fillId="0" borderId="0" xfId="2" applyNumberFormat="1" applyAlignment="1" applyProtection="1">
      <alignment horizontal="center" vertical="center"/>
      <protection locked="0"/>
    </xf>
    <xf numFmtId="9" fontId="10" fillId="0" borderId="0" xfId="2" applyNumberFormat="1" applyProtection="1">
      <protection hidden="1"/>
    </xf>
    <xf numFmtId="9" fontId="10" fillId="0" borderId="0" xfId="1" applyFont="1" applyProtection="1">
      <protection locked="0"/>
    </xf>
    <xf numFmtId="0" fontId="11" fillId="0" borderId="0" xfId="2" applyFont="1" applyAlignment="1" applyProtection="1">
      <alignment wrapText="1"/>
      <protection locked="0"/>
    </xf>
    <xf numFmtId="0" fontId="11" fillId="0" borderId="0" xfId="2" applyFont="1" applyProtection="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9" fontId="3" fillId="0" borderId="0" xfId="1" applyFont="1" applyAlignment="1" applyProtection="1">
      <alignment horizontal="center"/>
      <protection locked="0"/>
    </xf>
    <xf numFmtId="2" fontId="3" fillId="0" borderId="0" xfId="1" applyNumberFormat="1" applyFont="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164" fontId="5" fillId="0" borderId="29" xfId="0" applyNumberFormat="1" applyFont="1" applyBorder="1" applyAlignment="1" applyProtection="1">
      <alignment horizontal="left" vertical="center" wrapText="1"/>
      <protection hidden="1"/>
    </xf>
    <xf numFmtId="0" fontId="3" fillId="0" borderId="0" xfId="0" applyFont="1" applyAlignment="1" applyProtection="1">
      <alignment shrinkToFi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13" fillId="0" borderId="22" xfId="0" applyFont="1" applyBorder="1" applyAlignment="1" applyProtection="1">
      <alignment horizontal="center" vertical="center"/>
      <protection hidden="1"/>
    </xf>
    <xf numFmtId="0" fontId="3" fillId="0" borderId="6" xfId="0" applyFont="1" applyBorder="1" applyAlignment="1" applyProtection="1">
      <alignment horizontal="center" vertical="center"/>
      <protection locked="0"/>
    </xf>
    <xf numFmtId="0" fontId="14" fillId="0" borderId="0" xfId="0" applyFont="1"/>
    <xf numFmtId="9" fontId="14" fillId="0" borderId="22" xfId="0" applyNumberFormat="1" applyFont="1" applyBorder="1" applyAlignment="1">
      <alignment horizontal="center" vertical="center"/>
    </xf>
    <xf numFmtId="0" fontId="4" fillId="0" borderId="22"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2" xfId="0" applyFont="1" applyBorder="1" applyAlignment="1" applyProtection="1">
      <alignment horizontal="center" vertical="center" shrinkToFit="1"/>
      <protection locked="0"/>
    </xf>
    <xf numFmtId="0" fontId="3" fillId="0" borderId="22" xfId="0" applyFont="1" applyBorder="1" applyAlignment="1" applyProtection="1">
      <alignment horizontal="center" vertical="center"/>
      <protection hidden="1"/>
    </xf>
    <xf numFmtId="164" fontId="4" fillId="0" borderId="22" xfId="0" applyNumberFormat="1" applyFont="1" applyBorder="1" applyAlignment="1" applyProtection="1">
      <alignment horizontal="left"/>
      <protection hidden="1"/>
    </xf>
    <xf numFmtId="0" fontId="3" fillId="0" borderId="42" xfId="0" applyFont="1" applyBorder="1" applyAlignment="1" applyProtection="1">
      <alignment vertical="center"/>
      <protection locked="0"/>
    </xf>
    <xf numFmtId="0" fontId="3" fillId="0" borderId="42" xfId="0" applyFont="1" applyBorder="1" applyAlignment="1" applyProtection="1">
      <alignment horizontal="center" shrinkToFit="1"/>
      <protection locked="0"/>
    </xf>
    <xf numFmtId="0" fontId="3" fillId="2" borderId="42" xfId="0" applyFont="1" applyFill="1" applyBorder="1" applyAlignment="1" applyProtection="1">
      <alignment horizontal="center" shrinkToFit="1"/>
      <protection locked="0"/>
    </xf>
    <xf numFmtId="0" fontId="3" fillId="0" borderId="42" xfId="0" applyFont="1" applyBorder="1" applyAlignment="1" applyProtection="1">
      <alignment horizontal="center"/>
      <protection locked="0"/>
    </xf>
    <xf numFmtId="0" fontId="3" fillId="0" borderId="44" xfId="0" applyFont="1" applyBorder="1" applyAlignment="1" applyProtection="1">
      <alignment horizontal="center"/>
      <protection locked="0"/>
    </xf>
    <xf numFmtId="164" fontId="4" fillId="0" borderId="31" xfId="0" applyNumberFormat="1" applyFont="1" applyBorder="1" applyAlignment="1" applyProtection="1">
      <alignment horizontal="left"/>
      <protection hidden="1"/>
    </xf>
    <xf numFmtId="0" fontId="3" fillId="0" borderId="2" xfId="0" applyFont="1" applyBorder="1" applyAlignment="1" applyProtection="1">
      <alignment horizontal="center" vertical="center"/>
      <protection locked="0"/>
    </xf>
    <xf numFmtId="0" fontId="3" fillId="0" borderId="22" xfId="0" applyFont="1" applyBorder="1" applyAlignment="1" applyProtection="1">
      <alignment horizontal="right" shrinkToFit="1"/>
      <protection locked="0"/>
    </xf>
    <xf numFmtId="0" fontId="3" fillId="2" borderId="22" xfId="0" applyFont="1" applyFill="1" applyBorder="1" applyAlignment="1" applyProtection="1">
      <alignment horizontal="left" vertical="center" shrinkToFit="1"/>
      <protection locked="0"/>
    </xf>
    <xf numFmtId="164" fontId="2" fillId="0" borderId="0" xfId="0" applyNumberFormat="1" applyFont="1" applyAlignment="1" applyProtection="1">
      <alignment vertical="center"/>
      <protection locked="0"/>
    </xf>
    <xf numFmtId="0" fontId="3" fillId="0" borderId="41" xfId="0" applyFont="1" applyBorder="1" applyAlignment="1" applyProtection="1">
      <alignment horizontal="center" vertical="center" textRotation="90" shrinkToFit="1"/>
      <protection locked="0"/>
    </xf>
    <xf numFmtId="0" fontId="2" fillId="0" borderId="19" xfId="0" applyFont="1" applyBorder="1" applyAlignment="1" applyProtection="1">
      <alignment horizontal="center" vertical="center" wrapText="1"/>
      <protection locked="0"/>
    </xf>
    <xf numFmtId="164" fontId="8" fillId="0" borderId="0" xfId="0" applyNumberFormat="1" applyFont="1" applyAlignment="1" applyProtection="1">
      <alignment horizontal="center" vertical="center"/>
      <protection hidden="1"/>
    </xf>
    <xf numFmtId="0" fontId="14" fillId="0" borderId="4" xfId="0" applyFont="1" applyBorder="1" applyAlignment="1">
      <alignment horizontal="center" vertical="center"/>
    </xf>
    <xf numFmtId="9" fontId="14" fillId="0" borderId="2" xfId="0" applyNumberFormat="1" applyFont="1" applyBorder="1" applyAlignment="1">
      <alignment horizontal="center" vertical="center"/>
    </xf>
    <xf numFmtId="0" fontId="15" fillId="0" borderId="18" xfId="0" applyFont="1" applyBorder="1" applyAlignment="1">
      <alignment horizontal="center" vertical="center"/>
    </xf>
    <xf numFmtId="0" fontId="15" fillId="0" borderId="19" xfId="0" applyFont="1" applyBorder="1" applyAlignment="1">
      <alignment horizontal="center" vertical="center"/>
    </xf>
    <xf numFmtId="0" fontId="15" fillId="0" borderId="51" xfId="0" applyFont="1" applyBorder="1" applyAlignment="1">
      <alignment horizontal="center" vertical="center"/>
    </xf>
    <xf numFmtId="0" fontId="14" fillId="0" borderId="52" xfId="0" applyFont="1" applyBorder="1" applyAlignment="1">
      <alignment horizontal="center" vertical="center"/>
    </xf>
    <xf numFmtId="9" fontId="14" fillId="0" borderId="26" xfId="0" applyNumberFormat="1" applyFont="1" applyBorder="1" applyAlignment="1">
      <alignment horizontal="center" vertical="center"/>
    </xf>
    <xf numFmtId="9" fontId="14" fillId="0" borderId="53" xfId="0" applyNumberFormat="1" applyFont="1" applyBorder="1" applyAlignment="1">
      <alignment horizontal="center" vertical="center"/>
    </xf>
    <xf numFmtId="2" fontId="3" fillId="0" borderId="0" xfId="0" applyNumberFormat="1" applyFont="1" applyAlignment="1" applyProtection="1">
      <alignment horizontal="center" vertical="center" wrapText="1"/>
      <protection locked="0"/>
    </xf>
    <xf numFmtId="0" fontId="2" fillId="0" borderId="51" xfId="0" applyFont="1" applyBorder="1" applyAlignment="1" applyProtection="1">
      <alignment horizontal="center" vertical="center" wrapText="1"/>
      <protection locked="0"/>
    </xf>
    <xf numFmtId="0" fontId="3" fillId="0" borderId="2" xfId="0" applyFont="1" applyBorder="1" applyAlignment="1" applyProtection="1">
      <alignment horizontal="right" shrinkToFit="1"/>
      <protection locked="0"/>
    </xf>
    <xf numFmtId="0" fontId="3" fillId="2" borderId="2" xfId="0" applyFont="1" applyFill="1" applyBorder="1" applyAlignment="1" applyProtection="1">
      <alignment horizontal="left" vertical="center" shrinkToFi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9" fontId="3" fillId="0" borderId="0" xfId="1" applyFont="1" applyAlignment="1" applyProtection="1">
      <alignment horizontal="center" vertical="center"/>
      <protection locked="0"/>
    </xf>
    <xf numFmtId="0" fontId="3" fillId="0" borderId="0" xfId="0" applyFont="1" applyAlignment="1" applyProtection="1">
      <alignment horizontal="center" vertical="center" shrinkToFit="1"/>
      <protection locked="0"/>
    </xf>
    <xf numFmtId="9" fontId="3" fillId="0" borderId="0" xfId="0" applyNumberFormat="1" applyFont="1" applyAlignment="1" applyProtection="1">
      <alignment horizontal="center" vertical="center"/>
      <protection locked="0"/>
    </xf>
    <xf numFmtId="1" fontId="3" fillId="0" borderId="0" xfId="0" applyNumberFormat="1" applyFont="1" applyAlignment="1" applyProtection="1">
      <alignment horizontal="center" vertical="center"/>
      <protection locked="0"/>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0" fontId="3" fillId="0" borderId="22" xfId="0" applyFont="1" applyBorder="1" applyAlignment="1" applyProtection="1">
      <alignment horizontal="center" vertical="center"/>
      <protection locked="0"/>
    </xf>
    <xf numFmtId="0" fontId="14" fillId="0" borderId="0" xfId="0" applyFont="1" applyAlignment="1">
      <alignment horizontal="center" vertical="center"/>
    </xf>
    <xf numFmtId="0" fontId="14" fillId="6" borderId="22" xfId="0" applyFont="1" applyFill="1" applyBorder="1" applyAlignment="1">
      <alignment horizontal="center" vertical="center"/>
    </xf>
    <xf numFmtId="0" fontId="14" fillId="7" borderId="22" xfId="0" applyFont="1" applyFill="1" applyBorder="1" applyAlignment="1">
      <alignment horizontal="center" vertical="center"/>
    </xf>
    <xf numFmtId="0" fontId="3" fillId="0" borderId="42" xfId="0" applyFont="1" applyBorder="1" applyAlignment="1" applyProtection="1">
      <alignment horizontal="center" vertical="center" shrinkToFit="1"/>
      <protection locked="0"/>
    </xf>
    <xf numFmtId="0" fontId="4" fillId="0" borderId="42" xfId="0" applyFont="1" applyBorder="1" applyAlignment="1" applyProtection="1">
      <alignment horizontal="center" vertical="center"/>
      <protection locked="0"/>
    </xf>
    <xf numFmtId="0" fontId="4" fillId="0" borderId="44" xfId="0" applyFont="1" applyBorder="1" applyAlignment="1" applyProtection="1">
      <alignment horizontal="center" vertical="center"/>
      <protection locked="0"/>
    </xf>
    <xf numFmtId="0" fontId="3" fillId="0" borderId="42" xfId="0"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8"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8" borderId="22" xfId="0" applyFont="1" applyFill="1" applyBorder="1" applyAlignment="1" applyProtection="1">
      <alignment horizontal="center" vertical="center"/>
      <protection hidden="1"/>
    </xf>
    <xf numFmtId="1" fontId="4" fillId="8" borderId="56" xfId="0" applyNumberFormat="1" applyFont="1" applyFill="1" applyBorder="1" applyAlignment="1" applyProtection="1">
      <alignment horizontal="center" vertical="center"/>
      <protection hidden="1"/>
    </xf>
    <xf numFmtId="2" fontId="3" fillId="8" borderId="56" xfId="0" applyNumberFormat="1" applyFont="1" applyFill="1" applyBorder="1" applyAlignment="1" applyProtection="1">
      <alignment horizontal="center" vertical="center"/>
      <protection hidden="1"/>
    </xf>
    <xf numFmtId="2" fontId="3" fillId="8" borderId="49" xfId="0" applyNumberFormat="1" applyFont="1" applyFill="1" applyBorder="1" applyAlignment="1" applyProtection="1">
      <alignment horizontal="center" vertical="center"/>
      <protection hidden="1"/>
    </xf>
    <xf numFmtId="1" fontId="4" fillId="8" borderId="22" xfId="0" applyNumberFormat="1" applyFont="1" applyFill="1" applyBorder="1" applyAlignment="1" applyProtection="1">
      <alignment horizontal="center" vertical="center"/>
      <protection hidden="1"/>
    </xf>
    <xf numFmtId="2" fontId="3" fillId="8" borderId="22" xfId="0" applyNumberFormat="1" applyFont="1" applyFill="1" applyBorder="1" applyAlignment="1" applyProtection="1">
      <alignment horizontal="center" vertical="center"/>
      <protection hidden="1"/>
    </xf>
    <xf numFmtId="2" fontId="3" fillId="8" borderId="50" xfId="0" applyNumberFormat="1" applyFont="1" applyFill="1" applyBorder="1" applyAlignment="1" applyProtection="1">
      <alignment horizontal="center" vertical="center"/>
      <protection hidden="1"/>
    </xf>
    <xf numFmtId="1" fontId="4" fillId="8" borderId="31" xfId="0" applyNumberFormat="1" applyFont="1" applyFill="1" applyBorder="1" applyAlignment="1" applyProtection="1">
      <alignment horizontal="center" vertical="center"/>
      <protection hidden="1"/>
    </xf>
    <xf numFmtId="2" fontId="3" fillId="8" borderId="31" xfId="0" applyNumberFormat="1" applyFont="1" applyFill="1" applyBorder="1" applyAlignment="1" applyProtection="1">
      <alignment horizontal="center" vertical="center"/>
      <protection hidden="1"/>
    </xf>
    <xf numFmtId="2" fontId="3" fillId="8" borderId="46" xfId="0" applyNumberFormat="1" applyFont="1" applyFill="1" applyBorder="1" applyAlignment="1" applyProtection="1">
      <alignment horizontal="center" vertical="center"/>
      <protection hidden="1"/>
    </xf>
    <xf numFmtId="0" fontId="4" fillId="8" borderId="12" xfId="0" applyFont="1" applyFill="1" applyBorder="1" applyAlignment="1" applyProtection="1">
      <alignment horizontal="center" vertical="center"/>
      <protection locked="0"/>
    </xf>
    <xf numFmtId="0" fontId="4" fillId="8" borderId="37" xfId="0" applyFont="1" applyFill="1" applyBorder="1" applyAlignment="1" applyProtection="1">
      <alignment horizontal="center" vertical="center"/>
      <protection locked="0"/>
    </xf>
    <xf numFmtId="164" fontId="4" fillId="0" borderId="22" xfId="0" applyNumberFormat="1" applyFont="1" applyBorder="1" applyAlignment="1" applyProtection="1">
      <alignment horizontal="left"/>
      <protection locked="0"/>
    </xf>
    <xf numFmtId="164" fontId="4" fillId="0" borderId="31" xfId="0" applyNumberFormat="1" applyFont="1" applyBorder="1" applyAlignment="1" applyProtection="1">
      <alignment horizontal="left"/>
      <protection locked="0"/>
    </xf>
    <xf numFmtId="0" fontId="3" fillId="0" borderId="9" xfId="0" applyFont="1" applyBorder="1" applyAlignment="1" applyProtection="1">
      <alignment horizontal="center" vertical="center"/>
      <protection hidden="1"/>
    </xf>
    <xf numFmtId="164" fontId="10" fillId="0" borderId="9" xfId="0" applyNumberFormat="1" applyFont="1" applyBorder="1" applyAlignment="1" applyProtection="1">
      <alignment horizontal="left" vertical="center"/>
      <protection hidden="1"/>
    </xf>
    <xf numFmtId="0" fontId="3" fillId="0" borderId="48"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2"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2" xfId="0" applyFont="1" applyBorder="1" applyAlignment="1" applyProtection="1">
      <alignment horizontal="center" vertical="center"/>
      <protection hidden="1"/>
    </xf>
    <xf numFmtId="9" fontId="3" fillId="8" borderId="50" xfId="1" applyFont="1" applyFill="1" applyBorder="1" applyAlignment="1" applyProtection="1">
      <alignment horizontal="center" vertical="center"/>
      <protection hidden="1"/>
    </xf>
    <xf numFmtId="9" fontId="3" fillId="0" borderId="42" xfId="1" applyFont="1" applyBorder="1" applyAlignment="1" applyProtection="1">
      <alignment horizontal="center" vertical="center"/>
      <protection hidden="1"/>
    </xf>
    <xf numFmtId="9" fontId="3" fillId="0" borderId="22" xfId="1" applyFont="1" applyBorder="1" applyAlignment="1" applyProtection="1">
      <alignment horizontal="center" vertical="center"/>
      <protection hidden="1"/>
    </xf>
    <xf numFmtId="0" fontId="3" fillId="0" borderId="42" xfId="0" applyFont="1" applyBorder="1" applyAlignment="1" applyProtection="1">
      <alignment horizontal="center" shrinkToFit="1"/>
      <protection hidden="1"/>
    </xf>
    <xf numFmtId="0" fontId="3" fillId="0" borderId="22"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0" fontId="3" fillId="0" borderId="22" xfId="0" applyFont="1" applyBorder="1" applyAlignment="1" applyProtection="1">
      <alignment horizontal="center" vertical="center" shrinkToFit="1"/>
      <protection hidden="1"/>
    </xf>
    <xf numFmtId="9" fontId="3" fillId="8" borderId="50" xfId="0" applyNumberFormat="1" applyFont="1" applyFill="1" applyBorder="1" applyAlignment="1" applyProtection="1">
      <alignment horizontal="center" vertical="center"/>
      <protection hidden="1"/>
    </xf>
    <xf numFmtId="0" fontId="3" fillId="8" borderId="22" xfId="0" applyFont="1" applyFill="1" applyBorder="1" applyAlignment="1" applyProtection="1">
      <alignment horizontal="center" vertical="center" shrinkToFit="1"/>
      <protection hidden="1"/>
    </xf>
    <xf numFmtId="0" fontId="3" fillId="8" borderId="43" xfId="0" applyFont="1" applyFill="1" applyBorder="1" applyAlignment="1" applyProtection="1">
      <alignment horizontal="center" shrinkToFit="1"/>
      <protection hidden="1"/>
    </xf>
    <xf numFmtId="0" fontId="3" fillId="8" borderId="26" xfId="0" applyFont="1" applyFill="1" applyBorder="1" applyAlignment="1" applyProtection="1">
      <alignment horizontal="left" vertical="center" shrinkToFit="1"/>
      <protection hidden="1"/>
    </xf>
    <xf numFmtId="0" fontId="3" fillId="8" borderId="53" xfId="0" applyFont="1" applyFill="1" applyBorder="1" applyAlignment="1" applyProtection="1">
      <alignment horizontal="left" vertical="center" shrinkToFit="1"/>
      <protection hidden="1"/>
    </xf>
    <xf numFmtId="0" fontId="3" fillId="8" borderId="43"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shrinkToFit="1"/>
      <protection hidden="1"/>
    </xf>
    <xf numFmtId="0" fontId="3" fillId="8" borderId="26" xfId="0" applyFont="1" applyFill="1" applyBorder="1" applyAlignment="1" applyProtection="1">
      <alignment horizontal="center" vertical="center"/>
      <protection hidden="1"/>
    </xf>
    <xf numFmtId="2" fontId="3" fillId="8" borderId="26" xfId="0" applyNumberFormat="1" applyFont="1" applyFill="1" applyBorder="1" applyAlignment="1" applyProtection="1">
      <alignment horizontal="center" vertical="center"/>
      <protection hidden="1"/>
    </xf>
    <xf numFmtId="2" fontId="3" fillId="8" borderId="58" xfId="0" applyNumberFormat="1" applyFont="1" applyFill="1" applyBorder="1" applyAlignment="1" applyProtection="1">
      <alignment horizontal="center" vertical="center"/>
      <protection hidden="1"/>
    </xf>
    <xf numFmtId="0" fontId="3" fillId="8" borderId="43" xfId="0" applyFont="1" applyFill="1" applyBorder="1" applyAlignment="1" applyProtection="1">
      <alignment horizontal="center" vertical="center"/>
      <protection hidden="1"/>
    </xf>
    <xf numFmtId="0" fontId="3" fillId="0" borderId="48" xfId="0" applyFont="1" applyBorder="1" applyAlignment="1" applyProtection="1">
      <alignment horizontal="center"/>
      <protection hidden="1"/>
    </xf>
    <xf numFmtId="0" fontId="3" fillId="0" borderId="42" xfId="0" applyFont="1" applyBorder="1" applyAlignment="1" applyProtection="1">
      <alignment horizontal="center"/>
      <protection hidden="1"/>
    </xf>
    <xf numFmtId="0" fontId="4" fillId="0" borderId="22" xfId="0" applyFont="1" applyBorder="1" applyAlignment="1" applyProtection="1">
      <alignment horizontal="center" vertical="center"/>
      <protection hidden="1"/>
    </xf>
    <xf numFmtId="0" fontId="3" fillId="0" borderId="44" xfId="0" applyFont="1" applyBorder="1" applyAlignment="1" applyProtection="1">
      <alignment horizontal="center"/>
      <protection hidden="1"/>
    </xf>
    <xf numFmtId="0" fontId="3" fillId="8" borderId="37" xfId="0" applyFont="1" applyFill="1" applyBorder="1" applyAlignment="1" applyProtection="1">
      <alignment horizontal="center" shrinkToFit="1"/>
      <protection hidden="1"/>
    </xf>
    <xf numFmtId="0" fontId="3" fillId="8" borderId="12" xfId="0" applyFont="1" applyFill="1" applyBorder="1" applyAlignment="1" applyProtection="1">
      <alignment horizontal="left" vertical="center" shrinkToFit="1"/>
      <protection hidden="1"/>
    </xf>
    <xf numFmtId="0" fontId="3" fillId="8" borderId="33" xfId="0" applyFont="1" applyFill="1" applyBorder="1" applyAlignment="1" applyProtection="1">
      <alignment horizontal="left" vertical="center" shrinkToFit="1"/>
      <protection hidden="1"/>
    </xf>
    <xf numFmtId="0" fontId="4" fillId="8" borderId="12" xfId="0" applyFont="1" applyFill="1" applyBorder="1" applyAlignment="1" applyProtection="1">
      <alignment horizontal="center" vertical="center"/>
      <protection hidden="1"/>
    </xf>
    <xf numFmtId="0" fontId="4" fillId="8" borderId="47" xfId="0" applyFont="1" applyFill="1" applyBorder="1" applyAlignment="1" applyProtection="1">
      <alignment horizontal="center" vertical="center"/>
      <protection hidden="1"/>
    </xf>
    <xf numFmtId="2" fontId="3" fillId="8" borderId="12" xfId="0" applyNumberFormat="1" applyFont="1" applyFill="1" applyBorder="1" applyAlignment="1" applyProtection="1">
      <alignment horizontal="center" vertical="center"/>
      <protection hidden="1"/>
    </xf>
    <xf numFmtId="2" fontId="3" fillId="8" borderId="47" xfId="0" applyNumberFormat="1" applyFont="1" applyFill="1" applyBorder="1" applyAlignment="1" applyProtection="1">
      <alignment horizontal="center" vertical="center"/>
      <protection hidden="1"/>
    </xf>
    <xf numFmtId="1" fontId="3" fillId="8" borderId="25" xfId="0" applyNumberFormat="1" applyFont="1" applyFill="1" applyBorder="1" applyAlignment="1" applyProtection="1">
      <alignment horizontal="center" vertical="center"/>
      <protection hidden="1"/>
    </xf>
    <xf numFmtId="0" fontId="3" fillId="8" borderId="40" xfId="0" applyFont="1" applyFill="1" applyBorder="1" applyAlignment="1" applyProtection="1">
      <alignment horizontal="center" vertical="center"/>
      <protection hidden="1"/>
    </xf>
    <xf numFmtId="0" fontId="3" fillId="8" borderId="21" xfId="0" applyFont="1" applyFill="1" applyBorder="1" applyAlignment="1" applyProtection="1">
      <alignment horizontal="center" vertical="center"/>
      <protection hidden="1"/>
    </xf>
    <xf numFmtId="0" fontId="3" fillId="8" borderId="30" xfId="0" applyFont="1" applyFill="1" applyBorder="1" applyAlignment="1" applyProtection="1">
      <alignment horizontal="center" vertical="center"/>
      <protection hidden="1"/>
    </xf>
    <xf numFmtId="0" fontId="3" fillId="8" borderId="14" xfId="0" applyFont="1" applyFill="1" applyBorder="1" applyAlignment="1" applyProtection="1">
      <alignment horizontal="center" vertical="center"/>
      <protection hidden="1"/>
    </xf>
    <xf numFmtId="2" fontId="3" fillId="8" borderId="23" xfId="0" applyNumberFormat="1" applyFont="1" applyFill="1" applyBorder="1" applyAlignment="1" applyProtection="1">
      <alignment horizontal="center" vertical="center"/>
      <protection hidden="1"/>
    </xf>
    <xf numFmtId="2" fontId="3" fillId="8" borderId="38" xfId="0" applyNumberFormat="1" applyFont="1" applyFill="1" applyBorder="1" applyAlignment="1" applyProtection="1">
      <alignment horizontal="center" vertical="center"/>
      <protection hidden="1"/>
    </xf>
    <xf numFmtId="2" fontId="3" fillId="8" borderId="20" xfId="0" applyNumberFormat="1" applyFont="1" applyFill="1" applyBorder="1" applyAlignment="1" applyProtection="1">
      <alignment horizontal="center" vertical="center"/>
      <protection hidden="1"/>
    </xf>
    <xf numFmtId="2" fontId="3" fillId="8" borderId="28" xfId="0" applyNumberFormat="1" applyFont="1" applyFill="1" applyBorder="1" applyAlignment="1" applyProtection="1">
      <alignment horizontal="center" vertical="center"/>
      <protection hidden="1"/>
    </xf>
    <xf numFmtId="2" fontId="3" fillId="8" borderId="11" xfId="0" applyNumberFormat="1" applyFont="1" applyFill="1" applyBorder="1" applyAlignment="1" applyProtection="1">
      <alignment horizontal="center" vertical="center"/>
      <protection hidden="1"/>
    </xf>
    <xf numFmtId="1" fontId="3" fillId="8" borderId="61" xfId="0" applyNumberFormat="1" applyFont="1" applyFill="1" applyBorder="1" applyAlignment="1" applyProtection="1">
      <alignment horizontal="center" vertical="center"/>
      <protection hidden="1"/>
    </xf>
    <xf numFmtId="1" fontId="3" fillId="8" borderId="59" xfId="0" applyNumberFormat="1" applyFont="1" applyFill="1" applyBorder="1" applyAlignment="1" applyProtection="1">
      <alignment horizontal="center" vertical="center"/>
      <protection hidden="1"/>
    </xf>
    <xf numFmtId="1" fontId="3" fillId="8" borderId="60" xfId="0" applyNumberFormat="1" applyFont="1" applyFill="1" applyBorder="1" applyAlignment="1" applyProtection="1">
      <alignment horizontal="center" vertical="center"/>
      <protection hidden="1"/>
    </xf>
    <xf numFmtId="1" fontId="3" fillId="8" borderId="36" xfId="0" applyNumberFormat="1" applyFont="1" applyFill="1" applyBorder="1" applyAlignment="1" applyProtection="1">
      <alignment horizontal="center" vertical="center"/>
      <protection hidden="1"/>
    </xf>
    <xf numFmtId="1" fontId="3" fillId="8" borderId="45"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10"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Continuous" vertical="center"/>
      <protection hidden="1"/>
    </xf>
    <xf numFmtId="0" fontId="3" fillId="0" borderId="0" xfId="0" applyFont="1" applyAlignment="1" applyProtection="1">
      <alignment horizontal="centerContinuous"/>
      <protection hidden="1"/>
    </xf>
    <xf numFmtId="0" fontId="10" fillId="0" borderId="22" xfId="0" applyFont="1" applyBorder="1" applyAlignment="1" applyProtection="1">
      <alignment horizontal="center" vertical="center" wrapText="1"/>
      <protection hidden="1"/>
    </xf>
    <xf numFmtId="1" fontId="10" fillId="0" borderId="22"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2" fillId="0" borderId="22" xfId="0" applyFont="1" applyBorder="1" applyAlignment="1" applyProtection="1">
      <alignment horizontal="center" vertical="center"/>
      <protection hidden="1"/>
    </xf>
    <xf numFmtId="10" fontId="13" fillId="0" borderId="22" xfId="0" applyNumberFormat="1" applyFont="1" applyBorder="1" applyAlignment="1" applyProtection="1">
      <alignment horizontal="center" vertical="center"/>
      <protection hidden="1"/>
    </xf>
    <xf numFmtId="2" fontId="4" fillId="0" borderId="22" xfId="0" applyNumberFormat="1" applyFont="1" applyBorder="1" applyAlignment="1" applyProtection="1">
      <alignment horizontal="center" vertical="center"/>
      <protection hidden="1"/>
    </xf>
    <xf numFmtId="10" fontId="13" fillId="0" borderId="22" xfId="1" applyNumberFormat="1" applyFont="1" applyBorder="1" applyAlignment="1" applyProtection="1">
      <alignment horizontal="center" vertical="center"/>
      <protection hidden="1"/>
    </xf>
    <xf numFmtId="164" fontId="11" fillId="0" borderId="22" xfId="0" applyNumberFormat="1" applyFont="1" applyBorder="1" applyAlignment="1" applyProtection="1">
      <alignment horizontal="center" vertical="center"/>
      <protection hidden="1"/>
    </xf>
    <xf numFmtId="164" fontId="13"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Continuous"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0" fontId="3" fillId="8" borderId="0" xfId="0" applyFont="1" applyFill="1" applyAlignment="1" applyProtection="1">
      <alignment horizontal="left" vertical="center" shrinkToFit="1"/>
      <protection hidden="1"/>
    </xf>
    <xf numFmtId="164" fontId="4" fillId="0" borderId="16"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5" xfId="0" applyFont="1" applyBorder="1" applyAlignment="1" applyProtection="1">
      <alignment horizontal="center" vertical="center"/>
      <protection hidden="1"/>
    </xf>
    <xf numFmtId="0" fontId="3" fillId="0" borderId="20"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3" xfId="0" applyFont="1" applyBorder="1" applyAlignment="1" applyProtection="1">
      <alignment horizontal="center" vertical="center"/>
      <protection hidden="1"/>
    </xf>
    <xf numFmtId="164" fontId="5" fillId="0" borderId="24"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8"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7" xfId="0" applyNumberFormat="1" applyFont="1" applyBorder="1" applyAlignment="1" applyProtection="1">
      <alignment horizontal="left" vertical="center"/>
      <protection hidden="1"/>
    </xf>
    <xf numFmtId="0" fontId="6" fillId="0" borderId="0" xfId="0" applyFont="1" applyAlignment="1" applyProtection="1">
      <alignment horizontal="right" vertical="center"/>
      <protection locked="0"/>
    </xf>
    <xf numFmtId="0" fontId="0" fillId="0" borderId="0" xfId="0" applyProtection="1">
      <protection locked="0"/>
    </xf>
    <xf numFmtId="2" fontId="3" fillId="0" borderId="0" xfId="0" applyNumberFormat="1"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3" fillId="0" borderId="27" xfId="0" applyFont="1" applyBorder="1" applyAlignment="1" applyProtection="1">
      <alignment horizontal="center" vertical="center"/>
      <protection locked="0"/>
    </xf>
    <xf numFmtId="0" fontId="0" fillId="0" borderId="65" xfId="0" applyBorder="1" applyProtection="1">
      <protection locked="0"/>
    </xf>
    <xf numFmtId="164" fontId="8" fillId="0" borderId="22" xfId="0" applyNumberFormat="1" applyFont="1" applyBorder="1" applyAlignment="1" applyProtection="1">
      <alignment horizontal="center" vertical="center" shrinkToFit="1"/>
      <protection locked="0"/>
    </xf>
    <xf numFmtId="0" fontId="0" fillId="0" borderId="3" xfId="0" applyBorder="1" applyProtection="1">
      <protection locked="0"/>
    </xf>
    <xf numFmtId="0" fontId="0" fillId="0" borderId="4" xfId="0" applyBorder="1" applyProtection="1">
      <protection locked="0"/>
    </xf>
    <xf numFmtId="164" fontId="6" fillId="0" borderId="0" xfId="0" applyNumberFormat="1" applyFont="1" applyAlignment="1" applyProtection="1">
      <alignment horizontal="right" vertical="center"/>
      <protection hidden="1"/>
    </xf>
    <xf numFmtId="0" fontId="0" fillId="0" borderId="0" xfId="0" applyProtection="1">
      <protection hidden="1"/>
    </xf>
    <xf numFmtId="164" fontId="8" fillId="0" borderId="22" xfId="0" applyNumberFormat="1" applyFont="1" applyBorder="1" applyAlignment="1" applyProtection="1">
      <alignment horizontal="center" vertical="center"/>
      <protection locked="0"/>
    </xf>
    <xf numFmtId="164" fontId="6" fillId="0" borderId="16" xfId="0" applyNumberFormat="1" applyFont="1" applyBorder="1" applyAlignment="1" applyProtection="1">
      <alignment horizontal="right" vertical="center"/>
      <protection hidden="1"/>
    </xf>
    <xf numFmtId="0" fontId="0" fillId="0" borderId="16" xfId="0" applyBorder="1" applyProtection="1">
      <protection hidden="1"/>
    </xf>
    <xf numFmtId="164" fontId="11" fillId="0" borderId="6" xfId="0" applyNumberFormat="1" applyFont="1" applyBorder="1" applyAlignment="1" applyProtection="1">
      <alignment horizontal="right" vertical="center"/>
      <protection hidden="1"/>
    </xf>
    <xf numFmtId="0" fontId="0" fillId="0" borderId="6" xfId="0" applyBorder="1" applyProtection="1">
      <protection hidden="1"/>
    </xf>
    <xf numFmtId="164" fontId="10" fillId="0" borderId="7" xfId="0" applyNumberFormat="1" applyFont="1" applyBorder="1" applyAlignment="1" applyProtection="1">
      <alignment horizontal="center" vertical="center"/>
      <protection locked="0"/>
    </xf>
    <xf numFmtId="0" fontId="0" fillId="0" borderId="7" xfId="0" applyBorder="1" applyProtection="1">
      <protection hidden="1"/>
    </xf>
    <xf numFmtId="0" fontId="11" fillId="0" borderId="5" xfId="0" applyFont="1" applyBorder="1" applyAlignment="1" applyProtection="1">
      <alignment horizontal="right" vertical="center"/>
      <protection locked="0"/>
    </xf>
    <xf numFmtId="0" fontId="0" fillId="0" borderId="6" xfId="0" applyBorder="1" applyProtection="1">
      <protection locked="0"/>
    </xf>
    <xf numFmtId="0" fontId="7" fillId="0" borderId="0" xfId="0" applyFont="1" applyAlignment="1" applyProtection="1">
      <alignment horizontal="center" vertical="top" wrapText="1"/>
      <protection locked="0"/>
    </xf>
    <xf numFmtId="164" fontId="10" fillId="0" borderId="7" xfId="0" applyNumberFormat="1" applyFont="1" applyBorder="1" applyAlignment="1" applyProtection="1">
      <alignment horizontal="left" vertical="center"/>
      <protection locked="0"/>
    </xf>
    <xf numFmtId="0" fontId="0" fillId="0" borderId="7" xfId="0" applyBorder="1" applyProtection="1">
      <protection locked="0"/>
    </xf>
    <xf numFmtId="0" fontId="9" fillId="0" borderId="0" xfId="0" applyFont="1" applyAlignment="1" applyProtection="1">
      <alignment horizontal="center" vertical="top" wrapText="1"/>
      <protection locked="0"/>
    </xf>
    <xf numFmtId="0" fontId="10" fillId="0" borderId="7" xfId="0" applyFont="1" applyBorder="1" applyAlignment="1" applyProtection="1">
      <alignment horizontal="left" vertical="center"/>
      <protection locked="0"/>
    </xf>
    <xf numFmtId="0" fontId="6" fillId="0" borderId="0" xfId="0" applyFont="1" applyAlignment="1" applyProtection="1">
      <alignment horizontal="right" vertical="center"/>
      <protection hidden="1"/>
    </xf>
    <xf numFmtId="2" fontId="3" fillId="8" borderId="38" xfId="0" applyNumberFormat="1" applyFont="1" applyFill="1" applyBorder="1" applyAlignment="1" applyProtection="1">
      <alignment horizontal="center" vertical="center" wrapText="1"/>
      <protection hidden="1"/>
    </xf>
    <xf numFmtId="0" fontId="0" fillId="0" borderId="11" xfId="0" applyBorder="1" applyProtection="1">
      <protection hidden="1"/>
    </xf>
    <xf numFmtId="0" fontId="0" fillId="0" borderId="15" xfId="0" applyBorder="1" applyProtection="1">
      <protection hidden="1"/>
    </xf>
    <xf numFmtId="0" fontId="6" fillId="8" borderId="48" xfId="0" applyFont="1" applyFill="1" applyBorder="1" applyAlignment="1" applyProtection="1">
      <alignment horizontal="center" vertical="center" wrapText="1"/>
      <protection hidden="1"/>
    </xf>
    <xf numFmtId="0" fontId="0" fillId="0" borderId="39" xfId="0" applyBorder="1" applyProtection="1">
      <protection hidden="1"/>
    </xf>
    <xf numFmtId="0" fontId="0" fillId="0" borderId="66" xfId="0" applyBorder="1" applyProtection="1">
      <protection hidden="1"/>
    </xf>
    <xf numFmtId="164" fontId="11" fillId="0" borderId="9" xfId="0" applyNumberFormat="1" applyFont="1" applyBorder="1" applyAlignment="1" applyProtection="1">
      <alignment horizontal="right" vertical="center"/>
      <protection hidden="1"/>
    </xf>
    <xf numFmtId="0" fontId="0" fillId="0" borderId="9" xfId="0" applyBorder="1" applyProtection="1">
      <protection hidden="1"/>
    </xf>
    <xf numFmtId="164" fontId="10" fillId="0" borderId="10" xfId="0" applyNumberFormat="1" applyFont="1" applyBorder="1" applyAlignment="1" applyProtection="1">
      <alignment horizontal="center" vertical="center"/>
      <protection hidden="1"/>
    </xf>
    <xf numFmtId="0" fontId="0" fillId="0" borderId="10" xfId="0" applyBorder="1" applyProtection="1">
      <protection hidden="1"/>
    </xf>
    <xf numFmtId="0" fontId="7" fillId="0" borderId="0" xfId="0" applyFont="1" applyAlignment="1" applyProtection="1">
      <alignment horizontal="center" vertical="top" wrapText="1"/>
      <protection hidden="1"/>
    </xf>
    <xf numFmtId="0" fontId="3" fillId="0" borderId="55" xfId="0" applyFont="1" applyBorder="1" applyAlignment="1" applyProtection="1">
      <alignment horizontal="center" vertical="center"/>
      <protection locked="0"/>
    </xf>
    <xf numFmtId="0" fontId="0" fillId="0" borderId="64" xfId="0" applyBorder="1" applyProtection="1">
      <protection locked="0"/>
    </xf>
    <xf numFmtId="164" fontId="8" fillId="0" borderId="22" xfId="0" applyNumberFormat="1" applyFont="1" applyBorder="1" applyAlignment="1" applyProtection="1">
      <alignment horizontal="center" vertical="center" shrinkToFit="1"/>
      <protection hidden="1"/>
    </xf>
    <xf numFmtId="0" fontId="0" fillId="0" borderId="3" xfId="0" applyBorder="1" applyProtection="1">
      <protection hidden="1"/>
    </xf>
    <xf numFmtId="0" fontId="0" fillId="0" borderId="4" xfId="0" applyBorder="1" applyProtection="1">
      <protection hidden="1"/>
    </xf>
    <xf numFmtId="2" fontId="3" fillId="8" borderId="59" xfId="0" applyNumberFormat="1" applyFont="1" applyFill="1" applyBorder="1" applyAlignment="1" applyProtection="1">
      <alignment horizontal="center" vertical="center" wrapText="1"/>
      <protection hidden="1"/>
    </xf>
    <xf numFmtId="0" fontId="0" fillId="0" borderId="45" xfId="0" applyBorder="1" applyProtection="1">
      <protection hidden="1"/>
    </xf>
    <xf numFmtId="0" fontId="0" fillId="0" borderId="67" xfId="0" applyBorder="1" applyProtection="1">
      <protection hidden="1"/>
    </xf>
    <xf numFmtId="164" fontId="6" fillId="0" borderId="22" xfId="0" applyNumberFormat="1" applyFont="1" applyBorder="1" applyAlignment="1" applyProtection="1">
      <alignment horizontal="right" vertical="center"/>
      <protection hidden="1"/>
    </xf>
    <xf numFmtId="0" fontId="9" fillId="0" borderId="0" xfId="0" applyFont="1" applyAlignment="1" applyProtection="1">
      <alignment horizontal="center" vertical="top" wrapText="1"/>
      <protection hidden="1"/>
    </xf>
    <xf numFmtId="164" fontId="8" fillId="0" borderId="22" xfId="0" applyNumberFormat="1" applyFont="1" applyBorder="1" applyAlignment="1" applyProtection="1">
      <alignment horizontal="center" vertical="center"/>
      <protection hidden="1"/>
    </xf>
    <xf numFmtId="0" fontId="11" fillId="0" borderId="8" xfId="0" applyFont="1" applyBorder="1" applyAlignment="1" applyProtection="1">
      <alignment horizontal="right" vertical="center"/>
      <protection hidden="1"/>
    </xf>
    <xf numFmtId="164" fontId="10" fillId="0" borderId="10" xfId="0" applyNumberFormat="1" applyFont="1" applyBorder="1" applyAlignment="1" applyProtection="1">
      <alignment horizontal="left" vertical="center"/>
      <protection hidden="1"/>
    </xf>
    <xf numFmtId="2" fontId="3" fillId="8" borderId="40" xfId="0" applyNumberFormat="1" applyFont="1" applyFill="1" applyBorder="1" applyAlignment="1" applyProtection="1">
      <alignment horizontal="center" vertical="center" wrapText="1"/>
      <protection hidden="1"/>
    </xf>
    <xf numFmtId="0" fontId="0" fillId="0" borderId="14" xfId="0" applyBorder="1" applyProtection="1">
      <protection hidden="1"/>
    </xf>
    <xf numFmtId="0" fontId="0" fillId="0" borderId="17" xfId="0" applyBorder="1" applyProtection="1">
      <protection hidden="1"/>
    </xf>
    <xf numFmtId="0" fontId="10" fillId="0" borderId="10" xfId="0" applyFont="1" applyBorder="1" applyAlignment="1" applyProtection="1">
      <alignment horizontal="left" vertical="center"/>
      <protection hidden="1"/>
    </xf>
    <xf numFmtId="0" fontId="8" fillId="0" borderId="42" xfId="0" applyFont="1" applyBorder="1" applyAlignment="1" applyProtection="1">
      <alignment horizontal="center" vertical="center"/>
      <protection hidden="1"/>
    </xf>
    <xf numFmtId="164" fontId="8" fillId="0" borderId="42" xfId="0" applyNumberFormat="1" applyFont="1" applyBorder="1" applyAlignment="1" applyProtection="1">
      <alignment horizontal="center" vertical="center"/>
      <protection hidden="1"/>
    </xf>
    <xf numFmtId="164" fontId="6" fillId="0" borderId="68" xfId="0" applyNumberFormat="1" applyFont="1" applyBorder="1" applyAlignment="1" applyProtection="1">
      <alignment horizontal="center" vertical="center"/>
      <protection hidden="1"/>
    </xf>
    <xf numFmtId="0" fontId="0" fillId="0" borderId="34" xfId="0" applyBorder="1" applyProtection="1">
      <protection hidden="1"/>
    </xf>
    <xf numFmtId="0" fontId="0" fillId="0" borderId="35" xfId="0" applyBorder="1" applyProtection="1">
      <protection hidden="1"/>
    </xf>
    <xf numFmtId="0" fontId="0" fillId="0" borderId="32" xfId="0" applyBorder="1" applyProtection="1">
      <protection hidden="1"/>
    </xf>
    <xf numFmtId="0" fontId="3" fillId="0" borderId="5" xfId="0" applyFont="1" applyBorder="1" applyAlignment="1" applyProtection="1">
      <alignment horizontal="right" vertical="center"/>
      <protection hidden="1"/>
    </xf>
    <xf numFmtId="164" fontId="6" fillId="0" borderId="48" xfId="0" applyNumberFormat="1" applyFont="1" applyBorder="1" applyAlignment="1" applyProtection="1">
      <alignment horizontal="center" vertical="center"/>
      <protection hidden="1"/>
    </xf>
    <xf numFmtId="164" fontId="6" fillId="0" borderId="42" xfId="0" applyNumberFormat="1" applyFont="1" applyBorder="1" applyAlignment="1" applyProtection="1">
      <alignment horizontal="center" vertical="center"/>
      <protection hidden="1"/>
    </xf>
    <xf numFmtId="0" fontId="2" fillId="0" borderId="0" xfId="0" applyFont="1" applyAlignment="1" applyProtection="1">
      <alignment horizontal="right" vertical="center"/>
      <protection hidden="1"/>
    </xf>
    <xf numFmtId="164" fontId="8" fillId="0" borderId="48" xfId="0" applyNumberFormat="1" applyFont="1" applyBorder="1" applyAlignment="1" applyProtection="1">
      <alignment horizontal="center" vertical="center"/>
      <protection hidden="1"/>
    </xf>
    <xf numFmtId="0" fontId="8" fillId="0" borderId="44" xfId="0" applyFont="1" applyBorder="1" applyAlignment="1" applyProtection="1">
      <alignment horizontal="center" vertical="center"/>
      <protection hidden="1"/>
    </xf>
    <xf numFmtId="0" fontId="0" fillId="0" borderId="29" xfId="0" applyBorder="1" applyProtection="1">
      <protection hidden="1"/>
    </xf>
    <xf numFmtId="0" fontId="0" fillId="0" borderId="69" xfId="0" applyBorder="1" applyProtection="1">
      <protection hidden="1"/>
    </xf>
    <xf numFmtId="164" fontId="2" fillId="0" borderId="0" xfId="0" applyNumberFormat="1" applyFont="1" applyAlignment="1" applyProtection="1">
      <alignment horizontal="right" vertical="center"/>
      <protection hidden="1"/>
    </xf>
    <xf numFmtId="0" fontId="8" fillId="0" borderId="48" xfId="0" applyFont="1" applyBorder="1" applyAlignment="1" applyProtection="1">
      <alignment horizontal="center" vertical="center"/>
      <protection hidden="1"/>
    </xf>
    <xf numFmtId="0" fontId="2" fillId="0" borderId="7" xfId="0" applyFont="1" applyBorder="1" applyAlignment="1" applyProtection="1">
      <alignment horizontal="center" vertical="center" shrinkToFit="1"/>
      <protection hidden="1"/>
    </xf>
    <xf numFmtId="164" fontId="8" fillId="0" borderId="44" xfId="0" applyNumberFormat="1"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164" fontId="8" fillId="5" borderId="37" xfId="0" applyNumberFormat="1" applyFont="1" applyFill="1" applyBorder="1" applyAlignment="1" applyProtection="1">
      <alignment horizontal="center" vertical="center"/>
      <protection hidden="1"/>
    </xf>
    <xf numFmtId="0" fontId="0" fillId="0" borderId="1" xfId="0" applyBorder="1" applyProtection="1">
      <protection hidden="1"/>
    </xf>
    <xf numFmtId="164" fontId="8" fillId="0" borderId="0" xfId="0" applyNumberFormat="1" applyFont="1" applyAlignment="1" applyProtection="1">
      <alignment horizontal="center" vertical="center"/>
      <protection hidden="1"/>
    </xf>
    <xf numFmtId="164" fontId="6" fillId="0" borderId="44" xfId="0" applyNumberFormat="1" applyFont="1" applyBorder="1" applyAlignment="1" applyProtection="1">
      <alignment horizontal="center" vertical="center"/>
      <protection hidden="1"/>
    </xf>
    <xf numFmtId="164" fontId="2" fillId="0" borderId="18" xfId="0" applyNumberFormat="1" applyFont="1" applyBorder="1" applyAlignment="1" applyProtection="1">
      <alignment horizontal="right" vertical="center"/>
      <protection hidden="1"/>
    </xf>
    <xf numFmtId="0" fontId="0" fillId="0" borderId="18" xfId="0" applyBorder="1" applyProtection="1">
      <protection hidden="1"/>
    </xf>
    <xf numFmtId="0" fontId="3" fillId="2" borderId="45" xfId="0" applyFont="1" applyFill="1" applyBorder="1" applyAlignment="1" applyProtection="1">
      <alignment horizontal="center" shrinkToFit="1"/>
      <protection hidden="1"/>
    </xf>
    <xf numFmtId="164" fontId="8" fillId="2" borderId="37" xfId="0" applyNumberFormat="1" applyFont="1" applyFill="1" applyBorder="1" applyAlignment="1" applyProtection="1">
      <alignment horizontal="center" vertical="center"/>
      <protection hidden="1"/>
    </xf>
    <xf numFmtId="164" fontId="8" fillId="0" borderId="10" xfId="0" applyNumberFormat="1" applyFont="1" applyBorder="1" applyAlignment="1" applyProtection="1">
      <alignment horizontal="center" vertical="center"/>
      <protection hidden="1"/>
    </xf>
    <xf numFmtId="0" fontId="3" fillId="0" borderId="68" xfId="0" applyFont="1" applyBorder="1" applyAlignment="1" applyProtection="1">
      <alignment horizontal="center" vertical="center"/>
      <protection hidden="1"/>
    </xf>
    <xf numFmtId="0" fontId="0" fillId="0" borderId="13" xfId="0" applyBorder="1" applyProtection="1">
      <protection hidden="1"/>
    </xf>
    <xf numFmtId="0" fontId="2" fillId="0" borderId="1" xfId="0" applyFont="1" applyBorder="1" applyAlignment="1" applyProtection="1">
      <alignment horizontal="right" vertical="center"/>
      <protection hidden="1"/>
    </xf>
    <xf numFmtId="0" fontId="6" fillId="0" borderId="68" xfId="0" applyFont="1" applyBorder="1" applyAlignment="1" applyProtection="1">
      <alignment horizontal="center" vertical="center" shrinkToFit="1"/>
      <protection hidden="1"/>
    </xf>
    <xf numFmtId="164" fontId="6" fillId="0" borderId="7" xfId="0" applyNumberFormat="1" applyFont="1" applyBorder="1" applyAlignment="1" applyProtection="1">
      <alignment horizontal="center" vertical="center"/>
      <protection hidden="1"/>
    </xf>
    <xf numFmtId="164" fontId="3" fillId="0" borderId="5" xfId="0" applyNumberFormat="1" applyFont="1" applyBorder="1" applyAlignment="1" applyProtection="1">
      <alignment horizontal="right" vertical="center"/>
      <protection hidden="1"/>
    </xf>
    <xf numFmtId="0" fontId="8" fillId="5" borderId="45" xfId="0" applyFont="1" applyFill="1" applyBorder="1" applyAlignment="1" applyProtection="1">
      <alignment horizontal="center" vertical="center"/>
      <protection hidden="1"/>
    </xf>
    <xf numFmtId="0" fontId="11" fillId="0" borderId="16" xfId="2" applyFont="1" applyBorder="1" applyAlignment="1" applyProtection="1">
      <alignment horizontal="center" vertical="center"/>
      <protection locked="0"/>
    </xf>
    <xf numFmtId="0" fontId="0" fillId="0" borderId="16" xfId="0" applyBorder="1" applyProtection="1">
      <protection locked="0"/>
    </xf>
    <xf numFmtId="0" fontId="14" fillId="0" borderId="0" xfId="0" applyFont="1" applyAlignment="1">
      <alignment horizontal="center" vertical="center"/>
    </xf>
    <xf numFmtId="0" fontId="10" fillId="0" borderId="16" xfId="2" applyBorder="1" applyAlignment="1" applyProtection="1">
      <alignment horizontal="center"/>
      <protection locked="0"/>
    </xf>
    <xf numFmtId="164" fontId="6" fillId="0" borderId="2" xfId="0" applyNumberFormat="1" applyFont="1" applyBorder="1" applyAlignment="1" applyProtection="1">
      <alignment horizontal="right" vertical="center"/>
      <protection hidden="1"/>
    </xf>
    <xf numFmtId="0" fontId="16" fillId="0" borderId="22" xfId="0" applyFont="1" applyBorder="1" applyAlignment="1" applyProtection="1">
      <alignment horizontal="center" vertical="center"/>
      <protection locked="0"/>
    </xf>
    <xf numFmtId="164" fontId="16" fillId="0" borderId="22" xfId="0" applyNumberFormat="1" applyFont="1" applyBorder="1" applyAlignment="1" applyProtection="1">
      <alignment horizontal="left"/>
      <protection locked="0"/>
    </xf>
    <xf numFmtId="164" fontId="17" fillId="0" borderId="0" xfId="0" applyNumberFormat="1" applyFont="1" applyAlignment="1" applyProtection="1">
      <alignment vertical="center"/>
      <protection hidden="1"/>
    </xf>
    <xf numFmtId="0" fontId="17" fillId="0" borderId="0" xfId="0" applyFont="1" applyAlignment="1" applyProtection="1">
      <alignment vertical="center"/>
      <protection locked="0"/>
    </xf>
    <xf numFmtId="164" fontId="16" fillId="0" borderId="16" xfId="0" applyNumberFormat="1" applyFont="1" applyBorder="1" applyAlignment="1" applyProtection="1">
      <alignment horizontal="left" vertical="center"/>
      <protection hidden="1"/>
    </xf>
  </cellXfs>
  <cellStyles count="3">
    <cellStyle name="Normal" xfId="0" builtinId="0"/>
    <cellStyle name="Normal 2" xfId="2" xr:uid="{00000000-0005-0000-0000-000002000000}"/>
    <cellStyle name="Percent" xfId="1" builtinId="5"/>
  </cellStyles>
  <dxfs count="23">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numFmt numFmtId="13" formatCode="0%"/>
      <alignment horizontal="center" vertical="center"/>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Bookman Old Style"/>
        <family val="1"/>
      </font>
      <alignment horizontal="center" vertical="center"/>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Bookman Old Style"/>
        <family val="1"/>
      </font>
      <alignment horizontal="center" vertical="center"/>
    </dxf>
    <dxf>
      <border outline="0">
        <bottom style="thin">
          <color indexed="64"/>
        </bottom>
      </border>
    </dxf>
    <dxf>
      <font>
        <b/>
        <strike val="0"/>
        <condense val="0"/>
        <extend val="0"/>
        <outline val="0"/>
        <shadow val="0"/>
        <vertAlign val="baseline"/>
        <sz val="11"/>
        <color theme="1"/>
        <name val="Bookman Old Style"/>
        <family val="1"/>
      </font>
      <alignment horizontal="center" vertical="center"/>
      <border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207192</xdr:colOff>
      <xdr:row>1</xdr:row>
      <xdr:rowOff>145143</xdr:rowOff>
    </xdr:from>
    <xdr:to>
      <xdr:col>1</xdr:col>
      <xdr:colOff>743857</xdr:colOff>
      <xdr:row>5</xdr:row>
      <xdr:rowOff>44497</xdr:rowOff>
    </xdr:to>
    <xdr:pic>
      <xdr:nvPicPr>
        <xdr:cNvPr id="3" name="Picture 19">
          <a:extLst>
            <a:ext uri="{FF2B5EF4-FFF2-40B4-BE49-F238E27FC236}">
              <a16:creationId xmlns:a16="http://schemas.microsoft.com/office/drawing/2014/main" id="{00000000-0008-0000-00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07192" y="335643"/>
          <a:ext cx="826951" cy="806497"/>
        </a:xfrm>
        <a:prstGeom prst="rect">
          <a:avLst/>
        </a:prstGeom>
        <a:noFill/>
        <a:ln>
          <a:noFill/>
          <a:prstDash val="solid"/>
        </a:ln>
      </xdr:spPr>
    </xdr:pic>
    <xdr:clientData/>
  </xdr:twoCellAnchor>
  <xdr:twoCellAnchor editAs="oneCell">
    <xdr:from>
      <xdr:col>17</xdr:col>
      <xdr:colOff>235859</xdr:colOff>
      <xdr:row>1</xdr:row>
      <xdr:rowOff>0</xdr:rowOff>
    </xdr:from>
    <xdr:to>
      <xdr:col>21</xdr:col>
      <xdr:colOff>18144</xdr:colOff>
      <xdr:row>3</xdr:row>
      <xdr:rowOff>190500</xdr:rowOff>
    </xdr:to>
    <xdr:pic>
      <xdr:nvPicPr>
        <xdr:cNvPr id="5" name="image1.png">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a:srcRect/>
        <a:stretch>
          <a:fillRect/>
        </a:stretch>
      </xdr:blipFill>
      <xdr:spPr>
        <a:xfrm>
          <a:off x="7601859" y="190500"/>
          <a:ext cx="1451428" cy="571500"/>
        </a:xfrm>
        <a:prstGeom prst="rect">
          <a:avLst/>
        </a:prstGeom>
        <a:ln>
          <a:prstDash val="solid"/>
        </a:ln>
      </xdr:spPr>
    </xdr:pic>
    <xdr:clientData/>
  </xdr:twoCellAnchor>
  <xdr:twoCellAnchor>
    <xdr:from>
      <xdr:col>1</xdr:col>
      <xdr:colOff>798285</xdr:colOff>
      <xdr:row>1</xdr:row>
      <xdr:rowOff>136072</xdr:rowOff>
    </xdr:from>
    <xdr:to>
      <xdr:col>1</xdr:col>
      <xdr:colOff>1560285</xdr:colOff>
      <xdr:row>5</xdr:row>
      <xdr:rowOff>18144</xdr:rowOff>
    </xdr:to>
    <xdr:sp macro="" textlink="">
      <xdr:nvSpPr>
        <xdr:cNvPr id="8" name="Oval 7">
          <a:extLst>
            <a:ext uri="{FF2B5EF4-FFF2-40B4-BE49-F238E27FC236}">
              <a16:creationId xmlns:a16="http://schemas.microsoft.com/office/drawing/2014/main" id="{EDE48D92-04B5-BFB7-CC7E-C83B804F48EF}"/>
            </a:ext>
          </a:extLst>
        </xdr:cNvPr>
        <xdr:cNvSpPr/>
      </xdr:nvSpPr>
      <xdr:spPr>
        <a:xfrm>
          <a:off x="1088571"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916214</xdr:colOff>
      <xdr:row>2</xdr:row>
      <xdr:rowOff>145142</xdr:rowOff>
    </xdr:from>
    <xdr:to>
      <xdr:col>1</xdr:col>
      <xdr:colOff>1469571</xdr:colOff>
      <xdr:row>4</xdr:row>
      <xdr:rowOff>154214</xdr:rowOff>
    </xdr:to>
    <xdr:sp macro="" textlink="">
      <xdr:nvSpPr>
        <xdr:cNvPr id="9" name="TextBox 8">
          <a:extLst>
            <a:ext uri="{FF2B5EF4-FFF2-40B4-BE49-F238E27FC236}">
              <a16:creationId xmlns:a16="http://schemas.microsoft.com/office/drawing/2014/main" id="{A5109BB1-39DC-0F4E-D899-EA676F6FBE0B}"/>
            </a:ext>
          </a:extLst>
        </xdr:cNvPr>
        <xdr:cNvSpPr txBox="1"/>
      </xdr:nvSpPr>
      <xdr:spPr>
        <a:xfrm>
          <a:off x="1206500"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251279</xdr:colOff>
      <xdr:row>1</xdr:row>
      <xdr:rowOff>163285</xdr:rowOff>
    </xdr:from>
    <xdr:to>
      <xdr:col>1</xdr:col>
      <xdr:colOff>834571</xdr:colOff>
      <xdr:row>5</xdr:row>
      <xdr:rowOff>44496</xdr:rowOff>
    </xdr:to>
    <xdr:pic>
      <xdr:nvPicPr>
        <xdr:cNvPr id="3" name="Picture 19">
          <a:extLst>
            <a:ext uri="{FF2B5EF4-FFF2-40B4-BE49-F238E27FC236}">
              <a16:creationId xmlns:a16="http://schemas.microsoft.com/office/drawing/2014/main" id="{00000000-0008-0000-01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251279" y="353785"/>
          <a:ext cx="873578" cy="788354"/>
        </a:xfrm>
        <a:prstGeom prst="rect">
          <a:avLst/>
        </a:prstGeom>
        <a:noFill/>
        <a:ln>
          <a:noFill/>
          <a:prstDash val="solid"/>
        </a:ln>
      </xdr:spPr>
    </xdr:pic>
    <xdr:clientData/>
  </xdr:twoCellAnchor>
  <xdr:twoCellAnchor editAs="oneCell">
    <xdr:from>
      <xdr:col>17</xdr:col>
      <xdr:colOff>99786</xdr:colOff>
      <xdr:row>0</xdr:row>
      <xdr:rowOff>181428</xdr:rowOff>
    </xdr:from>
    <xdr:to>
      <xdr:col>20</xdr:col>
      <xdr:colOff>217714</xdr:colOff>
      <xdr:row>3</xdr:row>
      <xdr:rowOff>181428</xdr:rowOff>
    </xdr:to>
    <xdr:pic>
      <xdr:nvPicPr>
        <xdr:cNvPr id="5" name="image1.png">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2"/>
        <a:srcRect/>
        <a:stretch>
          <a:fillRect/>
        </a:stretch>
      </xdr:blipFill>
      <xdr:spPr>
        <a:xfrm>
          <a:off x="7465786" y="181428"/>
          <a:ext cx="1451428" cy="571500"/>
        </a:xfrm>
        <a:prstGeom prst="rect">
          <a:avLst/>
        </a:prstGeom>
        <a:ln>
          <a:prstDash val="solid"/>
        </a:ln>
      </xdr:spPr>
    </xdr:pic>
    <xdr:clientData/>
  </xdr:twoCellAnchor>
  <xdr:twoCellAnchor>
    <xdr:from>
      <xdr:col>1</xdr:col>
      <xdr:colOff>843642</xdr:colOff>
      <xdr:row>1</xdr:row>
      <xdr:rowOff>136072</xdr:rowOff>
    </xdr:from>
    <xdr:to>
      <xdr:col>1</xdr:col>
      <xdr:colOff>1605642</xdr:colOff>
      <xdr:row>5</xdr:row>
      <xdr:rowOff>18144</xdr:rowOff>
    </xdr:to>
    <xdr:sp macro="" textlink="">
      <xdr:nvSpPr>
        <xdr:cNvPr id="4" name="Oval 3">
          <a:extLst>
            <a:ext uri="{FF2B5EF4-FFF2-40B4-BE49-F238E27FC236}">
              <a16:creationId xmlns:a16="http://schemas.microsoft.com/office/drawing/2014/main" id="{6BBC0D4C-FD15-4088-9FF8-C6317260562A}"/>
            </a:ext>
          </a:extLst>
        </xdr:cNvPr>
        <xdr:cNvSpPr/>
      </xdr:nvSpPr>
      <xdr:spPr>
        <a:xfrm>
          <a:off x="1133928" y="326572"/>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961571</xdr:colOff>
      <xdr:row>2</xdr:row>
      <xdr:rowOff>145142</xdr:rowOff>
    </xdr:from>
    <xdr:to>
      <xdr:col>1</xdr:col>
      <xdr:colOff>1514928</xdr:colOff>
      <xdr:row>4</xdr:row>
      <xdr:rowOff>154214</xdr:rowOff>
    </xdr:to>
    <xdr:sp macro="" textlink="">
      <xdr:nvSpPr>
        <xdr:cNvPr id="6" name="TextBox 5">
          <a:extLst>
            <a:ext uri="{FF2B5EF4-FFF2-40B4-BE49-F238E27FC236}">
              <a16:creationId xmlns:a16="http://schemas.microsoft.com/office/drawing/2014/main" id="{A1D885FA-D869-4FCA-AD44-1AF6359EF2B1}"/>
            </a:ext>
          </a:extLst>
        </xdr:cNvPr>
        <xdr:cNvSpPr txBox="1"/>
      </xdr:nvSpPr>
      <xdr:spPr>
        <a:xfrm>
          <a:off x="1251857" y="526142"/>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116477</xdr:colOff>
      <xdr:row>2</xdr:row>
      <xdr:rowOff>0</xdr:rowOff>
    </xdr:from>
    <xdr:to>
      <xdr:col>1</xdr:col>
      <xdr:colOff>634999</xdr:colOff>
      <xdr:row>5</xdr:row>
      <xdr:rowOff>53568</xdr:rowOff>
    </xdr:to>
    <xdr:pic>
      <xdr:nvPicPr>
        <xdr:cNvPr id="3" name="Picture 19">
          <a:extLst>
            <a:ext uri="{FF2B5EF4-FFF2-40B4-BE49-F238E27FC236}">
              <a16:creationId xmlns:a16="http://schemas.microsoft.com/office/drawing/2014/main" id="{00000000-0008-0000-02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116477" y="381000"/>
          <a:ext cx="808808" cy="770211"/>
        </a:xfrm>
        <a:prstGeom prst="rect">
          <a:avLst/>
        </a:prstGeom>
        <a:noFill/>
        <a:ln>
          <a:noFill/>
          <a:prstDash val="solid"/>
        </a:ln>
      </xdr:spPr>
    </xdr:pic>
    <xdr:clientData/>
  </xdr:twoCellAnchor>
  <xdr:twoCellAnchor editAs="oneCell">
    <xdr:from>
      <xdr:col>17</xdr:col>
      <xdr:colOff>154215</xdr:colOff>
      <xdr:row>0</xdr:row>
      <xdr:rowOff>181428</xdr:rowOff>
    </xdr:from>
    <xdr:to>
      <xdr:col>20</xdr:col>
      <xdr:colOff>272143</xdr:colOff>
      <xdr:row>3</xdr:row>
      <xdr:rowOff>181428</xdr:rowOff>
    </xdr:to>
    <xdr:pic>
      <xdr:nvPicPr>
        <xdr:cNvPr id="5" name="image1.png">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2"/>
        <a:srcRect/>
        <a:stretch>
          <a:fillRect/>
        </a:stretch>
      </xdr:blipFill>
      <xdr:spPr>
        <a:xfrm>
          <a:off x="7520215" y="181428"/>
          <a:ext cx="1451428" cy="571500"/>
        </a:xfrm>
        <a:prstGeom prst="rect">
          <a:avLst/>
        </a:prstGeom>
        <a:ln>
          <a:prstDash val="solid"/>
        </a:ln>
      </xdr:spPr>
    </xdr:pic>
    <xdr:clientData/>
  </xdr:twoCellAnchor>
  <xdr:twoCellAnchor>
    <xdr:from>
      <xdr:col>1</xdr:col>
      <xdr:colOff>707572</xdr:colOff>
      <xdr:row>1</xdr:row>
      <xdr:rowOff>172357</xdr:rowOff>
    </xdr:from>
    <xdr:to>
      <xdr:col>1</xdr:col>
      <xdr:colOff>1469572</xdr:colOff>
      <xdr:row>5</xdr:row>
      <xdr:rowOff>54429</xdr:rowOff>
    </xdr:to>
    <xdr:sp macro="" textlink="">
      <xdr:nvSpPr>
        <xdr:cNvPr id="4" name="Oval 3">
          <a:extLst>
            <a:ext uri="{FF2B5EF4-FFF2-40B4-BE49-F238E27FC236}">
              <a16:creationId xmlns:a16="http://schemas.microsoft.com/office/drawing/2014/main" id="{EC49B980-0269-482D-9B86-754C4F4C170E}"/>
            </a:ext>
          </a:extLst>
        </xdr:cNvPr>
        <xdr:cNvSpPr/>
      </xdr:nvSpPr>
      <xdr:spPr>
        <a:xfrm>
          <a:off x="997858" y="362857"/>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825501</xdr:colOff>
      <xdr:row>2</xdr:row>
      <xdr:rowOff>181427</xdr:rowOff>
    </xdr:from>
    <xdr:to>
      <xdr:col>1</xdr:col>
      <xdr:colOff>1378858</xdr:colOff>
      <xdr:row>4</xdr:row>
      <xdr:rowOff>190499</xdr:rowOff>
    </xdr:to>
    <xdr:sp macro="" textlink="">
      <xdr:nvSpPr>
        <xdr:cNvPr id="6" name="TextBox 5">
          <a:extLst>
            <a:ext uri="{FF2B5EF4-FFF2-40B4-BE49-F238E27FC236}">
              <a16:creationId xmlns:a16="http://schemas.microsoft.com/office/drawing/2014/main" id="{A9CBA0EE-C40A-456F-B9A2-24E71B1F6E14}"/>
            </a:ext>
          </a:extLst>
        </xdr:cNvPr>
        <xdr:cNvSpPr txBox="1"/>
      </xdr:nvSpPr>
      <xdr:spPr>
        <a:xfrm>
          <a:off x="1115787" y="562427"/>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89263</xdr:colOff>
      <xdr:row>1</xdr:row>
      <xdr:rowOff>181428</xdr:rowOff>
    </xdr:from>
    <xdr:to>
      <xdr:col>1</xdr:col>
      <xdr:colOff>635000</xdr:colOff>
      <xdr:row>5</xdr:row>
      <xdr:rowOff>35424</xdr:rowOff>
    </xdr:to>
    <xdr:pic>
      <xdr:nvPicPr>
        <xdr:cNvPr id="3" name="Picture 19">
          <a:extLst>
            <a:ext uri="{FF2B5EF4-FFF2-40B4-BE49-F238E27FC236}">
              <a16:creationId xmlns:a16="http://schemas.microsoft.com/office/drawing/2014/main" id="{00000000-0008-0000-0300-000003000000}"/>
            </a:ext>
          </a:extLst>
        </xdr:cNvPr>
        <xdr:cNvPicPr preferRelativeResize="0">
          <a:picLocks/>
        </xdr:cNvPicPr>
      </xdr:nvPicPr>
      <xdr:blipFill>
        <a:blip xmlns:r="http://schemas.openxmlformats.org/officeDocument/2006/relationships" r:embed="rId1" cstate="print"/>
        <a:srcRect/>
        <a:stretch>
          <a:fillRect/>
        </a:stretch>
      </xdr:blipFill>
      <xdr:spPr bwMode="auto">
        <a:xfrm>
          <a:off x="89263" y="371928"/>
          <a:ext cx="836023" cy="761139"/>
        </a:xfrm>
        <a:prstGeom prst="rect">
          <a:avLst/>
        </a:prstGeom>
        <a:noFill/>
        <a:ln>
          <a:noFill/>
          <a:prstDash val="solid"/>
        </a:ln>
      </xdr:spPr>
    </xdr:pic>
    <xdr:clientData/>
  </xdr:twoCellAnchor>
  <xdr:twoCellAnchor editAs="oneCell">
    <xdr:from>
      <xdr:col>17</xdr:col>
      <xdr:colOff>117928</xdr:colOff>
      <xdr:row>1</xdr:row>
      <xdr:rowOff>0</xdr:rowOff>
    </xdr:from>
    <xdr:to>
      <xdr:col>20</xdr:col>
      <xdr:colOff>235856</xdr:colOff>
      <xdr:row>3</xdr:row>
      <xdr:rowOff>190500</xdr:rowOff>
    </xdr:to>
    <xdr:pic>
      <xdr:nvPicPr>
        <xdr:cNvPr id="5" name="image1.png">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2"/>
        <a:srcRect/>
        <a:stretch>
          <a:fillRect/>
        </a:stretch>
      </xdr:blipFill>
      <xdr:spPr>
        <a:xfrm>
          <a:off x="7483928" y="190500"/>
          <a:ext cx="1451428" cy="571500"/>
        </a:xfrm>
        <a:prstGeom prst="rect">
          <a:avLst/>
        </a:prstGeom>
        <a:ln>
          <a:prstDash val="solid"/>
        </a:ln>
      </xdr:spPr>
    </xdr:pic>
    <xdr:clientData/>
  </xdr:twoCellAnchor>
  <xdr:twoCellAnchor>
    <xdr:from>
      <xdr:col>1</xdr:col>
      <xdr:colOff>680357</xdr:colOff>
      <xdr:row>1</xdr:row>
      <xdr:rowOff>172358</xdr:rowOff>
    </xdr:from>
    <xdr:to>
      <xdr:col>1</xdr:col>
      <xdr:colOff>1442357</xdr:colOff>
      <xdr:row>5</xdr:row>
      <xdr:rowOff>54430</xdr:rowOff>
    </xdr:to>
    <xdr:sp macro="" textlink="">
      <xdr:nvSpPr>
        <xdr:cNvPr id="4" name="Oval 3">
          <a:extLst>
            <a:ext uri="{FF2B5EF4-FFF2-40B4-BE49-F238E27FC236}">
              <a16:creationId xmlns:a16="http://schemas.microsoft.com/office/drawing/2014/main" id="{081D5F44-B80D-4B86-B1A3-BA391C2952EA}"/>
            </a:ext>
          </a:extLst>
        </xdr:cNvPr>
        <xdr:cNvSpPr/>
      </xdr:nvSpPr>
      <xdr:spPr>
        <a:xfrm>
          <a:off x="970643" y="362858"/>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798286</xdr:colOff>
      <xdr:row>2</xdr:row>
      <xdr:rowOff>181428</xdr:rowOff>
    </xdr:from>
    <xdr:to>
      <xdr:col>1</xdr:col>
      <xdr:colOff>1351643</xdr:colOff>
      <xdr:row>4</xdr:row>
      <xdr:rowOff>190500</xdr:rowOff>
    </xdr:to>
    <xdr:sp macro="" textlink="">
      <xdr:nvSpPr>
        <xdr:cNvPr id="6" name="TextBox 5">
          <a:extLst>
            <a:ext uri="{FF2B5EF4-FFF2-40B4-BE49-F238E27FC236}">
              <a16:creationId xmlns:a16="http://schemas.microsoft.com/office/drawing/2014/main" id="{7C182AE7-67CD-42A9-A158-A088D378326F}"/>
            </a:ext>
          </a:extLst>
        </xdr:cNvPr>
        <xdr:cNvSpPr txBox="1"/>
      </xdr:nvSpPr>
      <xdr:spPr>
        <a:xfrm>
          <a:off x="1088572" y="562428"/>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srcRect/>
        <a:stretch>
          <a:fillRect/>
        </a:stretch>
      </xdr:blipFill>
      <xdr:spPr bwMode="auto">
        <a:xfrm>
          <a:off x="295275" y="57150"/>
          <a:ext cx="1190626" cy="1167028"/>
        </a:xfrm>
        <a:prstGeom prst="rect">
          <a:avLst/>
        </a:prstGeom>
        <a:noFill/>
        <a:ln>
          <a:noFill/>
          <a:prstDash val="solid"/>
        </a:ln>
      </xdr:spPr>
    </xdr:pic>
    <xdr:clientData/>
  </xdr:twoCellAnchor>
  <xdr:twoCellAnchor editAs="oneCell">
    <xdr:from>
      <xdr:col>21</xdr:col>
      <xdr:colOff>281215</xdr:colOff>
      <xdr:row>0</xdr:row>
      <xdr:rowOff>145143</xdr:rowOff>
    </xdr:from>
    <xdr:to>
      <xdr:col>27</xdr:col>
      <xdr:colOff>181429</xdr:colOff>
      <xdr:row>4</xdr:row>
      <xdr:rowOff>226785</xdr:rowOff>
    </xdr:to>
    <xdr:pic>
      <xdr:nvPicPr>
        <xdr:cNvPr id="2" name="image1.png">
          <a:extLst>
            <a:ext uri="{FF2B5EF4-FFF2-40B4-BE49-F238E27FC236}">
              <a16:creationId xmlns:a16="http://schemas.microsoft.com/office/drawing/2014/main" id="{71840B96-3028-416E-9130-D9B7EF6F7871}"/>
            </a:ext>
          </a:extLst>
        </xdr:cNvPr>
        <xdr:cNvPicPr/>
      </xdr:nvPicPr>
      <xdr:blipFill>
        <a:blip xmlns:r="http://schemas.openxmlformats.org/officeDocument/2006/relationships" r:embed="rId2"/>
        <a:srcRect/>
        <a:stretch>
          <a:fillRect/>
        </a:stretch>
      </xdr:blipFill>
      <xdr:spPr>
        <a:xfrm>
          <a:off x="7837715" y="145143"/>
          <a:ext cx="1750785" cy="834571"/>
        </a:xfrm>
        <a:prstGeom prst="rect">
          <a:avLst/>
        </a:prstGeom>
        <a:ln>
          <a:prstDash val="solid"/>
        </a:ln>
      </xdr:spPr>
    </xdr:pic>
    <xdr:clientData/>
  </xdr:twoCellAnchor>
  <xdr:twoCellAnchor>
    <xdr:from>
      <xdr:col>18</xdr:col>
      <xdr:colOff>263072</xdr:colOff>
      <xdr:row>0</xdr:row>
      <xdr:rowOff>154215</xdr:rowOff>
    </xdr:from>
    <xdr:to>
      <xdr:col>21</xdr:col>
      <xdr:colOff>99786</xdr:colOff>
      <xdr:row>4</xdr:row>
      <xdr:rowOff>190501</xdr:rowOff>
    </xdr:to>
    <xdr:sp macro="" textlink="">
      <xdr:nvSpPr>
        <xdr:cNvPr id="4" name="Oval 3">
          <a:extLst>
            <a:ext uri="{FF2B5EF4-FFF2-40B4-BE49-F238E27FC236}">
              <a16:creationId xmlns:a16="http://schemas.microsoft.com/office/drawing/2014/main" id="{0FE3DB6C-AFDF-4366-ABFB-E99DC9F286C1}"/>
            </a:ext>
          </a:extLst>
        </xdr:cNvPr>
        <xdr:cNvSpPr/>
      </xdr:nvSpPr>
      <xdr:spPr>
        <a:xfrm>
          <a:off x="6894286" y="154215"/>
          <a:ext cx="762000" cy="789215"/>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72572</xdr:colOff>
      <xdr:row>1</xdr:row>
      <xdr:rowOff>163285</xdr:rowOff>
    </xdr:from>
    <xdr:to>
      <xdr:col>21</xdr:col>
      <xdr:colOff>9072</xdr:colOff>
      <xdr:row>4</xdr:row>
      <xdr:rowOff>63499</xdr:rowOff>
    </xdr:to>
    <xdr:sp macro="" textlink="">
      <xdr:nvSpPr>
        <xdr:cNvPr id="6" name="TextBox 5">
          <a:extLst>
            <a:ext uri="{FF2B5EF4-FFF2-40B4-BE49-F238E27FC236}">
              <a16:creationId xmlns:a16="http://schemas.microsoft.com/office/drawing/2014/main" id="{3A58FCC8-9A34-40E8-8609-900F5A9A89A8}"/>
            </a:ext>
          </a:extLst>
        </xdr:cNvPr>
        <xdr:cNvSpPr txBox="1"/>
      </xdr:nvSpPr>
      <xdr:spPr>
        <a:xfrm>
          <a:off x="7012215" y="353785"/>
          <a:ext cx="553357" cy="4626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a:t>School logo</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145195</xdr:colOff>
      <xdr:row>24</xdr:row>
      <xdr:rowOff>44450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stretch>
          <a:fillRect/>
        </a:stretch>
      </xdr:blipFill>
      <xdr:spPr>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rcRect/>
        <a:stretch>
          <a:fillRect/>
        </a:stretch>
      </xdr:blipFill>
      <xdr:spPr bwMode="auto">
        <a:xfrm>
          <a:off x="13592175"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totalsRowShown="0" headerRowDxfId="22" dataDxfId="20" headerRowBorderDxfId="21" tableBorderDxfId="19" totalsRowBorderDxfId="18">
  <autoFilter ref="B2:F11" xr:uid="{00000000-0009-0000-0100-000001000000}">
    <filterColumn colId="0" hiddenButton="1"/>
    <filterColumn colId="1" hiddenButton="1"/>
    <filterColumn colId="2" hiddenButton="1"/>
    <filterColumn colId="3" hiddenButton="1"/>
    <filterColumn colId="4" hiddenButton="1"/>
  </autoFilter>
  <tableColumns count="5">
    <tableColumn id="1" xr3:uid="{00000000-0010-0000-0000-000001000000}" name="SUBJECT" dataDxfId="17"/>
    <tableColumn id="2" xr3:uid="{00000000-0010-0000-0000-000002000000}" name="WWs" dataDxfId="16"/>
    <tableColumn id="3" xr3:uid="{00000000-0010-0000-0000-000003000000}" name="PTs" dataDxfId="15"/>
    <tableColumn id="4" xr3:uid="{00000000-0010-0000-0000-000004000000}" name="STs-TE" dataDxfId="14"/>
    <tableColumn id="5" xr3:uid="{00000000-0010-0000-0000-000005000000}" name="TOTAL" dataDxfId="13">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33"/>
  </sheetPr>
  <dimension ref="A1:AS119"/>
  <sheetViews>
    <sheetView showGridLines="0" zoomScale="70" zoomScaleNormal="70" zoomScaleSheetLayoutView="100" workbookViewId="0">
      <selection activeCell="Y12" sqref="Y12"/>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4" width="7.08984375" style="9" customWidth="1"/>
    <col min="25" max="25" width="11.36328125" style="9" customWidth="1"/>
    <col min="26" max="26" width="11.36328125" style="5" customWidth="1"/>
    <col min="27" max="43" width="4.6328125" style="7" customWidth="1"/>
    <col min="44" max="44" width="4.6328125" style="45" customWidth="1"/>
    <col min="45" max="45" width="0" style="45" hidden="1"/>
    <col min="46" max="243" width="4.6328125" style="1" customWidth="1"/>
    <col min="244" max="244" width="4.08984375" style="1" customWidth="1"/>
    <col min="245" max="245" width="28.6328125" style="1" customWidth="1"/>
    <col min="246" max="258" width="3.36328125" style="1" customWidth="1"/>
    <col min="259" max="259" width="4.6328125" style="1" customWidth="1"/>
    <col min="260" max="261" width="5.6328125" style="1" customWidth="1"/>
    <col min="262" max="271" width="3.36328125" style="1" customWidth="1"/>
    <col min="272" max="272" width="4.08984375" style="1" customWidth="1"/>
    <col min="273" max="274" width="5.6328125" style="1" customWidth="1"/>
    <col min="275" max="275" width="8.6328125" style="1" customWidth="1"/>
    <col min="276" max="279" width="5.6328125" style="1" customWidth="1"/>
    <col min="280" max="499" width="4.6328125" style="1" customWidth="1"/>
    <col min="500" max="500" width="4.08984375" style="1" customWidth="1"/>
    <col min="501" max="501" width="28.6328125" style="1" customWidth="1"/>
    <col min="502" max="514" width="3.36328125" style="1" customWidth="1"/>
    <col min="515" max="515" width="4.6328125" style="1" customWidth="1"/>
    <col min="516" max="517" width="5.6328125" style="1" customWidth="1"/>
    <col min="518" max="527" width="3.36328125" style="1" customWidth="1"/>
    <col min="528" max="528" width="4.08984375" style="1" customWidth="1"/>
    <col min="529" max="530" width="5.6328125" style="1" customWidth="1"/>
    <col min="531" max="531" width="8.6328125" style="1" customWidth="1"/>
    <col min="532" max="535" width="5.6328125" style="1" customWidth="1"/>
    <col min="536" max="755" width="4.6328125" style="1" customWidth="1"/>
    <col min="756" max="756" width="4.08984375" style="1" customWidth="1"/>
    <col min="757" max="757" width="28.6328125" style="1" customWidth="1"/>
    <col min="758" max="770" width="3.36328125" style="1" customWidth="1"/>
    <col min="771" max="771" width="4.6328125" style="1" customWidth="1"/>
    <col min="772" max="773" width="5.6328125" style="1" customWidth="1"/>
    <col min="774" max="783" width="3.36328125" style="1" customWidth="1"/>
    <col min="784" max="784" width="4.08984375" style="1" customWidth="1"/>
    <col min="785" max="786" width="5.6328125" style="1" customWidth="1"/>
    <col min="787" max="787" width="8.6328125" style="1" customWidth="1"/>
    <col min="788" max="791" width="5.6328125" style="1" customWidth="1"/>
    <col min="792" max="1011" width="4.6328125" style="1" customWidth="1"/>
    <col min="1012" max="1012" width="4.08984375" style="1" customWidth="1"/>
    <col min="1013" max="1013" width="28.6328125" style="1" customWidth="1"/>
    <col min="1014" max="1026" width="3.36328125" style="1" customWidth="1"/>
    <col min="1027" max="1027" width="4.6328125" style="1" customWidth="1"/>
    <col min="1028" max="1029" width="5.6328125" style="1" customWidth="1"/>
    <col min="1030" max="1039" width="3.36328125" style="1" customWidth="1"/>
    <col min="1040" max="1040" width="4.08984375" style="1" customWidth="1"/>
    <col min="1041" max="1042" width="5.6328125" style="1" customWidth="1"/>
    <col min="1043" max="1043" width="8.6328125" style="1" customWidth="1"/>
    <col min="1044" max="1047" width="5.6328125" style="1" customWidth="1"/>
    <col min="1048" max="1267" width="4.6328125" style="1" customWidth="1"/>
    <col min="1268" max="1268" width="4.08984375" style="1" customWidth="1"/>
    <col min="1269" max="1269" width="28.6328125" style="1" customWidth="1"/>
    <col min="1270" max="1282" width="3.36328125" style="1" customWidth="1"/>
    <col min="1283" max="1283" width="4.6328125" style="1" customWidth="1"/>
    <col min="1284" max="1285" width="5.6328125" style="1" customWidth="1"/>
    <col min="1286" max="1295" width="3.36328125" style="1" customWidth="1"/>
    <col min="1296" max="1296" width="4.08984375" style="1" customWidth="1"/>
    <col min="1297" max="1298" width="5.6328125" style="1" customWidth="1"/>
    <col min="1299" max="1299" width="8.6328125" style="1" customWidth="1"/>
    <col min="1300" max="1303" width="5.6328125" style="1" customWidth="1"/>
    <col min="1304" max="1523" width="4.6328125" style="1" customWidth="1"/>
    <col min="1524" max="1524" width="4.08984375" style="1" customWidth="1"/>
    <col min="1525" max="1525" width="28.6328125" style="1" customWidth="1"/>
    <col min="1526" max="1538" width="3.36328125" style="1" customWidth="1"/>
    <col min="1539" max="1539" width="4.6328125" style="1" customWidth="1"/>
    <col min="1540" max="1541" width="5.6328125" style="1" customWidth="1"/>
    <col min="1542" max="1551" width="3.36328125" style="1" customWidth="1"/>
    <col min="1552" max="1552" width="4.08984375" style="1" customWidth="1"/>
    <col min="1553" max="1554" width="5.6328125" style="1" customWidth="1"/>
    <col min="1555" max="1555" width="8.6328125" style="1" customWidth="1"/>
    <col min="1556" max="1559" width="5.6328125" style="1" customWidth="1"/>
    <col min="1560" max="1779" width="4.6328125" style="1" customWidth="1"/>
    <col min="1780" max="1780" width="4.08984375" style="1" customWidth="1"/>
    <col min="1781" max="1781" width="28.6328125" style="1" customWidth="1"/>
    <col min="1782" max="1794" width="3.36328125" style="1" customWidth="1"/>
    <col min="1795" max="1795" width="4.6328125" style="1" customWidth="1"/>
    <col min="1796" max="1797" width="5.6328125" style="1" customWidth="1"/>
    <col min="1798" max="1807" width="3.36328125" style="1" customWidth="1"/>
    <col min="1808" max="1808" width="4.08984375" style="1" customWidth="1"/>
    <col min="1809" max="1810" width="5.6328125" style="1" customWidth="1"/>
    <col min="1811" max="1811" width="8.6328125" style="1" customWidth="1"/>
    <col min="1812" max="1815" width="5.6328125" style="1" customWidth="1"/>
    <col min="1816" max="2035" width="4.6328125" style="1" customWidth="1"/>
    <col min="2036" max="2036" width="4.08984375" style="1" customWidth="1"/>
    <col min="2037" max="2037" width="28.6328125" style="1" customWidth="1"/>
    <col min="2038" max="2050" width="3.36328125" style="1" customWidth="1"/>
    <col min="2051" max="2051" width="4.6328125" style="1" customWidth="1"/>
    <col min="2052" max="2053" width="5.6328125" style="1" customWidth="1"/>
    <col min="2054" max="2063" width="3.36328125" style="1" customWidth="1"/>
    <col min="2064" max="2064" width="4.08984375" style="1" customWidth="1"/>
    <col min="2065" max="2066" width="5.6328125" style="1" customWidth="1"/>
    <col min="2067" max="2067" width="8.6328125" style="1" customWidth="1"/>
    <col min="2068" max="2071" width="5.6328125" style="1" customWidth="1"/>
    <col min="2072" max="2291" width="4.6328125" style="1" customWidth="1"/>
    <col min="2292" max="2292" width="4.08984375" style="1" customWidth="1"/>
    <col min="2293" max="2293" width="28.6328125" style="1" customWidth="1"/>
    <col min="2294" max="2306" width="3.36328125" style="1" customWidth="1"/>
    <col min="2307" max="2307" width="4.6328125" style="1" customWidth="1"/>
    <col min="2308" max="2309" width="5.6328125" style="1" customWidth="1"/>
    <col min="2310" max="2319" width="3.36328125" style="1" customWidth="1"/>
    <col min="2320" max="2320" width="4.08984375" style="1" customWidth="1"/>
    <col min="2321" max="2322" width="5.6328125" style="1" customWidth="1"/>
    <col min="2323" max="2323" width="8.6328125" style="1" customWidth="1"/>
    <col min="2324" max="2327" width="5.6328125" style="1" customWidth="1"/>
    <col min="2328" max="2547" width="4.6328125" style="1" customWidth="1"/>
    <col min="2548" max="2548" width="4.08984375" style="1" customWidth="1"/>
    <col min="2549" max="2549" width="28.6328125" style="1" customWidth="1"/>
    <col min="2550" max="2562" width="3.36328125" style="1" customWidth="1"/>
    <col min="2563" max="2563" width="4.6328125" style="1" customWidth="1"/>
    <col min="2564" max="2565" width="5.6328125" style="1" customWidth="1"/>
    <col min="2566" max="2575" width="3.36328125" style="1" customWidth="1"/>
    <col min="2576" max="2576" width="4.08984375" style="1" customWidth="1"/>
    <col min="2577" max="2578" width="5.6328125" style="1" customWidth="1"/>
    <col min="2579" max="2579" width="8.6328125" style="1" customWidth="1"/>
    <col min="2580" max="2583" width="5.6328125" style="1" customWidth="1"/>
    <col min="2584" max="2803" width="4.6328125" style="1" customWidth="1"/>
    <col min="2804" max="2804" width="4.08984375" style="1" customWidth="1"/>
    <col min="2805" max="2805" width="28.6328125" style="1" customWidth="1"/>
    <col min="2806" max="2818" width="3.36328125" style="1" customWidth="1"/>
    <col min="2819" max="2819" width="4.6328125" style="1" customWidth="1"/>
    <col min="2820" max="2821" width="5.6328125" style="1" customWidth="1"/>
    <col min="2822" max="2831" width="3.36328125" style="1" customWidth="1"/>
    <col min="2832" max="2832" width="4.08984375" style="1" customWidth="1"/>
    <col min="2833" max="2834" width="5.6328125" style="1" customWidth="1"/>
    <col min="2835" max="2835" width="8.6328125" style="1" customWidth="1"/>
    <col min="2836" max="2839" width="5.6328125" style="1" customWidth="1"/>
    <col min="2840" max="3059" width="4.6328125" style="1" customWidth="1"/>
    <col min="3060" max="3060" width="4.08984375" style="1" customWidth="1"/>
    <col min="3061" max="3061" width="28.6328125" style="1" customWidth="1"/>
    <col min="3062" max="3074" width="3.36328125" style="1" customWidth="1"/>
    <col min="3075" max="3075" width="4.6328125" style="1" customWidth="1"/>
    <col min="3076" max="3077" width="5.6328125" style="1" customWidth="1"/>
    <col min="3078" max="3087" width="3.36328125" style="1" customWidth="1"/>
    <col min="3088" max="3088" width="4.08984375" style="1" customWidth="1"/>
    <col min="3089" max="3090" width="5.6328125" style="1" customWidth="1"/>
    <col min="3091" max="3091" width="8.6328125" style="1" customWidth="1"/>
    <col min="3092" max="3095" width="5.6328125" style="1" customWidth="1"/>
    <col min="3096" max="3315" width="4.6328125" style="1" customWidth="1"/>
    <col min="3316" max="3316" width="4.08984375" style="1" customWidth="1"/>
    <col min="3317" max="3317" width="28.6328125" style="1" customWidth="1"/>
    <col min="3318" max="3330" width="3.36328125" style="1" customWidth="1"/>
    <col min="3331" max="3331" width="4.6328125" style="1" customWidth="1"/>
    <col min="3332" max="3333" width="5.6328125" style="1" customWidth="1"/>
    <col min="3334" max="3343" width="3.36328125" style="1" customWidth="1"/>
    <col min="3344" max="3344" width="4.08984375" style="1" customWidth="1"/>
    <col min="3345" max="3346" width="5.6328125" style="1" customWidth="1"/>
    <col min="3347" max="3347" width="8.6328125" style="1" customWidth="1"/>
    <col min="3348" max="3351" width="5.6328125" style="1" customWidth="1"/>
    <col min="3352" max="3571" width="4.6328125" style="1" customWidth="1"/>
    <col min="3572" max="3572" width="4.08984375" style="1" customWidth="1"/>
    <col min="3573" max="3573" width="28.6328125" style="1" customWidth="1"/>
    <col min="3574" max="3586" width="3.36328125" style="1" customWidth="1"/>
    <col min="3587" max="3587" width="4.6328125" style="1" customWidth="1"/>
    <col min="3588" max="3589" width="5.6328125" style="1" customWidth="1"/>
    <col min="3590" max="3599" width="3.36328125" style="1" customWidth="1"/>
    <col min="3600" max="3600" width="4.08984375" style="1" customWidth="1"/>
    <col min="3601" max="3602" width="5.6328125" style="1" customWidth="1"/>
    <col min="3603" max="3603" width="8.6328125" style="1" customWidth="1"/>
    <col min="3604" max="3607" width="5.6328125" style="1" customWidth="1"/>
    <col min="3608" max="3827" width="4.6328125" style="1" customWidth="1"/>
    <col min="3828" max="3828" width="4.08984375" style="1" customWidth="1"/>
    <col min="3829" max="3829" width="28.6328125" style="1" customWidth="1"/>
    <col min="3830" max="3842" width="3.36328125" style="1" customWidth="1"/>
    <col min="3843" max="3843" width="4.6328125" style="1" customWidth="1"/>
    <col min="3844" max="3845" width="5.6328125" style="1" customWidth="1"/>
    <col min="3846" max="3855" width="3.36328125" style="1" customWidth="1"/>
    <col min="3856" max="3856" width="4.08984375" style="1" customWidth="1"/>
    <col min="3857" max="3858" width="5.6328125" style="1" customWidth="1"/>
    <col min="3859" max="3859" width="8.6328125" style="1" customWidth="1"/>
    <col min="3860" max="3863" width="5.6328125" style="1" customWidth="1"/>
    <col min="3864" max="4083" width="4.6328125" style="1" customWidth="1"/>
    <col min="4084" max="4084" width="4.08984375" style="1" customWidth="1"/>
    <col min="4085" max="4085" width="28.6328125" style="1" customWidth="1"/>
    <col min="4086" max="4098" width="3.36328125" style="1" customWidth="1"/>
    <col min="4099" max="4099" width="4.6328125" style="1" customWidth="1"/>
    <col min="4100" max="4101" width="5.6328125" style="1" customWidth="1"/>
    <col min="4102" max="4111" width="3.36328125" style="1" customWidth="1"/>
    <col min="4112" max="4112" width="4.08984375" style="1" customWidth="1"/>
    <col min="4113" max="4114" width="5.6328125" style="1" customWidth="1"/>
    <col min="4115" max="4115" width="8.6328125" style="1" customWidth="1"/>
    <col min="4116" max="4119" width="5.6328125" style="1" customWidth="1"/>
    <col min="4120" max="4339" width="4.6328125" style="1" customWidth="1"/>
    <col min="4340" max="4340" width="4.08984375" style="1" customWidth="1"/>
    <col min="4341" max="4341" width="28.6328125" style="1" customWidth="1"/>
    <col min="4342" max="4354" width="3.36328125" style="1" customWidth="1"/>
    <col min="4355" max="4355" width="4.6328125" style="1" customWidth="1"/>
    <col min="4356" max="4357" width="5.6328125" style="1" customWidth="1"/>
    <col min="4358" max="4367" width="3.36328125" style="1" customWidth="1"/>
    <col min="4368" max="4368" width="4.08984375" style="1" customWidth="1"/>
    <col min="4369" max="4370" width="5.6328125" style="1" customWidth="1"/>
    <col min="4371" max="4371" width="8.6328125" style="1" customWidth="1"/>
    <col min="4372" max="4375" width="5.6328125" style="1" customWidth="1"/>
    <col min="4376" max="4595" width="4.6328125" style="1" customWidth="1"/>
    <col min="4596" max="4596" width="4.08984375" style="1" customWidth="1"/>
    <col min="4597" max="4597" width="28.6328125" style="1" customWidth="1"/>
    <col min="4598" max="4610" width="3.36328125" style="1" customWidth="1"/>
    <col min="4611" max="4611" width="4.6328125" style="1" customWidth="1"/>
    <col min="4612" max="4613" width="5.6328125" style="1" customWidth="1"/>
    <col min="4614" max="4623" width="3.36328125" style="1" customWidth="1"/>
    <col min="4624" max="4624" width="4.08984375" style="1" customWidth="1"/>
    <col min="4625" max="4626" width="5.6328125" style="1" customWidth="1"/>
    <col min="4627" max="4627" width="8.6328125" style="1" customWidth="1"/>
    <col min="4628" max="4631" width="5.6328125" style="1" customWidth="1"/>
    <col min="4632" max="4851" width="4.6328125" style="1" customWidth="1"/>
    <col min="4852" max="4852" width="4.08984375" style="1" customWidth="1"/>
    <col min="4853" max="4853" width="28.6328125" style="1" customWidth="1"/>
    <col min="4854" max="4866" width="3.36328125" style="1" customWidth="1"/>
    <col min="4867" max="4867" width="4.6328125" style="1" customWidth="1"/>
    <col min="4868" max="4869" width="5.6328125" style="1" customWidth="1"/>
    <col min="4870" max="4879" width="3.36328125" style="1" customWidth="1"/>
    <col min="4880" max="4880" width="4.08984375" style="1" customWidth="1"/>
    <col min="4881" max="4882" width="5.6328125" style="1" customWidth="1"/>
    <col min="4883" max="4883" width="8.6328125" style="1" customWidth="1"/>
    <col min="4884" max="4887" width="5.6328125" style="1" customWidth="1"/>
    <col min="4888" max="5107" width="4.6328125" style="1" customWidth="1"/>
    <col min="5108" max="5108" width="4.08984375" style="1" customWidth="1"/>
    <col min="5109" max="5109" width="28.6328125" style="1" customWidth="1"/>
    <col min="5110" max="5122" width="3.36328125" style="1" customWidth="1"/>
    <col min="5123" max="5123" width="4.6328125" style="1" customWidth="1"/>
    <col min="5124" max="5125" width="5.6328125" style="1" customWidth="1"/>
    <col min="5126" max="5135" width="3.36328125" style="1" customWidth="1"/>
    <col min="5136" max="5136" width="4.08984375" style="1" customWidth="1"/>
    <col min="5137" max="5138" width="5.6328125" style="1" customWidth="1"/>
    <col min="5139" max="5139" width="8.6328125" style="1" customWidth="1"/>
    <col min="5140" max="5143" width="5.6328125" style="1" customWidth="1"/>
    <col min="5144" max="5363" width="4.6328125" style="1" customWidth="1"/>
    <col min="5364" max="5364" width="4.08984375" style="1" customWidth="1"/>
    <col min="5365" max="5365" width="28.6328125" style="1" customWidth="1"/>
    <col min="5366" max="5378" width="3.36328125" style="1" customWidth="1"/>
    <col min="5379" max="5379" width="4.6328125" style="1" customWidth="1"/>
    <col min="5380" max="5381" width="5.6328125" style="1" customWidth="1"/>
    <col min="5382" max="5391" width="3.36328125" style="1" customWidth="1"/>
    <col min="5392" max="5392" width="4.08984375" style="1" customWidth="1"/>
    <col min="5393" max="5394" width="5.6328125" style="1" customWidth="1"/>
    <col min="5395" max="5395" width="8.6328125" style="1" customWidth="1"/>
    <col min="5396" max="5399" width="5.6328125" style="1" customWidth="1"/>
    <col min="5400" max="5619" width="4.6328125" style="1" customWidth="1"/>
    <col min="5620" max="5620" width="4.08984375" style="1" customWidth="1"/>
    <col min="5621" max="5621" width="28.6328125" style="1" customWidth="1"/>
    <col min="5622" max="5634" width="3.36328125" style="1" customWidth="1"/>
    <col min="5635" max="5635" width="4.6328125" style="1" customWidth="1"/>
    <col min="5636" max="5637" width="5.6328125" style="1" customWidth="1"/>
    <col min="5638" max="5647" width="3.36328125" style="1" customWidth="1"/>
    <col min="5648" max="5648" width="4.08984375" style="1" customWidth="1"/>
    <col min="5649" max="5650" width="5.6328125" style="1" customWidth="1"/>
    <col min="5651" max="5651" width="8.6328125" style="1" customWidth="1"/>
    <col min="5652" max="5655" width="5.6328125" style="1" customWidth="1"/>
    <col min="5656" max="5875" width="4.6328125" style="1" customWidth="1"/>
    <col min="5876" max="5876" width="4.08984375" style="1" customWidth="1"/>
    <col min="5877" max="5877" width="28.6328125" style="1" customWidth="1"/>
    <col min="5878" max="5890" width="3.36328125" style="1" customWidth="1"/>
    <col min="5891" max="5891" width="4.6328125" style="1" customWidth="1"/>
    <col min="5892" max="5893" width="5.6328125" style="1" customWidth="1"/>
    <col min="5894" max="5903" width="3.36328125" style="1" customWidth="1"/>
    <col min="5904" max="5904" width="4.08984375" style="1" customWidth="1"/>
    <col min="5905" max="5906" width="5.6328125" style="1" customWidth="1"/>
    <col min="5907" max="5907" width="8.6328125" style="1" customWidth="1"/>
    <col min="5908" max="5911" width="5.6328125" style="1" customWidth="1"/>
    <col min="5912" max="6131" width="4.6328125" style="1" customWidth="1"/>
    <col min="6132" max="6132" width="4.08984375" style="1" customWidth="1"/>
    <col min="6133" max="6133" width="28.6328125" style="1" customWidth="1"/>
    <col min="6134" max="6146" width="3.36328125" style="1" customWidth="1"/>
    <col min="6147" max="6147" width="4.6328125" style="1" customWidth="1"/>
    <col min="6148" max="6149" width="5.6328125" style="1" customWidth="1"/>
    <col min="6150" max="6159" width="3.36328125" style="1" customWidth="1"/>
    <col min="6160" max="6160" width="4.08984375" style="1" customWidth="1"/>
    <col min="6161" max="6162" width="5.6328125" style="1" customWidth="1"/>
    <col min="6163" max="6163" width="8.6328125" style="1" customWidth="1"/>
    <col min="6164" max="6167" width="5.6328125" style="1" customWidth="1"/>
    <col min="6168" max="6387" width="4.6328125" style="1" customWidth="1"/>
    <col min="6388" max="6388" width="4.08984375" style="1" customWidth="1"/>
    <col min="6389" max="6389" width="28.6328125" style="1" customWidth="1"/>
    <col min="6390" max="6402" width="3.36328125" style="1" customWidth="1"/>
    <col min="6403" max="6403" width="4.6328125" style="1" customWidth="1"/>
    <col min="6404" max="6405" width="5.6328125" style="1" customWidth="1"/>
    <col min="6406" max="6415" width="3.36328125" style="1" customWidth="1"/>
    <col min="6416" max="6416" width="4.08984375" style="1" customWidth="1"/>
    <col min="6417" max="6418" width="5.6328125" style="1" customWidth="1"/>
    <col min="6419" max="6419" width="8.6328125" style="1" customWidth="1"/>
    <col min="6420" max="6423" width="5.6328125" style="1" customWidth="1"/>
    <col min="6424" max="6643" width="4.6328125" style="1" customWidth="1"/>
    <col min="6644" max="6644" width="4.08984375" style="1" customWidth="1"/>
    <col min="6645" max="6645" width="28.6328125" style="1" customWidth="1"/>
    <col min="6646" max="6658" width="3.36328125" style="1" customWidth="1"/>
    <col min="6659" max="6659" width="4.6328125" style="1" customWidth="1"/>
    <col min="6660" max="6661" width="5.6328125" style="1" customWidth="1"/>
    <col min="6662" max="6671" width="3.36328125" style="1" customWidth="1"/>
    <col min="6672" max="6672" width="4.08984375" style="1" customWidth="1"/>
    <col min="6673" max="6674" width="5.6328125" style="1" customWidth="1"/>
    <col min="6675" max="6675" width="8.6328125" style="1" customWidth="1"/>
    <col min="6676" max="6679" width="5.6328125" style="1" customWidth="1"/>
    <col min="6680" max="6899" width="4.6328125" style="1" customWidth="1"/>
    <col min="6900" max="6900" width="4.08984375" style="1" customWidth="1"/>
    <col min="6901" max="6901" width="28.6328125" style="1" customWidth="1"/>
    <col min="6902" max="6914" width="3.36328125" style="1" customWidth="1"/>
    <col min="6915" max="6915" width="4.6328125" style="1" customWidth="1"/>
    <col min="6916" max="6917" width="5.6328125" style="1" customWidth="1"/>
    <col min="6918" max="6927" width="3.36328125" style="1" customWidth="1"/>
    <col min="6928" max="6928" width="4.08984375" style="1" customWidth="1"/>
    <col min="6929" max="6930" width="5.6328125" style="1" customWidth="1"/>
    <col min="6931" max="6931" width="8.6328125" style="1" customWidth="1"/>
    <col min="6932" max="6935" width="5.6328125" style="1" customWidth="1"/>
    <col min="6936" max="7155" width="4.6328125" style="1" customWidth="1"/>
    <col min="7156" max="7156" width="4.08984375" style="1" customWidth="1"/>
    <col min="7157" max="7157" width="28.6328125" style="1" customWidth="1"/>
    <col min="7158" max="7170" width="3.36328125" style="1" customWidth="1"/>
    <col min="7171" max="7171" width="4.6328125" style="1" customWidth="1"/>
    <col min="7172" max="7173" width="5.6328125" style="1" customWidth="1"/>
    <col min="7174" max="7183" width="3.36328125" style="1" customWidth="1"/>
    <col min="7184" max="7184" width="4.08984375" style="1" customWidth="1"/>
    <col min="7185" max="7186" width="5.6328125" style="1" customWidth="1"/>
    <col min="7187" max="7187" width="8.6328125" style="1" customWidth="1"/>
    <col min="7188" max="7191" width="5.6328125" style="1" customWidth="1"/>
    <col min="7192" max="7411" width="4.6328125" style="1" customWidth="1"/>
    <col min="7412" max="7412" width="4.08984375" style="1" customWidth="1"/>
    <col min="7413" max="7413" width="28.6328125" style="1" customWidth="1"/>
    <col min="7414" max="7426" width="3.36328125" style="1" customWidth="1"/>
    <col min="7427" max="7427" width="4.6328125" style="1" customWidth="1"/>
    <col min="7428" max="7429" width="5.6328125" style="1" customWidth="1"/>
    <col min="7430" max="7439" width="3.36328125" style="1" customWidth="1"/>
    <col min="7440" max="7440" width="4.08984375" style="1" customWidth="1"/>
    <col min="7441" max="7442" width="5.6328125" style="1" customWidth="1"/>
    <col min="7443" max="7443" width="8.6328125" style="1" customWidth="1"/>
    <col min="7444" max="7447" width="5.6328125" style="1" customWidth="1"/>
    <col min="7448" max="7667" width="4.6328125" style="1" customWidth="1"/>
    <col min="7668" max="7668" width="4.08984375" style="1" customWidth="1"/>
    <col min="7669" max="7669" width="28.6328125" style="1" customWidth="1"/>
    <col min="7670" max="7682" width="3.36328125" style="1" customWidth="1"/>
    <col min="7683" max="7683" width="4.6328125" style="1" customWidth="1"/>
    <col min="7684" max="7685" width="5.6328125" style="1" customWidth="1"/>
    <col min="7686" max="7695" width="3.36328125" style="1" customWidth="1"/>
    <col min="7696" max="7696" width="4.08984375" style="1" customWidth="1"/>
    <col min="7697" max="7698" width="5.6328125" style="1" customWidth="1"/>
    <col min="7699" max="7699" width="8.6328125" style="1" customWidth="1"/>
    <col min="7700" max="7703" width="5.6328125" style="1" customWidth="1"/>
    <col min="7704" max="7923" width="4.6328125" style="1" customWidth="1"/>
    <col min="7924" max="7924" width="4.08984375" style="1" customWidth="1"/>
    <col min="7925" max="7925" width="28.6328125" style="1" customWidth="1"/>
    <col min="7926" max="7938" width="3.36328125" style="1" customWidth="1"/>
    <col min="7939" max="7939" width="4.6328125" style="1" customWidth="1"/>
    <col min="7940" max="7941" width="5.6328125" style="1" customWidth="1"/>
    <col min="7942" max="7951" width="3.36328125" style="1" customWidth="1"/>
    <col min="7952" max="7952" width="4.08984375" style="1" customWidth="1"/>
    <col min="7953" max="7954" width="5.6328125" style="1" customWidth="1"/>
    <col min="7955" max="7955" width="8.6328125" style="1" customWidth="1"/>
    <col min="7956" max="7959" width="5.6328125" style="1" customWidth="1"/>
    <col min="7960" max="8179" width="4.6328125" style="1" customWidth="1"/>
    <col min="8180" max="8180" width="4.08984375" style="1" customWidth="1"/>
    <col min="8181" max="8181" width="28.6328125" style="1" customWidth="1"/>
    <col min="8182" max="8194" width="3.36328125" style="1" customWidth="1"/>
    <col min="8195" max="8195" width="4.6328125" style="1" customWidth="1"/>
    <col min="8196" max="8197" width="5.6328125" style="1" customWidth="1"/>
    <col min="8198" max="8207" width="3.36328125" style="1" customWidth="1"/>
    <col min="8208" max="8208" width="4.08984375" style="1" customWidth="1"/>
    <col min="8209" max="8210" width="5.6328125" style="1" customWidth="1"/>
    <col min="8211" max="8211" width="8.6328125" style="1" customWidth="1"/>
    <col min="8212" max="8215" width="5.6328125" style="1" customWidth="1"/>
    <col min="8216" max="8435" width="4.6328125" style="1" customWidth="1"/>
    <col min="8436" max="8436" width="4.08984375" style="1" customWidth="1"/>
    <col min="8437" max="8437" width="28.6328125" style="1" customWidth="1"/>
    <col min="8438" max="8450" width="3.36328125" style="1" customWidth="1"/>
    <col min="8451" max="8451" width="4.6328125" style="1" customWidth="1"/>
    <col min="8452" max="8453" width="5.6328125" style="1" customWidth="1"/>
    <col min="8454" max="8463" width="3.36328125" style="1" customWidth="1"/>
    <col min="8464" max="8464" width="4.08984375" style="1" customWidth="1"/>
    <col min="8465" max="8466" width="5.6328125" style="1" customWidth="1"/>
    <col min="8467" max="8467" width="8.6328125" style="1" customWidth="1"/>
    <col min="8468" max="8471" width="5.6328125" style="1" customWidth="1"/>
    <col min="8472" max="8691" width="4.6328125" style="1" customWidth="1"/>
    <col min="8692" max="8692" width="4.08984375" style="1" customWidth="1"/>
    <col min="8693" max="8693" width="28.6328125" style="1" customWidth="1"/>
    <col min="8694" max="8706" width="3.36328125" style="1" customWidth="1"/>
    <col min="8707" max="8707" width="4.6328125" style="1" customWidth="1"/>
    <col min="8708" max="8709" width="5.6328125" style="1" customWidth="1"/>
    <col min="8710" max="8719" width="3.36328125" style="1" customWidth="1"/>
    <col min="8720" max="8720" width="4.08984375" style="1" customWidth="1"/>
    <col min="8721" max="8722" width="5.6328125" style="1" customWidth="1"/>
    <col min="8723" max="8723" width="8.6328125" style="1" customWidth="1"/>
    <col min="8724" max="8727" width="5.6328125" style="1" customWidth="1"/>
    <col min="8728" max="8947" width="4.6328125" style="1" customWidth="1"/>
    <col min="8948" max="8948" width="4.08984375" style="1" customWidth="1"/>
    <col min="8949" max="8949" width="28.6328125" style="1" customWidth="1"/>
    <col min="8950" max="8962" width="3.36328125" style="1" customWidth="1"/>
    <col min="8963" max="8963" width="4.6328125" style="1" customWidth="1"/>
    <col min="8964" max="8965" width="5.6328125" style="1" customWidth="1"/>
    <col min="8966" max="8975" width="3.36328125" style="1" customWidth="1"/>
    <col min="8976" max="8976" width="4.08984375" style="1" customWidth="1"/>
    <col min="8977" max="8978" width="5.6328125" style="1" customWidth="1"/>
    <col min="8979" max="8979" width="8.6328125" style="1" customWidth="1"/>
    <col min="8980" max="8983" width="5.6328125" style="1" customWidth="1"/>
    <col min="8984" max="9203" width="4.6328125" style="1" customWidth="1"/>
    <col min="9204" max="9204" width="4.08984375" style="1" customWidth="1"/>
    <col min="9205" max="9205" width="28.6328125" style="1" customWidth="1"/>
    <col min="9206" max="9218" width="3.36328125" style="1" customWidth="1"/>
    <col min="9219" max="9219" width="4.6328125" style="1" customWidth="1"/>
    <col min="9220" max="9221" width="5.6328125" style="1" customWidth="1"/>
    <col min="9222" max="9231" width="3.36328125" style="1" customWidth="1"/>
    <col min="9232" max="9232" width="4.08984375" style="1" customWidth="1"/>
    <col min="9233" max="9234" width="5.6328125" style="1" customWidth="1"/>
    <col min="9235" max="9235" width="8.6328125" style="1" customWidth="1"/>
    <col min="9236" max="9239" width="5.6328125" style="1" customWidth="1"/>
    <col min="9240" max="9459" width="4.6328125" style="1" customWidth="1"/>
    <col min="9460" max="9460" width="4.08984375" style="1" customWidth="1"/>
    <col min="9461" max="9461" width="28.6328125" style="1" customWidth="1"/>
    <col min="9462" max="9474" width="3.36328125" style="1" customWidth="1"/>
    <col min="9475" max="9475" width="4.6328125" style="1" customWidth="1"/>
    <col min="9476" max="9477" width="5.6328125" style="1" customWidth="1"/>
    <col min="9478" max="9487" width="3.36328125" style="1" customWidth="1"/>
    <col min="9488" max="9488" width="4.08984375" style="1" customWidth="1"/>
    <col min="9489" max="9490" width="5.6328125" style="1" customWidth="1"/>
    <col min="9491" max="9491" width="8.6328125" style="1" customWidth="1"/>
    <col min="9492" max="9495" width="5.6328125" style="1" customWidth="1"/>
    <col min="9496" max="9715" width="4.6328125" style="1" customWidth="1"/>
    <col min="9716" max="9716" width="4.08984375" style="1" customWidth="1"/>
    <col min="9717" max="9717" width="28.6328125" style="1" customWidth="1"/>
    <col min="9718" max="9730" width="3.36328125" style="1" customWidth="1"/>
    <col min="9731" max="9731" width="4.6328125" style="1" customWidth="1"/>
    <col min="9732" max="9733" width="5.6328125" style="1" customWidth="1"/>
    <col min="9734" max="9743" width="3.36328125" style="1" customWidth="1"/>
    <col min="9744" max="9744" width="4.08984375" style="1" customWidth="1"/>
    <col min="9745" max="9746" width="5.6328125" style="1" customWidth="1"/>
    <col min="9747" max="9747" width="8.6328125" style="1" customWidth="1"/>
    <col min="9748" max="9751" width="5.6328125" style="1" customWidth="1"/>
    <col min="9752" max="9971" width="4.6328125" style="1" customWidth="1"/>
    <col min="9972" max="9972" width="4.08984375" style="1" customWidth="1"/>
    <col min="9973" max="9973" width="28.6328125" style="1" customWidth="1"/>
    <col min="9974" max="9986" width="3.36328125" style="1" customWidth="1"/>
    <col min="9987" max="9987" width="4.6328125" style="1" customWidth="1"/>
    <col min="9988" max="9989" width="5.6328125" style="1" customWidth="1"/>
    <col min="9990" max="9999" width="3.36328125" style="1" customWidth="1"/>
    <col min="10000" max="10000" width="4.08984375" style="1" customWidth="1"/>
    <col min="10001" max="10002" width="5.6328125" style="1" customWidth="1"/>
    <col min="10003" max="10003" width="8.6328125" style="1" customWidth="1"/>
    <col min="10004" max="10007" width="5.6328125" style="1" customWidth="1"/>
    <col min="10008" max="10227" width="4.6328125" style="1" customWidth="1"/>
    <col min="10228" max="10228" width="4.08984375" style="1" customWidth="1"/>
    <col min="10229" max="10229" width="28.6328125" style="1" customWidth="1"/>
    <col min="10230" max="10242" width="3.36328125" style="1" customWidth="1"/>
    <col min="10243" max="10243" width="4.6328125" style="1" customWidth="1"/>
    <col min="10244" max="10245" width="5.6328125" style="1" customWidth="1"/>
    <col min="10246" max="10255" width="3.36328125" style="1" customWidth="1"/>
    <col min="10256" max="10256" width="4.08984375" style="1" customWidth="1"/>
    <col min="10257" max="10258" width="5.6328125" style="1" customWidth="1"/>
    <col min="10259" max="10259" width="8.6328125" style="1" customWidth="1"/>
    <col min="10260" max="10263" width="5.6328125" style="1" customWidth="1"/>
    <col min="10264" max="10483" width="4.6328125" style="1" customWidth="1"/>
    <col min="10484" max="10484" width="4.08984375" style="1" customWidth="1"/>
    <col min="10485" max="10485" width="28.6328125" style="1" customWidth="1"/>
    <col min="10486" max="10498" width="3.36328125" style="1" customWidth="1"/>
    <col min="10499" max="10499" width="4.6328125" style="1" customWidth="1"/>
    <col min="10500" max="10501" width="5.6328125" style="1" customWidth="1"/>
    <col min="10502" max="10511" width="3.36328125" style="1" customWidth="1"/>
    <col min="10512" max="10512" width="4.08984375" style="1" customWidth="1"/>
    <col min="10513" max="10514" width="5.6328125" style="1" customWidth="1"/>
    <col min="10515" max="10515" width="8.6328125" style="1" customWidth="1"/>
    <col min="10516" max="10519" width="5.6328125" style="1" customWidth="1"/>
    <col min="10520" max="10739" width="4.6328125" style="1" customWidth="1"/>
    <col min="10740" max="10740" width="4.08984375" style="1" customWidth="1"/>
    <col min="10741" max="10741" width="28.6328125" style="1" customWidth="1"/>
    <col min="10742" max="10754" width="3.36328125" style="1" customWidth="1"/>
    <col min="10755" max="10755" width="4.6328125" style="1" customWidth="1"/>
    <col min="10756" max="10757" width="5.6328125" style="1" customWidth="1"/>
    <col min="10758" max="10767" width="3.36328125" style="1" customWidth="1"/>
    <col min="10768" max="10768" width="4.08984375" style="1" customWidth="1"/>
    <col min="10769" max="10770" width="5.6328125" style="1" customWidth="1"/>
    <col min="10771" max="10771" width="8.6328125" style="1" customWidth="1"/>
    <col min="10772" max="10775" width="5.6328125" style="1" customWidth="1"/>
    <col min="10776" max="10995" width="4.6328125" style="1" customWidth="1"/>
    <col min="10996" max="10996" width="4.08984375" style="1" customWidth="1"/>
    <col min="10997" max="10997" width="28.6328125" style="1" customWidth="1"/>
    <col min="10998" max="11010" width="3.36328125" style="1" customWidth="1"/>
    <col min="11011" max="11011" width="4.6328125" style="1" customWidth="1"/>
    <col min="11012" max="11013" width="5.6328125" style="1" customWidth="1"/>
    <col min="11014" max="11023" width="3.36328125" style="1" customWidth="1"/>
    <col min="11024" max="11024" width="4.08984375" style="1" customWidth="1"/>
    <col min="11025" max="11026" width="5.6328125" style="1" customWidth="1"/>
    <col min="11027" max="11027" width="8.6328125" style="1" customWidth="1"/>
    <col min="11028" max="11031" width="5.6328125" style="1" customWidth="1"/>
    <col min="11032" max="11251" width="4.6328125" style="1" customWidth="1"/>
    <col min="11252" max="11252" width="4.08984375" style="1" customWidth="1"/>
    <col min="11253" max="11253" width="28.6328125" style="1" customWidth="1"/>
    <col min="11254" max="11266" width="3.36328125" style="1" customWidth="1"/>
    <col min="11267" max="11267" width="4.6328125" style="1" customWidth="1"/>
    <col min="11268" max="11269" width="5.6328125" style="1" customWidth="1"/>
    <col min="11270" max="11279" width="3.36328125" style="1" customWidth="1"/>
    <col min="11280" max="11280" width="4.08984375" style="1" customWidth="1"/>
    <col min="11281" max="11282" width="5.6328125" style="1" customWidth="1"/>
    <col min="11283" max="11283" width="8.6328125" style="1" customWidth="1"/>
    <col min="11284" max="11287" width="5.6328125" style="1" customWidth="1"/>
    <col min="11288" max="11507" width="4.6328125" style="1" customWidth="1"/>
    <col min="11508" max="11508" width="4.08984375" style="1" customWidth="1"/>
    <col min="11509" max="11509" width="28.6328125" style="1" customWidth="1"/>
    <col min="11510" max="11522" width="3.36328125" style="1" customWidth="1"/>
    <col min="11523" max="11523" width="4.6328125" style="1" customWidth="1"/>
    <col min="11524" max="11525" width="5.6328125" style="1" customWidth="1"/>
    <col min="11526" max="11535" width="3.36328125" style="1" customWidth="1"/>
    <col min="11536" max="11536" width="4.08984375" style="1" customWidth="1"/>
    <col min="11537" max="11538" width="5.6328125" style="1" customWidth="1"/>
    <col min="11539" max="11539" width="8.6328125" style="1" customWidth="1"/>
    <col min="11540" max="11543" width="5.6328125" style="1" customWidth="1"/>
    <col min="11544" max="11763" width="4.6328125" style="1" customWidth="1"/>
    <col min="11764" max="11764" width="4.08984375" style="1" customWidth="1"/>
    <col min="11765" max="11765" width="28.6328125" style="1" customWidth="1"/>
    <col min="11766" max="11778" width="3.36328125" style="1" customWidth="1"/>
    <col min="11779" max="11779" width="4.6328125" style="1" customWidth="1"/>
    <col min="11780" max="11781" width="5.6328125" style="1" customWidth="1"/>
    <col min="11782" max="11791" width="3.36328125" style="1" customWidth="1"/>
    <col min="11792" max="11792" width="4.08984375" style="1" customWidth="1"/>
    <col min="11793" max="11794" width="5.6328125" style="1" customWidth="1"/>
    <col min="11795" max="11795" width="8.6328125" style="1" customWidth="1"/>
    <col min="11796" max="11799" width="5.6328125" style="1" customWidth="1"/>
    <col min="11800" max="12019" width="4.6328125" style="1" customWidth="1"/>
    <col min="12020" max="12020" width="4.08984375" style="1" customWidth="1"/>
    <col min="12021" max="12021" width="28.6328125" style="1" customWidth="1"/>
    <col min="12022" max="12034" width="3.36328125" style="1" customWidth="1"/>
    <col min="12035" max="12035" width="4.6328125" style="1" customWidth="1"/>
    <col min="12036" max="12037" width="5.6328125" style="1" customWidth="1"/>
    <col min="12038" max="12047" width="3.36328125" style="1" customWidth="1"/>
    <col min="12048" max="12048" width="4.08984375" style="1" customWidth="1"/>
    <col min="12049" max="12050" width="5.6328125" style="1" customWidth="1"/>
    <col min="12051" max="12051" width="8.6328125" style="1" customWidth="1"/>
    <col min="12052" max="12055" width="5.6328125" style="1" customWidth="1"/>
    <col min="12056" max="12275" width="4.6328125" style="1" customWidth="1"/>
    <col min="12276" max="12276" width="4.08984375" style="1" customWidth="1"/>
    <col min="12277" max="12277" width="28.6328125" style="1" customWidth="1"/>
    <col min="12278" max="12290" width="3.36328125" style="1" customWidth="1"/>
    <col min="12291" max="12291" width="4.6328125" style="1" customWidth="1"/>
    <col min="12292" max="12293" width="5.6328125" style="1" customWidth="1"/>
    <col min="12294" max="12303" width="3.36328125" style="1" customWidth="1"/>
    <col min="12304" max="12304" width="4.08984375" style="1" customWidth="1"/>
    <col min="12305" max="12306" width="5.6328125" style="1" customWidth="1"/>
    <col min="12307" max="12307" width="8.6328125" style="1" customWidth="1"/>
    <col min="12308" max="12311" width="5.6328125" style="1" customWidth="1"/>
    <col min="12312" max="12531" width="4.6328125" style="1" customWidth="1"/>
    <col min="12532" max="12532" width="4.08984375" style="1" customWidth="1"/>
    <col min="12533" max="12533" width="28.6328125" style="1" customWidth="1"/>
    <col min="12534" max="12546" width="3.36328125" style="1" customWidth="1"/>
    <col min="12547" max="12547" width="4.6328125" style="1" customWidth="1"/>
    <col min="12548" max="12549" width="5.6328125" style="1" customWidth="1"/>
    <col min="12550" max="12559" width="3.36328125" style="1" customWidth="1"/>
    <col min="12560" max="12560" width="4.08984375" style="1" customWidth="1"/>
    <col min="12561" max="12562" width="5.6328125" style="1" customWidth="1"/>
    <col min="12563" max="12563" width="8.6328125" style="1" customWidth="1"/>
    <col min="12564" max="12567" width="5.6328125" style="1" customWidth="1"/>
    <col min="12568" max="12787" width="4.6328125" style="1" customWidth="1"/>
    <col min="12788" max="12788" width="4.08984375" style="1" customWidth="1"/>
    <col min="12789" max="12789" width="28.6328125" style="1" customWidth="1"/>
    <col min="12790" max="12802" width="3.36328125" style="1" customWidth="1"/>
    <col min="12803" max="12803" width="4.6328125" style="1" customWidth="1"/>
    <col min="12804" max="12805" width="5.6328125" style="1" customWidth="1"/>
    <col min="12806" max="12815" width="3.36328125" style="1" customWidth="1"/>
    <col min="12816" max="12816" width="4.08984375" style="1" customWidth="1"/>
    <col min="12817" max="12818" width="5.6328125" style="1" customWidth="1"/>
    <col min="12819" max="12819" width="8.6328125" style="1" customWidth="1"/>
    <col min="12820" max="12823" width="5.6328125" style="1" customWidth="1"/>
    <col min="12824" max="13043" width="4.6328125" style="1" customWidth="1"/>
    <col min="13044" max="13044" width="4.08984375" style="1" customWidth="1"/>
    <col min="13045" max="13045" width="28.6328125" style="1" customWidth="1"/>
    <col min="13046" max="13058" width="3.36328125" style="1" customWidth="1"/>
    <col min="13059" max="13059" width="4.6328125" style="1" customWidth="1"/>
    <col min="13060" max="13061" width="5.6328125" style="1" customWidth="1"/>
    <col min="13062" max="13071" width="3.36328125" style="1" customWidth="1"/>
    <col min="13072" max="13072" width="4.08984375" style="1" customWidth="1"/>
    <col min="13073" max="13074" width="5.6328125" style="1" customWidth="1"/>
    <col min="13075" max="13075" width="8.6328125" style="1" customWidth="1"/>
    <col min="13076" max="13079" width="5.6328125" style="1" customWidth="1"/>
    <col min="13080" max="13299" width="4.6328125" style="1" customWidth="1"/>
    <col min="13300" max="13300" width="4.08984375" style="1" customWidth="1"/>
    <col min="13301" max="13301" width="28.6328125" style="1" customWidth="1"/>
    <col min="13302" max="13314" width="3.36328125" style="1" customWidth="1"/>
    <col min="13315" max="13315" width="4.6328125" style="1" customWidth="1"/>
    <col min="13316" max="13317" width="5.6328125" style="1" customWidth="1"/>
    <col min="13318" max="13327" width="3.36328125" style="1" customWidth="1"/>
    <col min="13328" max="13328" width="4.08984375" style="1" customWidth="1"/>
    <col min="13329" max="13330" width="5.6328125" style="1" customWidth="1"/>
    <col min="13331" max="13331" width="8.6328125" style="1" customWidth="1"/>
    <col min="13332" max="13335" width="5.6328125" style="1" customWidth="1"/>
    <col min="13336" max="13555" width="4.6328125" style="1" customWidth="1"/>
    <col min="13556" max="13556" width="4.08984375" style="1" customWidth="1"/>
    <col min="13557" max="13557" width="28.6328125" style="1" customWidth="1"/>
    <col min="13558" max="13570" width="3.36328125" style="1" customWidth="1"/>
    <col min="13571" max="13571" width="4.6328125" style="1" customWidth="1"/>
    <col min="13572" max="13573" width="5.6328125" style="1" customWidth="1"/>
    <col min="13574" max="13583" width="3.36328125" style="1" customWidth="1"/>
    <col min="13584" max="13584" width="4.08984375" style="1" customWidth="1"/>
    <col min="13585" max="13586" width="5.6328125" style="1" customWidth="1"/>
    <col min="13587" max="13587" width="8.6328125" style="1" customWidth="1"/>
    <col min="13588" max="13591" width="5.6328125" style="1" customWidth="1"/>
    <col min="13592" max="13811" width="4.6328125" style="1" customWidth="1"/>
    <col min="13812" max="13812" width="4.08984375" style="1" customWidth="1"/>
    <col min="13813" max="13813" width="28.6328125" style="1" customWidth="1"/>
    <col min="13814" max="13826" width="3.36328125" style="1" customWidth="1"/>
    <col min="13827" max="13827" width="4.6328125" style="1" customWidth="1"/>
    <col min="13828" max="13829" width="5.6328125" style="1" customWidth="1"/>
    <col min="13830" max="13839" width="3.36328125" style="1" customWidth="1"/>
    <col min="13840" max="13840" width="4.08984375" style="1" customWidth="1"/>
    <col min="13841" max="13842" width="5.6328125" style="1" customWidth="1"/>
    <col min="13843" max="13843" width="8.6328125" style="1" customWidth="1"/>
    <col min="13844" max="13847" width="5.6328125" style="1" customWidth="1"/>
    <col min="13848" max="14067" width="4.6328125" style="1" customWidth="1"/>
    <col min="14068" max="14068" width="4.08984375" style="1" customWidth="1"/>
    <col min="14069" max="14069" width="28.6328125" style="1" customWidth="1"/>
    <col min="14070" max="14082" width="3.36328125" style="1" customWidth="1"/>
    <col min="14083" max="14083" width="4.6328125" style="1" customWidth="1"/>
    <col min="14084" max="14085" width="5.6328125" style="1" customWidth="1"/>
    <col min="14086" max="14095" width="3.36328125" style="1" customWidth="1"/>
    <col min="14096" max="14096" width="4.08984375" style="1" customWidth="1"/>
    <col min="14097" max="14098" width="5.6328125" style="1" customWidth="1"/>
    <col min="14099" max="14099" width="8.6328125" style="1" customWidth="1"/>
    <col min="14100" max="14103" width="5.6328125" style="1" customWidth="1"/>
    <col min="14104" max="14323" width="4.6328125" style="1" customWidth="1"/>
    <col min="14324" max="14324" width="4.08984375" style="1" customWidth="1"/>
    <col min="14325" max="14325" width="28.6328125" style="1" customWidth="1"/>
    <col min="14326" max="14338" width="3.36328125" style="1" customWidth="1"/>
    <col min="14339" max="14339" width="4.6328125" style="1" customWidth="1"/>
    <col min="14340" max="14341" width="5.6328125" style="1" customWidth="1"/>
    <col min="14342" max="14351" width="3.36328125" style="1" customWidth="1"/>
    <col min="14352" max="14352" width="4.08984375" style="1" customWidth="1"/>
    <col min="14353" max="14354" width="5.6328125" style="1" customWidth="1"/>
    <col min="14355" max="14355" width="8.6328125" style="1" customWidth="1"/>
    <col min="14356" max="14359" width="5.6328125" style="1" customWidth="1"/>
    <col min="14360" max="14579" width="4.6328125" style="1" customWidth="1"/>
    <col min="14580" max="14580" width="4.08984375" style="1" customWidth="1"/>
    <col min="14581" max="14581" width="28.6328125" style="1" customWidth="1"/>
    <col min="14582" max="14594" width="3.36328125" style="1" customWidth="1"/>
    <col min="14595" max="14595" width="4.6328125" style="1" customWidth="1"/>
    <col min="14596" max="14597" width="5.6328125" style="1" customWidth="1"/>
    <col min="14598" max="14607" width="3.36328125" style="1" customWidth="1"/>
    <col min="14608" max="14608" width="4.08984375" style="1" customWidth="1"/>
    <col min="14609" max="14610" width="5.6328125" style="1" customWidth="1"/>
    <col min="14611" max="14611" width="8.6328125" style="1" customWidth="1"/>
    <col min="14612" max="14615" width="5.6328125" style="1" customWidth="1"/>
    <col min="14616" max="14835" width="4.6328125" style="1" customWidth="1"/>
    <col min="14836" max="14836" width="4.08984375" style="1" customWidth="1"/>
    <col min="14837" max="14837" width="28.6328125" style="1" customWidth="1"/>
    <col min="14838" max="14850" width="3.36328125" style="1" customWidth="1"/>
    <col min="14851" max="14851" width="4.6328125" style="1" customWidth="1"/>
    <col min="14852" max="14853" width="5.6328125" style="1" customWidth="1"/>
    <col min="14854" max="14863" width="3.36328125" style="1" customWidth="1"/>
    <col min="14864" max="14864" width="4.08984375" style="1" customWidth="1"/>
    <col min="14865" max="14866" width="5.6328125" style="1" customWidth="1"/>
    <col min="14867" max="14867" width="8.6328125" style="1" customWidth="1"/>
    <col min="14868" max="14871" width="5.6328125" style="1" customWidth="1"/>
    <col min="14872" max="15091" width="4.6328125" style="1" customWidth="1"/>
    <col min="15092" max="15092" width="4.08984375" style="1" customWidth="1"/>
    <col min="15093" max="15093" width="28.6328125" style="1" customWidth="1"/>
    <col min="15094" max="15106" width="3.36328125" style="1" customWidth="1"/>
    <col min="15107" max="15107" width="4.6328125" style="1" customWidth="1"/>
    <col min="15108" max="15109" width="5.6328125" style="1" customWidth="1"/>
    <col min="15110" max="15119" width="3.36328125" style="1" customWidth="1"/>
    <col min="15120" max="15120" width="4.08984375" style="1" customWidth="1"/>
    <col min="15121" max="15122" width="5.6328125" style="1" customWidth="1"/>
    <col min="15123" max="15123" width="8.6328125" style="1" customWidth="1"/>
    <col min="15124" max="15127" width="5.6328125" style="1" customWidth="1"/>
    <col min="15128" max="15347" width="4.6328125" style="1" customWidth="1"/>
    <col min="15348" max="15348" width="4.08984375" style="1" customWidth="1"/>
    <col min="15349" max="15349" width="28.6328125" style="1" customWidth="1"/>
    <col min="15350" max="15362" width="3.36328125" style="1" customWidth="1"/>
    <col min="15363" max="15363" width="4.6328125" style="1" customWidth="1"/>
    <col min="15364" max="15365" width="5.6328125" style="1" customWidth="1"/>
    <col min="15366" max="15375" width="3.36328125" style="1" customWidth="1"/>
    <col min="15376" max="15376" width="4.08984375" style="1" customWidth="1"/>
    <col min="15377" max="15378" width="5.6328125" style="1" customWidth="1"/>
    <col min="15379" max="15379" width="8.6328125" style="1" customWidth="1"/>
    <col min="15380" max="15383" width="5.6328125" style="1" customWidth="1"/>
    <col min="15384" max="15603" width="4.6328125" style="1" customWidth="1"/>
    <col min="15604" max="15604" width="4.08984375" style="1" customWidth="1"/>
    <col min="15605" max="15605" width="28.6328125" style="1" customWidth="1"/>
    <col min="15606" max="15618" width="3.36328125" style="1" customWidth="1"/>
    <col min="15619" max="15619" width="4.6328125" style="1" customWidth="1"/>
    <col min="15620" max="15621" width="5.6328125" style="1" customWidth="1"/>
    <col min="15622" max="15631" width="3.36328125" style="1" customWidth="1"/>
    <col min="15632" max="15632" width="4.08984375" style="1" customWidth="1"/>
    <col min="15633" max="15634" width="5.6328125" style="1" customWidth="1"/>
    <col min="15635" max="15635" width="8.6328125" style="1" customWidth="1"/>
    <col min="15636" max="15639" width="5.6328125" style="1" customWidth="1"/>
    <col min="15640" max="15859" width="4.6328125" style="1" customWidth="1"/>
    <col min="15860" max="15860" width="4.08984375" style="1" customWidth="1"/>
    <col min="15861" max="15861" width="28.6328125" style="1" customWidth="1"/>
    <col min="15862" max="15874" width="3.36328125" style="1" customWidth="1"/>
    <col min="15875" max="15875" width="4.6328125" style="1" customWidth="1"/>
    <col min="15876" max="15877" width="5.6328125" style="1" customWidth="1"/>
    <col min="15878" max="15887" width="3.36328125" style="1" customWidth="1"/>
    <col min="15888" max="15888" width="4.08984375" style="1" customWidth="1"/>
    <col min="15889" max="15890" width="5.6328125" style="1" customWidth="1"/>
    <col min="15891" max="15891" width="8.6328125" style="1" customWidth="1"/>
    <col min="15892" max="15895" width="5.6328125" style="1" customWidth="1"/>
    <col min="15896" max="16115" width="4.6328125" style="1" customWidth="1"/>
    <col min="16116" max="16116" width="4.08984375" style="1" customWidth="1"/>
    <col min="16117" max="16117" width="28.6328125" style="1" customWidth="1"/>
    <col min="16118" max="16130" width="3.36328125" style="1" customWidth="1"/>
    <col min="16131" max="16131" width="4.6328125" style="1" customWidth="1"/>
    <col min="16132" max="16133" width="5.6328125" style="1" customWidth="1"/>
    <col min="16134" max="16143" width="3.36328125" style="1" customWidth="1"/>
    <col min="16144" max="16144" width="4.08984375" style="1" customWidth="1"/>
    <col min="16145" max="16146" width="5.6328125" style="1" customWidth="1"/>
    <col min="16147" max="16147" width="8.6328125" style="1" customWidth="1"/>
    <col min="16148" max="16151" width="5.6328125" style="1" customWidth="1"/>
    <col min="16152" max="16384" width="4.6328125" style="1" customWidth="1"/>
  </cols>
  <sheetData>
    <row r="1" spans="1:45" ht="15" customHeight="1">
      <c r="A1" s="234" t="s">
        <v>0</v>
      </c>
      <c r="B1" s="212"/>
      <c r="C1" s="212"/>
      <c r="D1" s="212"/>
      <c r="E1" s="212"/>
      <c r="F1" s="212"/>
      <c r="G1" s="212"/>
      <c r="H1" s="212"/>
      <c r="I1" s="212"/>
      <c r="J1" s="212"/>
      <c r="K1" s="212"/>
      <c r="L1" s="212"/>
      <c r="M1" s="212"/>
      <c r="N1" s="212"/>
      <c r="O1" s="212"/>
      <c r="P1" s="212"/>
      <c r="Q1" s="212"/>
      <c r="R1" s="212"/>
      <c r="S1" s="212"/>
      <c r="T1" s="212"/>
      <c r="U1" s="212"/>
      <c r="V1" s="212"/>
      <c r="W1" s="212"/>
      <c r="X1" s="212"/>
      <c r="Y1" s="212"/>
      <c r="Z1" s="212"/>
    </row>
    <row r="2" spans="1:45" ht="15" customHeight="1">
      <c r="A2" s="212"/>
      <c r="B2" s="212"/>
      <c r="C2" s="212"/>
      <c r="D2" s="212"/>
      <c r="E2" s="212"/>
      <c r="F2" s="212"/>
      <c r="G2" s="212"/>
      <c r="H2" s="212"/>
      <c r="I2" s="212"/>
      <c r="J2" s="212"/>
      <c r="K2" s="212"/>
      <c r="L2" s="212"/>
      <c r="M2" s="212"/>
      <c r="N2" s="212"/>
      <c r="O2" s="212"/>
      <c r="P2" s="212"/>
      <c r="Q2" s="212"/>
      <c r="R2" s="212"/>
      <c r="S2" s="212"/>
      <c r="T2" s="212"/>
      <c r="U2" s="212"/>
      <c r="V2" s="212"/>
      <c r="W2" s="212"/>
      <c r="X2" s="212"/>
      <c r="Y2" s="212"/>
      <c r="Z2" s="212"/>
    </row>
    <row r="3" spans="1:45" ht="15" customHeight="1">
      <c r="A3" s="231" t="s">
        <v>1</v>
      </c>
      <c r="B3" s="212"/>
      <c r="C3" s="212"/>
      <c r="D3" s="212"/>
      <c r="E3" s="212"/>
      <c r="F3" s="212"/>
      <c r="G3" s="212"/>
      <c r="H3" s="212"/>
      <c r="I3" s="212"/>
      <c r="J3" s="212"/>
      <c r="K3" s="212"/>
      <c r="L3" s="212"/>
      <c r="M3" s="212"/>
      <c r="N3" s="212"/>
      <c r="O3" s="212"/>
      <c r="P3" s="212"/>
      <c r="Q3" s="212"/>
      <c r="R3" s="212"/>
      <c r="S3" s="212"/>
      <c r="T3" s="212"/>
      <c r="U3" s="212"/>
      <c r="V3" s="212"/>
      <c r="W3" s="212"/>
      <c r="X3" s="212"/>
      <c r="Y3" s="212"/>
      <c r="Z3" s="212"/>
    </row>
    <row r="4" spans="1:45" ht="21" customHeight="1">
      <c r="B4" s="211" t="s">
        <v>2</v>
      </c>
      <c r="C4" s="212"/>
      <c r="D4" s="212"/>
      <c r="E4" s="212"/>
      <c r="F4" s="212"/>
      <c r="G4" s="217"/>
      <c r="H4" s="219"/>
      <c r="I4" s="304" t="s">
        <v>3</v>
      </c>
      <c r="J4" s="251"/>
      <c r="K4" s="252"/>
      <c r="L4" s="217"/>
      <c r="M4" s="218"/>
      <c r="N4" s="218"/>
      <c r="O4" s="219"/>
      <c r="P4" s="67"/>
      <c r="Q4" s="70"/>
      <c r="R4" s="14"/>
      <c r="S4" s="15"/>
      <c r="T4" s="15"/>
      <c r="U4" s="15"/>
      <c r="V4" s="32"/>
      <c r="W4" s="32"/>
      <c r="X4" s="32"/>
      <c r="Y4" s="32"/>
      <c r="Z4" s="33"/>
      <c r="AA4" s="10"/>
    </row>
    <row r="5" spans="1:45" ht="21" customHeight="1">
      <c r="B5" s="211" t="s">
        <v>4</v>
      </c>
      <c r="C5" s="212"/>
      <c r="D5" s="212"/>
      <c r="E5" s="212"/>
      <c r="F5" s="212"/>
      <c r="G5" s="217"/>
      <c r="H5" s="218"/>
      <c r="I5" s="301"/>
      <c r="J5" s="301"/>
      <c r="K5" s="301"/>
      <c r="L5" s="218"/>
      <c r="M5" s="218"/>
      <c r="N5" s="218"/>
      <c r="O5" s="219"/>
      <c r="P5" s="67"/>
      <c r="Q5" s="220" t="s">
        <v>5</v>
      </c>
      <c r="R5" s="221"/>
      <c r="S5" s="222"/>
      <c r="T5" s="218"/>
      <c r="U5" s="219"/>
      <c r="V5" s="220" t="s">
        <v>6</v>
      </c>
      <c r="W5" s="221"/>
      <c r="X5" s="221"/>
      <c r="Y5" s="222"/>
      <c r="Z5" s="219"/>
      <c r="AA5" s="10"/>
    </row>
    <row r="6" spans="1:45" ht="14.5" customHeight="1" thickBot="1"/>
    <row r="7" spans="1:45" ht="23.25" customHeight="1" thickBot="1">
      <c r="A7" s="215"/>
      <c r="B7" s="216"/>
      <c r="C7" s="50"/>
      <c r="D7" s="50"/>
      <c r="E7" s="50"/>
      <c r="F7" s="229" t="s">
        <v>7</v>
      </c>
      <c r="G7" s="230"/>
      <c r="H7" s="230"/>
      <c r="I7" s="230"/>
      <c r="J7" s="235"/>
      <c r="K7" s="230"/>
      <c r="L7" s="230"/>
      <c r="M7" s="233"/>
      <c r="N7" s="225" t="s">
        <v>8</v>
      </c>
      <c r="O7" s="226"/>
      <c r="P7" s="226"/>
      <c r="Q7" s="232"/>
      <c r="R7" s="230"/>
      <c r="S7" s="230"/>
      <c r="T7" s="230"/>
      <c r="U7" s="230"/>
      <c r="V7" s="233"/>
      <c r="W7" s="225" t="s">
        <v>9</v>
      </c>
      <c r="X7" s="226"/>
      <c r="Y7" s="227" t="s">
        <v>93</v>
      </c>
      <c r="Z7" s="228"/>
    </row>
    <row r="8" spans="1:45" s="5" customFormat="1" ht="46.75" customHeight="1">
      <c r="A8" s="68"/>
      <c r="B8" s="69" t="s">
        <v>11</v>
      </c>
      <c r="C8" s="69"/>
      <c r="D8" s="69"/>
      <c r="E8" s="80"/>
      <c r="F8" s="214"/>
      <c r="G8" s="212"/>
      <c r="H8" s="212"/>
      <c r="I8" s="212"/>
      <c r="J8" s="212"/>
      <c r="K8" s="212"/>
      <c r="L8" s="212"/>
      <c r="M8" s="212"/>
      <c r="N8" s="214"/>
      <c r="O8" s="212"/>
      <c r="P8" s="212"/>
      <c r="Q8" s="212"/>
      <c r="R8" s="212"/>
      <c r="S8" s="212"/>
      <c r="T8" s="214"/>
      <c r="U8" s="212"/>
      <c r="V8" s="212"/>
      <c r="W8" s="212"/>
      <c r="X8" s="212"/>
      <c r="Y8" s="213"/>
      <c r="Z8" s="213"/>
      <c r="AA8" s="12"/>
      <c r="AB8" s="12"/>
      <c r="AC8" s="12"/>
      <c r="AD8" s="12"/>
      <c r="AE8" s="12"/>
      <c r="AF8" s="12"/>
      <c r="AG8" s="12"/>
      <c r="AH8" s="12"/>
      <c r="AI8" s="12"/>
      <c r="AJ8" s="12"/>
      <c r="AK8" s="12"/>
      <c r="AL8" s="12"/>
      <c r="AM8" s="12"/>
      <c r="AN8" s="12"/>
      <c r="AO8" s="12"/>
      <c r="AP8" s="12"/>
      <c r="AQ8" s="12"/>
      <c r="AR8" s="12"/>
      <c r="AS8" s="12"/>
    </row>
    <row r="9" spans="1:45" s="16" customFormat="1" ht="18" hidden="1" customHeight="1">
      <c r="A9" s="58"/>
      <c r="B9" s="64"/>
      <c r="C9" s="64"/>
      <c r="D9" s="64"/>
      <c r="E9" s="64"/>
      <c r="L9" s="17"/>
      <c r="M9" s="85"/>
      <c r="R9" s="17"/>
      <c r="S9" s="85"/>
      <c r="T9" s="85"/>
      <c r="U9" s="85"/>
      <c r="W9" s="17"/>
      <c r="X9" s="85"/>
      <c r="Y9" s="212"/>
      <c r="Z9" s="212"/>
      <c r="AA9" s="47"/>
      <c r="AB9" s="47"/>
      <c r="AC9" s="47"/>
      <c r="AD9" s="47"/>
      <c r="AE9" s="47"/>
      <c r="AF9" s="47"/>
      <c r="AG9" s="47"/>
      <c r="AH9" s="47"/>
      <c r="AI9" s="47"/>
      <c r="AJ9" s="47"/>
      <c r="AK9" s="47"/>
      <c r="AL9" s="47"/>
      <c r="AM9" s="47"/>
      <c r="AN9" s="47"/>
      <c r="AO9" s="47"/>
      <c r="AP9" s="47"/>
      <c r="AQ9" s="47"/>
      <c r="AR9" s="47"/>
      <c r="AS9" s="47"/>
    </row>
    <row r="10" spans="1:45" s="6" customFormat="1" ht="18" hidden="1" customHeight="1">
      <c r="A10" s="59"/>
      <c r="B10" s="65" t="s">
        <v>12</v>
      </c>
      <c r="C10" s="65"/>
      <c r="D10" s="65"/>
      <c r="E10" s="81"/>
      <c r="F10" s="86"/>
      <c r="G10" s="86"/>
      <c r="H10" s="86"/>
      <c r="I10" s="86"/>
      <c r="J10" s="86"/>
      <c r="K10" s="46"/>
      <c r="L10" s="17"/>
      <c r="M10" s="87"/>
      <c r="N10" s="86"/>
      <c r="O10" s="86"/>
      <c r="P10" s="86"/>
      <c r="Q10" s="46"/>
      <c r="R10" s="17"/>
      <c r="S10" s="87"/>
      <c r="T10" s="87"/>
      <c r="U10" s="87"/>
      <c r="V10" s="86"/>
      <c r="W10" s="17"/>
      <c r="X10" s="87"/>
      <c r="Y10" s="212"/>
      <c r="Z10" s="212"/>
      <c r="AA10" s="7"/>
      <c r="AB10" s="7"/>
      <c r="AC10" s="7"/>
      <c r="AD10" s="7"/>
      <c r="AE10" s="7"/>
      <c r="AF10" s="7"/>
      <c r="AG10" s="7"/>
      <c r="AH10" s="7"/>
      <c r="AI10" s="7"/>
      <c r="AJ10" s="7"/>
      <c r="AK10" s="7"/>
      <c r="AL10" s="7"/>
      <c r="AM10" s="7"/>
      <c r="AN10" s="7"/>
      <c r="AO10" s="7"/>
      <c r="AP10" s="7"/>
      <c r="AQ10" s="7"/>
      <c r="AR10" s="7"/>
      <c r="AS10" s="7"/>
    </row>
    <row r="11" spans="1:45" s="6" customFormat="1" ht="18" customHeight="1">
      <c r="A11" s="60"/>
      <c r="B11" s="66" t="s">
        <v>13</v>
      </c>
      <c r="C11" s="66"/>
      <c r="D11" s="66"/>
      <c r="E11" s="82"/>
      <c r="F11" s="86"/>
      <c r="G11" s="86"/>
      <c r="H11" s="86"/>
      <c r="I11" s="86"/>
      <c r="J11" s="86"/>
      <c r="K11" s="16"/>
      <c r="L11" s="17"/>
      <c r="M11" s="17"/>
      <c r="N11" s="86"/>
      <c r="O11" s="86"/>
      <c r="P11" s="86"/>
      <c r="Q11" s="16"/>
      <c r="R11" s="17"/>
      <c r="S11" s="17"/>
      <c r="T11" s="17"/>
      <c r="U11" s="17"/>
      <c r="V11" s="86"/>
      <c r="W11" s="17"/>
      <c r="X11" s="17"/>
      <c r="Y11" s="17"/>
      <c r="Z11" s="88"/>
      <c r="AA11" s="7"/>
      <c r="AB11" s="7"/>
      <c r="AC11" s="7"/>
      <c r="AD11" s="7"/>
      <c r="AE11" s="7"/>
      <c r="AF11" s="7"/>
      <c r="AG11" s="7"/>
      <c r="AH11" s="7"/>
      <c r="AI11" s="7"/>
      <c r="AJ11" s="7"/>
      <c r="AK11" s="7"/>
      <c r="AL11" s="7"/>
      <c r="AM11" s="7"/>
      <c r="AN11" s="7"/>
      <c r="AO11" s="7"/>
      <c r="AP11" s="7"/>
      <c r="AQ11" s="7"/>
      <c r="AR11" s="7"/>
      <c r="AS11" s="7"/>
    </row>
    <row r="12" spans="1:45" ht="18" customHeight="1">
      <c r="A12" s="61">
        <v>1</v>
      </c>
      <c r="B12" s="117" t="s">
        <v>89</v>
      </c>
      <c r="C12" s="57"/>
      <c r="D12" s="57"/>
      <c r="E12" s="83"/>
      <c r="F12" s="89"/>
      <c r="G12" s="89"/>
      <c r="H12" s="89"/>
      <c r="I12" s="89"/>
      <c r="J12" s="89"/>
      <c r="K12" s="90"/>
      <c r="L12" s="91"/>
      <c r="M12" s="91"/>
      <c r="N12" s="89"/>
      <c r="O12" s="89"/>
      <c r="P12" s="89"/>
      <c r="Q12" s="90"/>
      <c r="R12" s="91"/>
      <c r="S12" s="91"/>
      <c r="T12" s="91"/>
      <c r="U12" s="91"/>
      <c r="V12" s="89"/>
      <c r="W12" s="91"/>
      <c r="X12" s="91"/>
      <c r="Y12" s="91"/>
      <c r="Z12" s="92"/>
      <c r="AA12" s="44"/>
      <c r="AB12" s="44"/>
      <c r="AC12" s="44"/>
      <c r="AD12" s="44"/>
      <c r="AE12" s="44"/>
      <c r="AF12" s="44"/>
      <c r="AG12" s="44"/>
      <c r="AH12" s="44"/>
      <c r="AI12" s="44"/>
      <c r="AJ12" s="44"/>
      <c r="AK12" s="44"/>
      <c r="AL12" s="44"/>
      <c r="AM12" s="44"/>
      <c r="AN12" s="44"/>
      <c r="AO12" s="44"/>
      <c r="AP12" s="44"/>
      <c r="AQ12" s="44"/>
      <c r="AR12" s="44"/>
      <c r="AS12" s="44" t="e">
        <f t="shared" ref="AS12:AS43" si="0">(V12/$V$10)*100</f>
        <v>#DIV/0!</v>
      </c>
    </row>
    <row r="13" spans="1:45" ht="18" customHeight="1">
      <c r="A13" s="61">
        <v>2</v>
      </c>
      <c r="B13" s="117" t="s">
        <v>87</v>
      </c>
      <c r="C13" s="57"/>
      <c r="D13" s="57"/>
      <c r="E13" s="83"/>
      <c r="F13" s="89"/>
      <c r="G13" s="89"/>
      <c r="H13" s="89"/>
      <c r="I13" s="89"/>
      <c r="J13" s="89"/>
      <c r="K13" s="90"/>
      <c r="L13" s="91"/>
      <c r="M13" s="91"/>
      <c r="N13" s="89"/>
      <c r="O13" s="89"/>
      <c r="P13" s="89"/>
      <c r="Q13" s="90"/>
      <c r="R13" s="91"/>
      <c r="S13" s="91"/>
      <c r="T13" s="91"/>
      <c r="U13" s="91"/>
      <c r="V13" s="89"/>
      <c r="W13" s="91"/>
      <c r="X13" s="91"/>
      <c r="Y13" s="91"/>
      <c r="Z13" s="92"/>
      <c r="AA13" s="44"/>
      <c r="AB13" s="44"/>
      <c r="AC13" s="44"/>
      <c r="AD13" s="44"/>
      <c r="AE13" s="44"/>
      <c r="AF13" s="44"/>
      <c r="AG13" s="44"/>
      <c r="AH13" s="44"/>
      <c r="AI13" s="44"/>
      <c r="AJ13" s="44"/>
      <c r="AK13" s="44"/>
      <c r="AL13" s="44"/>
      <c r="AM13" s="44"/>
      <c r="AN13" s="44"/>
      <c r="AO13" s="44"/>
      <c r="AP13" s="44"/>
      <c r="AQ13" s="44"/>
      <c r="AR13" s="44"/>
      <c r="AS13" s="44" t="e">
        <f t="shared" si="0"/>
        <v>#DIV/0!</v>
      </c>
    </row>
    <row r="14" spans="1:45" ht="18" customHeight="1">
      <c r="A14" s="61">
        <v>3</v>
      </c>
      <c r="B14" s="117" t="s">
        <v>88</v>
      </c>
      <c r="C14" s="57"/>
      <c r="D14" s="57"/>
      <c r="E14" s="83"/>
      <c r="F14" s="89"/>
      <c r="G14" s="89"/>
      <c r="H14" s="89"/>
      <c r="I14" s="89"/>
      <c r="J14" s="89"/>
      <c r="K14" s="90"/>
      <c r="L14" s="91"/>
      <c r="M14" s="91"/>
      <c r="N14" s="89"/>
      <c r="O14" s="89"/>
      <c r="P14" s="89"/>
      <c r="Q14" s="90"/>
      <c r="R14" s="91"/>
      <c r="S14" s="91"/>
      <c r="T14" s="91"/>
      <c r="U14" s="91"/>
      <c r="V14" s="89"/>
      <c r="W14" s="91"/>
      <c r="X14" s="91"/>
      <c r="Y14" s="91"/>
      <c r="Z14" s="92"/>
      <c r="AA14" s="44"/>
      <c r="AB14" s="44"/>
      <c r="AC14" s="44"/>
      <c r="AD14" s="44"/>
      <c r="AE14" s="44"/>
      <c r="AF14" s="44"/>
      <c r="AG14" s="44"/>
      <c r="AH14" s="44"/>
      <c r="AI14" s="44"/>
      <c r="AJ14" s="44"/>
      <c r="AK14" s="44"/>
      <c r="AL14" s="44"/>
      <c r="AM14" s="44"/>
      <c r="AN14" s="44"/>
      <c r="AO14" s="44"/>
      <c r="AP14" s="44"/>
      <c r="AQ14" s="44"/>
      <c r="AR14" s="44"/>
      <c r="AS14" s="44" t="e">
        <f t="shared" si="0"/>
        <v>#DIV/0!</v>
      </c>
    </row>
    <row r="15" spans="1:45" ht="18" customHeight="1">
      <c r="A15" s="61">
        <v>4</v>
      </c>
      <c r="B15" s="117"/>
      <c r="C15" s="57"/>
      <c r="D15" s="57"/>
      <c r="E15" s="83"/>
      <c r="F15" s="89"/>
      <c r="G15" s="89"/>
      <c r="H15" s="89"/>
      <c r="I15" s="89"/>
      <c r="J15" s="89"/>
      <c r="K15" s="90"/>
      <c r="L15" s="91"/>
      <c r="M15" s="91"/>
      <c r="N15" s="89"/>
      <c r="O15" s="89"/>
      <c r="P15" s="89"/>
      <c r="Q15" s="90"/>
      <c r="R15" s="91"/>
      <c r="S15" s="91"/>
      <c r="T15" s="91"/>
      <c r="U15" s="91"/>
      <c r="V15" s="89"/>
      <c r="W15" s="91"/>
      <c r="X15" s="91"/>
      <c r="Y15" s="91"/>
      <c r="Z15" s="92"/>
      <c r="AA15" s="44"/>
      <c r="AB15" s="44"/>
      <c r="AC15" s="44"/>
      <c r="AD15" s="44"/>
      <c r="AE15" s="44"/>
      <c r="AF15" s="44"/>
      <c r="AG15" s="44"/>
      <c r="AH15" s="44"/>
      <c r="AI15" s="44"/>
      <c r="AJ15" s="44"/>
      <c r="AK15" s="44"/>
      <c r="AL15" s="44"/>
      <c r="AM15" s="44"/>
      <c r="AN15" s="44"/>
      <c r="AO15" s="44"/>
      <c r="AP15" s="44"/>
      <c r="AQ15" s="44"/>
      <c r="AR15" s="44"/>
      <c r="AS15" s="44" t="e">
        <f t="shared" si="0"/>
        <v>#DIV/0!</v>
      </c>
    </row>
    <row r="16" spans="1:45" ht="18" customHeight="1">
      <c r="A16" s="61">
        <v>5</v>
      </c>
      <c r="B16" s="117"/>
      <c r="C16" s="57"/>
      <c r="D16" s="57"/>
      <c r="E16" s="83"/>
      <c r="F16" s="89"/>
      <c r="G16" s="89"/>
      <c r="H16" s="89"/>
      <c r="I16" s="89"/>
      <c r="J16" s="89"/>
      <c r="K16" s="90"/>
      <c r="L16" s="91"/>
      <c r="M16" s="91"/>
      <c r="N16" s="89"/>
      <c r="O16" s="89"/>
      <c r="P16" s="89"/>
      <c r="Q16" s="90"/>
      <c r="R16" s="91"/>
      <c r="S16" s="91"/>
      <c r="T16" s="91"/>
      <c r="U16" s="91"/>
      <c r="V16" s="89"/>
      <c r="W16" s="91"/>
      <c r="X16" s="91"/>
      <c r="Y16" s="91"/>
      <c r="Z16" s="92"/>
      <c r="AA16" s="44"/>
      <c r="AB16" s="44"/>
      <c r="AC16" s="44"/>
      <c r="AD16" s="44"/>
      <c r="AE16" s="44"/>
      <c r="AF16" s="44"/>
      <c r="AG16" s="44"/>
      <c r="AH16" s="44"/>
      <c r="AI16" s="44"/>
      <c r="AJ16" s="44"/>
      <c r="AK16" s="44"/>
      <c r="AL16" s="44"/>
      <c r="AM16" s="44"/>
      <c r="AN16" s="44"/>
      <c r="AO16" s="44"/>
      <c r="AP16" s="44"/>
      <c r="AQ16" s="44"/>
      <c r="AR16" s="44"/>
      <c r="AS16" s="44" t="e">
        <f t="shared" si="0"/>
        <v>#DIV/0!</v>
      </c>
    </row>
    <row r="17" spans="1:45" ht="18" customHeight="1">
      <c r="A17" s="61">
        <v>6</v>
      </c>
      <c r="B17" s="117"/>
      <c r="C17" s="57"/>
      <c r="D17" s="57"/>
      <c r="E17" s="83"/>
      <c r="F17" s="89"/>
      <c r="G17" s="89"/>
      <c r="H17" s="89"/>
      <c r="I17" s="89"/>
      <c r="J17" s="89"/>
      <c r="K17" s="90"/>
      <c r="L17" s="91"/>
      <c r="M17" s="91"/>
      <c r="N17" s="89"/>
      <c r="O17" s="89"/>
      <c r="P17" s="89"/>
      <c r="Q17" s="90"/>
      <c r="R17" s="91"/>
      <c r="S17" s="91"/>
      <c r="T17" s="91"/>
      <c r="U17" s="91"/>
      <c r="V17" s="89"/>
      <c r="W17" s="91"/>
      <c r="X17" s="91"/>
      <c r="Y17" s="91"/>
      <c r="Z17" s="92"/>
      <c r="AA17" s="44"/>
      <c r="AB17" s="44"/>
      <c r="AC17" s="44"/>
      <c r="AD17" s="44"/>
      <c r="AE17" s="44"/>
      <c r="AF17" s="44"/>
      <c r="AG17" s="44"/>
      <c r="AH17" s="44"/>
      <c r="AI17" s="44"/>
      <c r="AJ17" s="44"/>
      <c r="AK17" s="44"/>
      <c r="AL17" s="44"/>
      <c r="AM17" s="44"/>
      <c r="AN17" s="44"/>
      <c r="AO17" s="44"/>
      <c r="AP17" s="44"/>
      <c r="AQ17" s="44"/>
      <c r="AR17" s="44"/>
      <c r="AS17" s="44" t="e">
        <f t="shared" si="0"/>
        <v>#DIV/0!</v>
      </c>
    </row>
    <row r="18" spans="1:45" ht="18" customHeight="1">
      <c r="A18" s="61">
        <v>7</v>
      </c>
      <c r="B18" s="117"/>
      <c r="C18" s="57"/>
      <c r="D18" s="57"/>
      <c r="E18" s="83"/>
      <c r="F18" s="89"/>
      <c r="G18" s="89"/>
      <c r="H18" s="89"/>
      <c r="I18" s="89"/>
      <c r="J18" s="89"/>
      <c r="K18" s="90"/>
      <c r="L18" s="91"/>
      <c r="M18" s="91"/>
      <c r="N18" s="89"/>
      <c r="O18" s="89"/>
      <c r="P18" s="89"/>
      <c r="Q18" s="90"/>
      <c r="R18" s="91"/>
      <c r="S18" s="91"/>
      <c r="T18" s="91"/>
      <c r="U18" s="91"/>
      <c r="V18" s="89"/>
      <c r="W18" s="91"/>
      <c r="X18" s="91"/>
      <c r="Y18" s="91"/>
      <c r="Z18" s="92"/>
      <c r="AA18" s="44"/>
      <c r="AB18" s="44"/>
      <c r="AC18" s="44"/>
      <c r="AD18" s="44"/>
      <c r="AE18" s="44"/>
      <c r="AF18" s="44"/>
      <c r="AG18" s="44"/>
      <c r="AH18" s="44"/>
      <c r="AI18" s="44"/>
      <c r="AJ18" s="44"/>
      <c r="AK18" s="44"/>
      <c r="AL18" s="44"/>
      <c r="AM18" s="44"/>
      <c r="AN18" s="44"/>
      <c r="AO18" s="44"/>
      <c r="AP18" s="44"/>
      <c r="AQ18" s="44"/>
      <c r="AR18" s="44"/>
      <c r="AS18" s="44" t="e">
        <f t="shared" si="0"/>
        <v>#DIV/0!</v>
      </c>
    </row>
    <row r="19" spans="1:45" ht="18" customHeight="1">
      <c r="A19" s="61">
        <v>8</v>
      </c>
      <c r="B19" s="117"/>
      <c r="C19" s="57"/>
      <c r="D19" s="57"/>
      <c r="E19" s="83"/>
      <c r="F19" s="89"/>
      <c r="G19" s="89"/>
      <c r="H19" s="89"/>
      <c r="I19" s="89"/>
      <c r="J19" s="89"/>
      <c r="K19" s="90"/>
      <c r="L19" s="91"/>
      <c r="M19" s="91"/>
      <c r="N19" s="89"/>
      <c r="O19" s="89"/>
      <c r="P19" s="89"/>
      <c r="Q19" s="90"/>
      <c r="R19" s="91"/>
      <c r="S19" s="91"/>
      <c r="T19" s="91"/>
      <c r="U19" s="91"/>
      <c r="V19" s="89"/>
      <c r="W19" s="91"/>
      <c r="X19" s="91"/>
      <c r="Y19" s="91"/>
      <c r="Z19" s="92"/>
      <c r="AA19" s="44"/>
      <c r="AB19" s="44"/>
      <c r="AC19" s="44"/>
      <c r="AD19" s="44"/>
      <c r="AE19" s="44"/>
      <c r="AF19" s="44"/>
      <c r="AG19" s="44"/>
      <c r="AH19" s="44"/>
      <c r="AI19" s="44"/>
      <c r="AJ19" s="44"/>
      <c r="AK19" s="44"/>
      <c r="AL19" s="44"/>
      <c r="AM19" s="44"/>
      <c r="AN19" s="44"/>
      <c r="AO19" s="44"/>
      <c r="AP19" s="44"/>
      <c r="AQ19" s="44"/>
      <c r="AR19" s="44"/>
      <c r="AS19" s="44" t="e">
        <f t="shared" si="0"/>
        <v>#DIV/0!</v>
      </c>
    </row>
    <row r="20" spans="1:45" ht="18" customHeight="1">
      <c r="A20" s="61">
        <v>9</v>
      </c>
      <c r="B20" s="117"/>
      <c r="C20" s="57"/>
      <c r="D20" s="57"/>
      <c r="E20" s="83"/>
      <c r="F20" s="89"/>
      <c r="G20" s="89"/>
      <c r="H20" s="89"/>
      <c r="I20" s="89"/>
      <c r="J20" s="89"/>
      <c r="K20" s="90"/>
      <c r="L20" s="91"/>
      <c r="M20" s="91"/>
      <c r="N20" s="89"/>
      <c r="O20" s="89"/>
      <c r="P20" s="89"/>
      <c r="Q20" s="90"/>
      <c r="R20" s="91"/>
      <c r="S20" s="91"/>
      <c r="T20" s="91"/>
      <c r="U20" s="91"/>
      <c r="V20" s="89"/>
      <c r="W20" s="91"/>
      <c r="X20" s="91"/>
      <c r="Y20" s="91"/>
      <c r="Z20" s="92"/>
      <c r="AA20" s="44"/>
      <c r="AB20" s="44"/>
      <c r="AC20" s="44"/>
      <c r="AD20" s="44"/>
      <c r="AE20" s="44"/>
      <c r="AF20" s="44"/>
      <c r="AG20" s="44"/>
      <c r="AH20" s="44"/>
      <c r="AI20" s="44"/>
      <c r="AJ20" s="44"/>
      <c r="AK20" s="44"/>
      <c r="AL20" s="44"/>
      <c r="AM20" s="44"/>
      <c r="AN20" s="44"/>
      <c r="AO20" s="44"/>
      <c r="AP20" s="44"/>
      <c r="AQ20" s="44"/>
      <c r="AR20" s="44"/>
      <c r="AS20" s="44" t="e">
        <f t="shared" si="0"/>
        <v>#DIV/0!</v>
      </c>
    </row>
    <row r="21" spans="1:45" ht="18" customHeight="1">
      <c r="A21" s="61">
        <v>10</v>
      </c>
      <c r="B21" s="117"/>
      <c r="C21" s="57"/>
      <c r="D21" s="57"/>
      <c r="E21" s="83"/>
      <c r="F21" s="89"/>
      <c r="G21" s="89"/>
      <c r="H21" s="89"/>
      <c r="I21" s="89"/>
      <c r="J21" s="89"/>
      <c r="K21" s="90"/>
      <c r="L21" s="91"/>
      <c r="M21" s="91"/>
      <c r="N21" s="89"/>
      <c r="O21" s="89"/>
      <c r="P21" s="89"/>
      <c r="Q21" s="90"/>
      <c r="R21" s="91"/>
      <c r="S21" s="91"/>
      <c r="T21" s="91"/>
      <c r="U21" s="91"/>
      <c r="V21" s="89"/>
      <c r="W21" s="91"/>
      <c r="X21" s="91"/>
      <c r="Y21" s="91"/>
      <c r="Z21" s="92"/>
      <c r="AA21" s="44"/>
      <c r="AB21" s="44"/>
      <c r="AC21" s="44"/>
      <c r="AD21" s="44"/>
      <c r="AE21" s="44"/>
      <c r="AF21" s="44"/>
      <c r="AG21" s="44"/>
      <c r="AH21" s="44"/>
      <c r="AI21" s="44"/>
      <c r="AJ21" s="44"/>
      <c r="AK21" s="44"/>
      <c r="AL21" s="44"/>
      <c r="AM21" s="44"/>
      <c r="AN21" s="44"/>
      <c r="AO21" s="44"/>
      <c r="AP21" s="44"/>
      <c r="AQ21" s="44"/>
      <c r="AR21" s="44"/>
      <c r="AS21" s="44" t="e">
        <f t="shared" si="0"/>
        <v>#DIV/0!</v>
      </c>
    </row>
    <row r="22" spans="1:45" ht="18" customHeight="1">
      <c r="A22" s="61">
        <v>11</v>
      </c>
      <c r="B22" s="117"/>
      <c r="C22" s="57"/>
      <c r="D22" s="57"/>
      <c r="E22" s="83"/>
      <c r="F22" s="89"/>
      <c r="G22" s="89"/>
      <c r="H22" s="89"/>
      <c r="I22" s="89"/>
      <c r="J22" s="89"/>
      <c r="K22" s="90"/>
      <c r="L22" s="91"/>
      <c r="M22" s="91"/>
      <c r="N22" s="89"/>
      <c r="O22" s="89"/>
      <c r="P22" s="89"/>
      <c r="Q22" s="90"/>
      <c r="R22" s="91"/>
      <c r="S22" s="91"/>
      <c r="T22" s="91"/>
      <c r="U22" s="91"/>
      <c r="V22" s="89"/>
      <c r="W22" s="91"/>
      <c r="X22" s="91"/>
      <c r="Y22" s="91"/>
      <c r="Z22" s="92"/>
      <c r="AR22" s="7"/>
      <c r="AS22" s="44" t="e">
        <f t="shared" si="0"/>
        <v>#DIV/0!</v>
      </c>
    </row>
    <row r="23" spans="1:45" ht="18" customHeight="1">
      <c r="A23" s="61">
        <v>12</v>
      </c>
      <c r="B23" s="117"/>
      <c r="C23" s="57"/>
      <c r="D23" s="57"/>
      <c r="E23" s="83"/>
      <c r="F23" s="89"/>
      <c r="G23" s="89"/>
      <c r="H23" s="89"/>
      <c r="I23" s="89"/>
      <c r="J23" s="89"/>
      <c r="K23" s="90"/>
      <c r="L23" s="91"/>
      <c r="M23" s="91"/>
      <c r="N23" s="89"/>
      <c r="O23" s="89"/>
      <c r="P23" s="89"/>
      <c r="Q23" s="90"/>
      <c r="R23" s="91"/>
      <c r="S23" s="91"/>
      <c r="T23" s="91"/>
      <c r="U23" s="91"/>
      <c r="V23" s="89"/>
      <c r="W23" s="91"/>
      <c r="X23" s="91"/>
      <c r="Y23" s="91"/>
      <c r="Z23" s="92"/>
      <c r="AA23" s="48"/>
      <c r="AB23" s="48"/>
      <c r="AC23" s="48"/>
      <c r="AD23" s="48"/>
      <c r="AE23" s="48"/>
      <c r="AF23" s="48"/>
      <c r="AG23" s="48"/>
      <c r="AH23" s="48"/>
      <c r="AI23" s="48"/>
      <c r="AJ23" s="48"/>
      <c r="AK23" s="48"/>
      <c r="AL23" s="48"/>
      <c r="AM23" s="48"/>
      <c r="AN23" s="48"/>
      <c r="AO23" s="48"/>
      <c r="AP23" s="48"/>
      <c r="AQ23" s="48"/>
      <c r="AR23" s="48"/>
      <c r="AS23" s="44" t="e">
        <f t="shared" si="0"/>
        <v>#DIV/0!</v>
      </c>
    </row>
    <row r="24" spans="1:45" ht="18" customHeight="1">
      <c r="A24" s="61">
        <v>13</v>
      </c>
      <c r="B24" s="117"/>
      <c r="C24" s="57"/>
      <c r="D24" s="57"/>
      <c r="E24" s="83"/>
      <c r="F24" s="89"/>
      <c r="G24" s="89"/>
      <c r="H24" s="89"/>
      <c r="I24" s="89"/>
      <c r="J24" s="89"/>
      <c r="K24" s="90"/>
      <c r="L24" s="91"/>
      <c r="M24" s="91"/>
      <c r="N24" s="89"/>
      <c r="O24" s="89"/>
      <c r="P24" s="89"/>
      <c r="Q24" s="90"/>
      <c r="R24" s="91"/>
      <c r="S24" s="91"/>
      <c r="T24" s="91"/>
      <c r="U24" s="91"/>
      <c r="V24" s="89"/>
      <c r="W24" s="91"/>
      <c r="X24" s="91"/>
      <c r="Y24" s="91"/>
      <c r="Z24" s="92"/>
      <c r="AA24" s="48"/>
      <c r="AB24" s="48"/>
      <c r="AC24" s="48"/>
      <c r="AD24" s="48"/>
      <c r="AE24" s="48"/>
      <c r="AF24" s="48"/>
      <c r="AG24" s="48"/>
      <c r="AH24" s="48"/>
      <c r="AI24" s="48"/>
      <c r="AJ24" s="48"/>
      <c r="AK24" s="48"/>
      <c r="AL24" s="48"/>
      <c r="AM24" s="48"/>
      <c r="AN24" s="48"/>
      <c r="AO24" s="48"/>
      <c r="AP24" s="48"/>
      <c r="AQ24" s="48"/>
      <c r="AR24" s="48"/>
      <c r="AS24" s="44" t="e">
        <f t="shared" si="0"/>
        <v>#DIV/0!</v>
      </c>
    </row>
    <row r="25" spans="1:45" ht="18" customHeight="1">
      <c r="A25" s="61">
        <v>14</v>
      </c>
      <c r="B25" s="117"/>
      <c r="C25" s="57"/>
      <c r="D25" s="57"/>
      <c r="E25" s="83"/>
      <c r="F25" s="89"/>
      <c r="G25" s="89"/>
      <c r="H25" s="89"/>
      <c r="I25" s="89"/>
      <c r="J25" s="89"/>
      <c r="K25" s="90"/>
      <c r="L25" s="91"/>
      <c r="M25" s="91"/>
      <c r="N25" s="89"/>
      <c r="O25" s="89"/>
      <c r="P25" s="89"/>
      <c r="Q25" s="90"/>
      <c r="R25" s="91"/>
      <c r="S25" s="91"/>
      <c r="T25" s="91"/>
      <c r="U25" s="91"/>
      <c r="V25" s="89"/>
      <c r="W25" s="91"/>
      <c r="X25" s="91"/>
      <c r="Y25" s="91"/>
      <c r="Z25" s="92"/>
      <c r="AA25" s="48"/>
      <c r="AB25" s="48"/>
      <c r="AC25" s="48"/>
      <c r="AD25" s="48"/>
      <c r="AE25" s="48"/>
      <c r="AF25" s="48"/>
      <c r="AG25" s="48"/>
      <c r="AH25" s="48"/>
      <c r="AI25" s="48"/>
      <c r="AJ25" s="48"/>
      <c r="AK25" s="48"/>
      <c r="AL25" s="48"/>
      <c r="AM25" s="48"/>
      <c r="AN25" s="48"/>
      <c r="AO25" s="48"/>
      <c r="AP25" s="48"/>
      <c r="AQ25" s="48"/>
      <c r="AR25" s="48"/>
      <c r="AS25" s="44" t="e">
        <f t="shared" si="0"/>
        <v>#DIV/0!</v>
      </c>
    </row>
    <row r="26" spans="1:45" ht="18" customHeight="1">
      <c r="A26" s="61">
        <v>15</v>
      </c>
      <c r="B26" s="117"/>
      <c r="C26" s="57"/>
      <c r="D26" s="57"/>
      <c r="E26" s="83"/>
      <c r="F26" s="89"/>
      <c r="G26" s="89"/>
      <c r="H26" s="89"/>
      <c r="I26" s="89"/>
      <c r="J26" s="89"/>
      <c r="K26" s="90"/>
      <c r="L26" s="91"/>
      <c r="M26" s="91"/>
      <c r="N26" s="89"/>
      <c r="O26" s="89"/>
      <c r="P26" s="89"/>
      <c r="Q26" s="90"/>
      <c r="R26" s="91"/>
      <c r="S26" s="91"/>
      <c r="T26" s="91"/>
      <c r="U26" s="91"/>
      <c r="V26" s="89"/>
      <c r="W26" s="91"/>
      <c r="X26" s="91"/>
      <c r="Y26" s="91"/>
      <c r="Z26" s="92"/>
      <c r="AS26" s="44" t="e">
        <f t="shared" si="0"/>
        <v>#DIV/0!</v>
      </c>
    </row>
    <row r="27" spans="1:45" ht="18" customHeight="1">
      <c r="A27" s="61">
        <v>16</v>
      </c>
      <c r="B27" s="117"/>
      <c r="C27" s="57"/>
      <c r="D27" s="57"/>
      <c r="E27" s="83"/>
      <c r="F27" s="89"/>
      <c r="G27" s="89"/>
      <c r="H27" s="89"/>
      <c r="I27" s="89"/>
      <c r="J27" s="89"/>
      <c r="K27" s="90"/>
      <c r="L27" s="91"/>
      <c r="M27" s="91"/>
      <c r="N27" s="89"/>
      <c r="O27" s="89"/>
      <c r="P27" s="89"/>
      <c r="Q27" s="90"/>
      <c r="R27" s="91"/>
      <c r="S27" s="91"/>
      <c r="T27" s="91"/>
      <c r="U27" s="91"/>
      <c r="V27" s="89"/>
      <c r="W27" s="91"/>
      <c r="X27" s="91"/>
      <c r="Y27" s="91"/>
      <c r="Z27" s="92"/>
      <c r="AS27" s="44" t="e">
        <f t="shared" si="0"/>
        <v>#DIV/0!</v>
      </c>
    </row>
    <row r="28" spans="1:45" ht="18" customHeight="1">
      <c r="A28" s="61">
        <v>17</v>
      </c>
      <c r="B28" s="117"/>
      <c r="C28" s="57"/>
      <c r="D28" s="57"/>
      <c r="E28" s="83"/>
      <c r="F28" s="89"/>
      <c r="G28" s="89"/>
      <c r="H28" s="89"/>
      <c r="I28" s="89"/>
      <c r="J28" s="89"/>
      <c r="K28" s="90"/>
      <c r="L28" s="91"/>
      <c r="M28" s="91"/>
      <c r="N28" s="89"/>
      <c r="O28" s="89"/>
      <c r="P28" s="89"/>
      <c r="Q28" s="90"/>
      <c r="R28" s="91"/>
      <c r="S28" s="91"/>
      <c r="T28" s="91"/>
      <c r="U28" s="91"/>
      <c r="V28" s="89"/>
      <c r="W28" s="91"/>
      <c r="X28" s="91"/>
      <c r="Y28" s="91"/>
      <c r="Z28" s="92"/>
      <c r="AS28" s="44" t="e">
        <f t="shared" si="0"/>
        <v>#DIV/0!</v>
      </c>
    </row>
    <row r="29" spans="1:45" ht="18" customHeight="1">
      <c r="A29" s="61">
        <v>18</v>
      </c>
      <c r="B29" s="117"/>
      <c r="C29" s="57"/>
      <c r="D29" s="57"/>
      <c r="E29" s="83"/>
      <c r="F29" s="89"/>
      <c r="G29" s="89"/>
      <c r="H29" s="89"/>
      <c r="I29" s="89"/>
      <c r="J29" s="89"/>
      <c r="K29" s="90"/>
      <c r="L29" s="91"/>
      <c r="M29" s="91"/>
      <c r="N29" s="89"/>
      <c r="O29" s="89"/>
      <c r="P29" s="89"/>
      <c r="Q29" s="90"/>
      <c r="R29" s="91"/>
      <c r="S29" s="91"/>
      <c r="T29" s="91"/>
      <c r="U29" s="91"/>
      <c r="V29" s="89"/>
      <c r="W29" s="91"/>
      <c r="X29" s="91"/>
      <c r="Y29" s="91"/>
      <c r="Z29" s="92"/>
      <c r="AS29" s="44" t="e">
        <f t="shared" si="0"/>
        <v>#DIV/0!</v>
      </c>
    </row>
    <row r="30" spans="1:45" ht="18" customHeight="1">
      <c r="A30" s="61">
        <v>19</v>
      </c>
      <c r="B30" s="117"/>
      <c r="C30" s="57"/>
      <c r="D30" s="57"/>
      <c r="E30" s="83"/>
      <c r="F30" s="89"/>
      <c r="G30" s="89"/>
      <c r="H30" s="89"/>
      <c r="I30" s="89"/>
      <c r="J30" s="89"/>
      <c r="K30" s="90"/>
      <c r="L30" s="91"/>
      <c r="M30" s="91"/>
      <c r="N30" s="89"/>
      <c r="O30" s="89"/>
      <c r="P30" s="89"/>
      <c r="Q30" s="90"/>
      <c r="R30" s="91"/>
      <c r="S30" s="91"/>
      <c r="T30" s="91"/>
      <c r="U30" s="91"/>
      <c r="V30" s="89"/>
      <c r="W30" s="91"/>
      <c r="X30" s="91"/>
      <c r="Y30" s="91"/>
      <c r="Z30" s="92"/>
      <c r="AS30" s="44" t="e">
        <f t="shared" si="0"/>
        <v>#DIV/0!</v>
      </c>
    </row>
    <row r="31" spans="1:45" ht="18" customHeight="1">
      <c r="A31" s="61">
        <v>20</v>
      </c>
      <c r="B31" s="117"/>
      <c r="C31" s="57"/>
      <c r="D31" s="57"/>
      <c r="E31" s="83"/>
      <c r="F31" s="89"/>
      <c r="G31" s="89"/>
      <c r="H31" s="89"/>
      <c r="I31" s="89"/>
      <c r="J31" s="89"/>
      <c r="K31" s="90"/>
      <c r="L31" s="91"/>
      <c r="M31" s="91"/>
      <c r="N31" s="89"/>
      <c r="O31" s="89"/>
      <c r="P31" s="89"/>
      <c r="Q31" s="90"/>
      <c r="R31" s="91"/>
      <c r="S31" s="91"/>
      <c r="T31" s="91"/>
      <c r="U31" s="91"/>
      <c r="V31" s="89"/>
      <c r="W31" s="91"/>
      <c r="X31" s="91"/>
      <c r="Y31" s="91"/>
      <c r="Z31" s="92"/>
      <c r="AS31" s="44" t="e">
        <f t="shared" si="0"/>
        <v>#DIV/0!</v>
      </c>
    </row>
    <row r="32" spans="1:45" ht="18" customHeight="1">
      <c r="A32" s="61">
        <v>21</v>
      </c>
      <c r="B32" s="117"/>
      <c r="C32" s="57"/>
      <c r="D32" s="57"/>
      <c r="E32" s="83"/>
      <c r="F32" s="89"/>
      <c r="G32" s="89"/>
      <c r="H32" s="89"/>
      <c r="I32" s="89"/>
      <c r="J32" s="89"/>
      <c r="K32" s="90"/>
      <c r="L32" s="91"/>
      <c r="M32" s="91"/>
      <c r="N32" s="89"/>
      <c r="O32" s="89"/>
      <c r="P32" s="89"/>
      <c r="Q32" s="90"/>
      <c r="R32" s="91"/>
      <c r="S32" s="91"/>
      <c r="T32" s="91"/>
      <c r="U32" s="91"/>
      <c r="V32" s="89"/>
      <c r="W32" s="91"/>
      <c r="X32" s="91"/>
      <c r="Y32" s="91"/>
      <c r="Z32" s="92"/>
      <c r="AS32" s="44" t="e">
        <f t="shared" si="0"/>
        <v>#DIV/0!</v>
      </c>
    </row>
    <row r="33" spans="1:45" ht="18" customHeight="1">
      <c r="A33" s="61">
        <v>22</v>
      </c>
      <c r="B33" s="117"/>
      <c r="C33" s="57"/>
      <c r="D33" s="57"/>
      <c r="E33" s="83"/>
      <c r="F33" s="89"/>
      <c r="G33" s="89"/>
      <c r="H33" s="89"/>
      <c r="I33" s="89"/>
      <c r="J33" s="89"/>
      <c r="K33" s="90"/>
      <c r="L33" s="91"/>
      <c r="M33" s="91"/>
      <c r="N33" s="89"/>
      <c r="O33" s="89"/>
      <c r="P33" s="89"/>
      <c r="Q33" s="90"/>
      <c r="R33" s="91"/>
      <c r="S33" s="91"/>
      <c r="T33" s="91"/>
      <c r="U33" s="91"/>
      <c r="V33" s="89"/>
      <c r="W33" s="91"/>
      <c r="X33" s="91"/>
      <c r="Y33" s="91"/>
      <c r="Z33" s="92"/>
      <c r="AB33" s="45"/>
      <c r="AC33" s="45"/>
      <c r="AD33" s="45"/>
      <c r="AE33" s="45"/>
      <c r="AF33" s="45"/>
      <c r="AG33" s="45"/>
      <c r="AH33" s="45"/>
      <c r="AI33" s="45"/>
      <c r="AJ33" s="45"/>
      <c r="AK33" s="45"/>
      <c r="AL33" s="45"/>
      <c r="AM33" s="45"/>
      <c r="AN33" s="45"/>
      <c r="AO33" s="45"/>
      <c r="AP33" s="45"/>
      <c r="AQ33" s="45"/>
      <c r="AS33" s="44" t="e">
        <f t="shared" si="0"/>
        <v>#DIV/0!</v>
      </c>
    </row>
    <row r="34" spans="1:45" ht="18" customHeight="1">
      <c r="A34" s="61">
        <v>23</v>
      </c>
      <c r="B34" s="117"/>
      <c r="C34" s="57"/>
      <c r="D34" s="57"/>
      <c r="E34" s="83"/>
      <c r="F34" s="89"/>
      <c r="G34" s="89"/>
      <c r="H34" s="89"/>
      <c r="I34" s="89"/>
      <c r="J34" s="89"/>
      <c r="K34" s="90"/>
      <c r="L34" s="91"/>
      <c r="M34" s="91"/>
      <c r="N34" s="89"/>
      <c r="O34" s="89"/>
      <c r="P34" s="89"/>
      <c r="Q34" s="90"/>
      <c r="R34" s="91"/>
      <c r="S34" s="91"/>
      <c r="T34" s="91"/>
      <c r="U34" s="91"/>
      <c r="V34" s="89"/>
      <c r="W34" s="91"/>
      <c r="X34" s="91"/>
      <c r="Y34" s="91"/>
      <c r="Z34" s="92"/>
      <c r="AB34" s="45"/>
      <c r="AC34" s="45"/>
      <c r="AD34" s="45"/>
      <c r="AE34" s="45"/>
      <c r="AF34" s="45"/>
      <c r="AG34" s="45"/>
      <c r="AH34" s="45"/>
      <c r="AI34" s="45"/>
      <c r="AJ34" s="45"/>
      <c r="AK34" s="45"/>
      <c r="AL34" s="45"/>
      <c r="AM34" s="45"/>
      <c r="AN34" s="45"/>
      <c r="AO34" s="45"/>
      <c r="AP34" s="45"/>
      <c r="AQ34" s="45"/>
      <c r="AS34" s="44" t="e">
        <f t="shared" si="0"/>
        <v>#DIV/0!</v>
      </c>
    </row>
    <row r="35" spans="1:45" ht="18" customHeight="1">
      <c r="A35" s="61">
        <v>24</v>
      </c>
      <c r="B35" s="117"/>
      <c r="C35" s="57"/>
      <c r="D35" s="57"/>
      <c r="E35" s="83"/>
      <c r="F35" s="89"/>
      <c r="G35" s="89"/>
      <c r="H35" s="89"/>
      <c r="I35" s="89"/>
      <c r="J35" s="89"/>
      <c r="K35" s="90"/>
      <c r="L35" s="91"/>
      <c r="M35" s="91"/>
      <c r="N35" s="89"/>
      <c r="O35" s="89"/>
      <c r="P35" s="89"/>
      <c r="Q35" s="90"/>
      <c r="R35" s="91"/>
      <c r="S35" s="91"/>
      <c r="T35" s="91"/>
      <c r="U35" s="91"/>
      <c r="V35" s="89"/>
      <c r="W35" s="91"/>
      <c r="X35" s="91"/>
      <c r="Y35" s="91"/>
      <c r="Z35" s="92"/>
      <c r="AB35" s="45"/>
      <c r="AC35" s="45"/>
      <c r="AD35" s="45"/>
      <c r="AE35" s="45"/>
      <c r="AF35" s="45"/>
      <c r="AG35" s="45"/>
      <c r="AH35" s="45"/>
      <c r="AI35" s="45"/>
      <c r="AJ35" s="45"/>
      <c r="AK35" s="45"/>
      <c r="AL35" s="45"/>
      <c r="AM35" s="45"/>
      <c r="AN35" s="45"/>
      <c r="AO35" s="45"/>
      <c r="AP35" s="45"/>
      <c r="AQ35" s="45"/>
      <c r="AS35" s="44" t="e">
        <f t="shared" si="0"/>
        <v>#DIV/0!</v>
      </c>
    </row>
    <row r="36" spans="1:45" ht="18" customHeight="1">
      <c r="A36" s="61">
        <v>25</v>
      </c>
      <c r="B36" s="117"/>
      <c r="C36" s="57"/>
      <c r="D36" s="57"/>
      <c r="E36" s="83"/>
      <c r="F36" s="89"/>
      <c r="G36" s="89"/>
      <c r="H36" s="89"/>
      <c r="I36" s="89"/>
      <c r="J36" s="89"/>
      <c r="K36" s="90"/>
      <c r="L36" s="91"/>
      <c r="M36" s="91"/>
      <c r="N36" s="89"/>
      <c r="O36" s="89"/>
      <c r="P36" s="89"/>
      <c r="Q36" s="90"/>
      <c r="R36" s="91"/>
      <c r="S36" s="91"/>
      <c r="T36" s="91"/>
      <c r="U36" s="91"/>
      <c r="V36" s="89"/>
      <c r="W36" s="91"/>
      <c r="X36" s="91"/>
      <c r="Y36" s="91"/>
      <c r="Z36" s="92"/>
      <c r="AB36" s="45"/>
      <c r="AC36" s="45"/>
      <c r="AD36" s="45"/>
      <c r="AE36" s="45"/>
      <c r="AF36" s="45"/>
      <c r="AG36" s="45"/>
      <c r="AH36" s="45"/>
      <c r="AI36" s="45"/>
      <c r="AJ36" s="45"/>
      <c r="AK36" s="45"/>
      <c r="AL36" s="45"/>
      <c r="AM36" s="45"/>
      <c r="AN36" s="45"/>
      <c r="AO36" s="45"/>
      <c r="AP36" s="45"/>
      <c r="AQ36" s="45"/>
      <c r="AS36" s="44" t="e">
        <f t="shared" si="0"/>
        <v>#DIV/0!</v>
      </c>
    </row>
    <row r="37" spans="1:45" ht="18" customHeight="1">
      <c r="A37" s="61">
        <v>26</v>
      </c>
      <c r="B37" s="117"/>
      <c r="C37" s="57"/>
      <c r="D37" s="57"/>
      <c r="E37" s="83"/>
      <c r="F37" s="89"/>
      <c r="G37" s="89"/>
      <c r="H37" s="89"/>
      <c r="I37" s="89"/>
      <c r="J37" s="89"/>
      <c r="K37" s="90"/>
      <c r="L37" s="91"/>
      <c r="M37" s="91"/>
      <c r="N37" s="89"/>
      <c r="O37" s="89"/>
      <c r="P37" s="89"/>
      <c r="Q37" s="90"/>
      <c r="R37" s="91"/>
      <c r="S37" s="91"/>
      <c r="T37" s="91"/>
      <c r="U37" s="91"/>
      <c r="V37" s="89"/>
      <c r="W37" s="91"/>
      <c r="X37" s="91"/>
      <c r="Y37" s="91"/>
      <c r="Z37" s="92"/>
      <c r="AB37" s="45"/>
      <c r="AC37" s="45"/>
      <c r="AD37" s="45"/>
      <c r="AE37" s="45"/>
      <c r="AF37" s="45"/>
      <c r="AG37" s="45"/>
      <c r="AH37" s="45"/>
      <c r="AI37" s="45"/>
      <c r="AJ37" s="45"/>
      <c r="AK37" s="45"/>
      <c r="AL37" s="45"/>
      <c r="AM37" s="45"/>
      <c r="AN37" s="45"/>
      <c r="AO37" s="45"/>
      <c r="AP37" s="45"/>
      <c r="AQ37" s="45"/>
      <c r="AS37" s="44" t="e">
        <f t="shared" si="0"/>
        <v>#DIV/0!</v>
      </c>
    </row>
    <row r="38" spans="1:45" ht="18" customHeight="1">
      <c r="A38" s="61">
        <v>27</v>
      </c>
      <c r="B38" s="117"/>
      <c r="C38" s="57"/>
      <c r="D38" s="57"/>
      <c r="E38" s="83"/>
      <c r="F38" s="89"/>
      <c r="G38" s="89"/>
      <c r="H38" s="89"/>
      <c r="I38" s="89"/>
      <c r="J38" s="89"/>
      <c r="K38" s="90"/>
      <c r="L38" s="91"/>
      <c r="M38" s="91"/>
      <c r="N38" s="89"/>
      <c r="O38" s="89"/>
      <c r="P38" s="89"/>
      <c r="Q38" s="90"/>
      <c r="R38" s="91"/>
      <c r="S38" s="91"/>
      <c r="T38" s="91"/>
      <c r="U38" s="91"/>
      <c r="V38" s="89"/>
      <c r="W38" s="91"/>
      <c r="X38" s="91"/>
      <c r="Y38" s="91"/>
      <c r="Z38" s="92"/>
      <c r="AB38" s="45"/>
      <c r="AC38" s="45"/>
      <c r="AD38" s="45"/>
      <c r="AE38" s="45"/>
      <c r="AF38" s="45"/>
      <c r="AG38" s="45"/>
      <c r="AH38" s="45"/>
      <c r="AI38" s="45"/>
      <c r="AJ38" s="45"/>
      <c r="AK38" s="45"/>
      <c r="AL38" s="45"/>
      <c r="AM38" s="45"/>
      <c r="AN38" s="45"/>
      <c r="AO38" s="45"/>
      <c r="AP38" s="45"/>
      <c r="AQ38" s="45"/>
      <c r="AS38" s="44" t="e">
        <f t="shared" si="0"/>
        <v>#DIV/0!</v>
      </c>
    </row>
    <row r="39" spans="1:45" ht="18" customHeight="1">
      <c r="A39" s="61">
        <v>28</v>
      </c>
      <c r="B39" s="117"/>
      <c r="C39" s="57"/>
      <c r="D39" s="57"/>
      <c r="E39" s="83"/>
      <c r="F39" s="89"/>
      <c r="G39" s="89"/>
      <c r="H39" s="89"/>
      <c r="I39" s="89"/>
      <c r="J39" s="89"/>
      <c r="K39" s="90"/>
      <c r="L39" s="91"/>
      <c r="M39" s="91"/>
      <c r="N39" s="89"/>
      <c r="O39" s="89"/>
      <c r="P39" s="89"/>
      <c r="Q39" s="90"/>
      <c r="R39" s="91"/>
      <c r="S39" s="91"/>
      <c r="T39" s="91"/>
      <c r="U39" s="91"/>
      <c r="V39" s="89"/>
      <c r="W39" s="91"/>
      <c r="X39" s="91"/>
      <c r="Y39" s="91"/>
      <c r="Z39" s="92"/>
      <c r="AB39" s="45"/>
      <c r="AC39" s="45"/>
      <c r="AD39" s="45"/>
      <c r="AE39" s="45"/>
      <c r="AF39" s="45"/>
      <c r="AG39" s="45"/>
      <c r="AH39" s="45"/>
      <c r="AI39" s="45"/>
      <c r="AJ39" s="45"/>
      <c r="AK39" s="45"/>
      <c r="AL39" s="45"/>
      <c r="AM39" s="45"/>
      <c r="AN39" s="45"/>
      <c r="AO39" s="45"/>
      <c r="AP39" s="45"/>
      <c r="AQ39" s="45"/>
      <c r="AS39" s="44" t="e">
        <f t="shared" si="0"/>
        <v>#DIV/0!</v>
      </c>
    </row>
    <row r="40" spans="1:45" ht="18" customHeight="1">
      <c r="A40" s="61">
        <v>29</v>
      </c>
      <c r="B40" s="117"/>
      <c r="C40" s="57"/>
      <c r="D40" s="57"/>
      <c r="E40" s="83"/>
      <c r="F40" s="89"/>
      <c r="G40" s="89"/>
      <c r="H40" s="89"/>
      <c r="I40" s="89"/>
      <c r="J40" s="89"/>
      <c r="K40" s="90"/>
      <c r="L40" s="91"/>
      <c r="M40" s="91"/>
      <c r="N40" s="89"/>
      <c r="O40" s="89"/>
      <c r="P40" s="89"/>
      <c r="Q40" s="90"/>
      <c r="R40" s="91"/>
      <c r="S40" s="91"/>
      <c r="T40" s="91"/>
      <c r="U40" s="91"/>
      <c r="V40" s="89"/>
      <c r="W40" s="91"/>
      <c r="X40" s="91"/>
      <c r="Y40" s="91"/>
      <c r="Z40" s="92"/>
      <c r="AB40" s="45"/>
      <c r="AC40" s="45"/>
      <c r="AD40" s="45"/>
      <c r="AE40" s="45"/>
      <c r="AF40" s="45"/>
      <c r="AG40" s="45"/>
      <c r="AH40" s="45"/>
      <c r="AI40" s="45"/>
      <c r="AJ40" s="45"/>
      <c r="AK40" s="45"/>
      <c r="AL40" s="45"/>
      <c r="AM40" s="45"/>
      <c r="AN40" s="45"/>
      <c r="AO40" s="45"/>
      <c r="AP40" s="45"/>
      <c r="AQ40" s="45"/>
      <c r="AS40" s="44" t="e">
        <f t="shared" si="0"/>
        <v>#DIV/0!</v>
      </c>
    </row>
    <row r="41" spans="1:45" ht="18" customHeight="1">
      <c r="A41" s="61">
        <v>30</v>
      </c>
      <c r="B41" s="117"/>
      <c r="C41" s="57"/>
      <c r="D41" s="57"/>
      <c r="E41" s="83"/>
      <c r="F41" s="89"/>
      <c r="G41" s="89"/>
      <c r="H41" s="89"/>
      <c r="I41" s="89"/>
      <c r="J41" s="89"/>
      <c r="K41" s="90"/>
      <c r="L41" s="91"/>
      <c r="M41" s="91"/>
      <c r="N41" s="89"/>
      <c r="O41" s="89"/>
      <c r="P41" s="89"/>
      <c r="Q41" s="90"/>
      <c r="R41" s="91"/>
      <c r="S41" s="91"/>
      <c r="T41" s="91"/>
      <c r="U41" s="91"/>
      <c r="V41" s="89"/>
      <c r="W41" s="91"/>
      <c r="X41" s="91"/>
      <c r="Y41" s="91"/>
      <c r="Z41" s="92"/>
      <c r="AB41" s="45"/>
      <c r="AC41" s="45"/>
      <c r="AD41" s="45"/>
      <c r="AE41" s="45"/>
      <c r="AF41" s="45"/>
      <c r="AG41" s="45"/>
      <c r="AH41" s="45"/>
      <c r="AI41" s="45"/>
      <c r="AJ41" s="45"/>
      <c r="AK41" s="45"/>
      <c r="AL41" s="45"/>
      <c r="AM41" s="45"/>
      <c r="AN41" s="45"/>
      <c r="AO41" s="45"/>
      <c r="AP41" s="45"/>
      <c r="AQ41" s="45"/>
      <c r="AS41" s="44" t="e">
        <f t="shared" si="0"/>
        <v>#DIV/0!</v>
      </c>
    </row>
    <row r="42" spans="1:45" ht="18" customHeight="1">
      <c r="A42" s="61">
        <v>31</v>
      </c>
      <c r="B42" s="117"/>
      <c r="C42" s="57"/>
      <c r="D42" s="57"/>
      <c r="E42" s="83"/>
      <c r="F42" s="89"/>
      <c r="G42" s="89"/>
      <c r="H42" s="89"/>
      <c r="I42" s="89"/>
      <c r="J42" s="89"/>
      <c r="K42" s="90"/>
      <c r="L42" s="91"/>
      <c r="M42" s="91"/>
      <c r="N42" s="89"/>
      <c r="O42" s="89"/>
      <c r="P42" s="89"/>
      <c r="Q42" s="90"/>
      <c r="R42" s="91"/>
      <c r="S42" s="91"/>
      <c r="T42" s="91"/>
      <c r="U42" s="91"/>
      <c r="V42" s="89"/>
      <c r="W42" s="91"/>
      <c r="X42" s="91"/>
      <c r="Y42" s="91"/>
      <c r="Z42" s="92"/>
      <c r="AB42" s="45"/>
      <c r="AC42" s="45"/>
      <c r="AD42" s="45"/>
      <c r="AE42" s="45"/>
      <c r="AF42" s="45"/>
      <c r="AG42" s="45"/>
      <c r="AH42" s="45"/>
      <c r="AI42" s="45"/>
      <c r="AJ42" s="45"/>
      <c r="AK42" s="45"/>
      <c r="AL42" s="45"/>
      <c r="AM42" s="45"/>
      <c r="AN42" s="45"/>
      <c r="AO42" s="45"/>
      <c r="AP42" s="45"/>
      <c r="AQ42" s="45"/>
      <c r="AS42" s="44" t="e">
        <f t="shared" si="0"/>
        <v>#DIV/0!</v>
      </c>
    </row>
    <row r="43" spans="1:45" ht="18" customHeight="1">
      <c r="A43" s="61">
        <v>32</v>
      </c>
      <c r="B43" s="117"/>
      <c r="C43" s="57"/>
      <c r="D43" s="57"/>
      <c r="E43" s="83"/>
      <c r="F43" s="89"/>
      <c r="G43" s="89"/>
      <c r="H43" s="89"/>
      <c r="I43" s="89"/>
      <c r="J43" s="89"/>
      <c r="K43" s="90"/>
      <c r="L43" s="91"/>
      <c r="M43" s="91"/>
      <c r="N43" s="89"/>
      <c r="O43" s="89"/>
      <c r="P43" s="89"/>
      <c r="Q43" s="90"/>
      <c r="R43" s="91"/>
      <c r="S43" s="91"/>
      <c r="T43" s="91"/>
      <c r="U43" s="91"/>
      <c r="V43" s="89"/>
      <c r="W43" s="91"/>
      <c r="X43" s="91"/>
      <c r="Y43" s="91"/>
      <c r="Z43" s="92"/>
      <c r="AB43" s="45"/>
      <c r="AC43" s="45"/>
      <c r="AD43" s="45"/>
      <c r="AE43" s="45"/>
      <c r="AF43" s="45"/>
      <c r="AG43" s="45"/>
      <c r="AH43" s="45"/>
      <c r="AI43" s="45"/>
      <c r="AJ43" s="45"/>
      <c r="AK43" s="45"/>
      <c r="AL43" s="45"/>
      <c r="AM43" s="45"/>
      <c r="AN43" s="45"/>
      <c r="AO43" s="45"/>
      <c r="AP43" s="45"/>
      <c r="AQ43" s="45"/>
      <c r="AS43" s="44" t="e">
        <f t="shared" si="0"/>
        <v>#DIV/0!</v>
      </c>
    </row>
    <row r="44" spans="1:45" ht="18" customHeight="1">
      <c r="A44" s="61">
        <v>33</v>
      </c>
      <c r="B44" s="117"/>
      <c r="C44" s="57"/>
      <c r="D44" s="57"/>
      <c r="E44" s="83"/>
      <c r="F44" s="89"/>
      <c r="G44" s="89"/>
      <c r="H44" s="89"/>
      <c r="I44" s="89"/>
      <c r="J44" s="89"/>
      <c r="K44" s="90"/>
      <c r="L44" s="91"/>
      <c r="M44" s="91"/>
      <c r="N44" s="89"/>
      <c r="O44" s="89"/>
      <c r="P44" s="89"/>
      <c r="Q44" s="90"/>
      <c r="R44" s="91"/>
      <c r="S44" s="91"/>
      <c r="T44" s="91"/>
      <c r="U44" s="91"/>
      <c r="V44" s="89"/>
      <c r="W44" s="91"/>
      <c r="X44" s="91"/>
      <c r="Y44" s="91"/>
      <c r="Z44" s="92"/>
      <c r="AB44" s="45"/>
      <c r="AC44" s="45"/>
      <c r="AD44" s="45"/>
      <c r="AE44" s="45"/>
      <c r="AF44" s="45"/>
      <c r="AG44" s="45"/>
      <c r="AH44" s="45"/>
      <c r="AI44" s="45"/>
      <c r="AJ44" s="45"/>
      <c r="AK44" s="45"/>
      <c r="AL44" s="45"/>
      <c r="AM44" s="45"/>
      <c r="AN44" s="45"/>
      <c r="AO44" s="45"/>
      <c r="AP44" s="45"/>
      <c r="AQ44" s="45"/>
      <c r="AS44" s="44" t="e">
        <f t="shared" ref="AS44:AS75" si="1">(V44/$V$10)*100</f>
        <v>#DIV/0!</v>
      </c>
    </row>
    <row r="45" spans="1:45" ht="18" customHeight="1">
      <c r="A45" s="61">
        <v>34</v>
      </c>
      <c r="B45" s="117"/>
      <c r="C45" s="57"/>
      <c r="D45" s="57"/>
      <c r="E45" s="83"/>
      <c r="F45" s="89"/>
      <c r="G45" s="89"/>
      <c r="H45" s="89"/>
      <c r="I45" s="89"/>
      <c r="J45" s="89"/>
      <c r="K45" s="90"/>
      <c r="L45" s="91"/>
      <c r="M45" s="91"/>
      <c r="N45" s="89"/>
      <c r="O45" s="89"/>
      <c r="P45" s="89"/>
      <c r="Q45" s="90"/>
      <c r="R45" s="91"/>
      <c r="S45" s="91"/>
      <c r="T45" s="91"/>
      <c r="U45" s="91"/>
      <c r="V45" s="89"/>
      <c r="W45" s="91"/>
      <c r="X45" s="91"/>
      <c r="Y45" s="91"/>
      <c r="Z45" s="92"/>
      <c r="AB45" s="45"/>
      <c r="AC45" s="45"/>
      <c r="AD45" s="45"/>
      <c r="AE45" s="45"/>
      <c r="AF45" s="45"/>
      <c r="AG45" s="45"/>
      <c r="AH45" s="45"/>
      <c r="AI45" s="45"/>
      <c r="AJ45" s="45"/>
      <c r="AK45" s="45"/>
      <c r="AL45" s="45"/>
      <c r="AM45" s="45"/>
      <c r="AN45" s="45"/>
      <c r="AO45" s="45"/>
      <c r="AP45" s="45"/>
      <c r="AQ45" s="45"/>
      <c r="AS45" s="44" t="e">
        <f t="shared" si="1"/>
        <v>#DIV/0!</v>
      </c>
    </row>
    <row r="46" spans="1:45" ht="18" customHeight="1">
      <c r="A46" s="61">
        <v>35</v>
      </c>
      <c r="B46" s="117"/>
      <c r="C46" s="57"/>
      <c r="D46" s="57"/>
      <c r="E46" s="83"/>
      <c r="F46" s="89"/>
      <c r="G46" s="89"/>
      <c r="H46" s="89"/>
      <c r="I46" s="89"/>
      <c r="J46" s="89"/>
      <c r="K46" s="90"/>
      <c r="L46" s="91"/>
      <c r="M46" s="91"/>
      <c r="N46" s="89"/>
      <c r="O46" s="89"/>
      <c r="P46" s="89"/>
      <c r="Q46" s="90"/>
      <c r="R46" s="91"/>
      <c r="S46" s="91"/>
      <c r="T46" s="91"/>
      <c r="U46" s="91"/>
      <c r="V46" s="89"/>
      <c r="W46" s="91"/>
      <c r="X46" s="91"/>
      <c r="Y46" s="91"/>
      <c r="Z46" s="92"/>
      <c r="AB46" s="45"/>
      <c r="AC46" s="45"/>
      <c r="AD46" s="45"/>
      <c r="AE46" s="45"/>
      <c r="AF46" s="45"/>
      <c r="AG46" s="45"/>
      <c r="AH46" s="45"/>
      <c r="AI46" s="45"/>
      <c r="AJ46" s="45"/>
      <c r="AK46" s="45"/>
      <c r="AL46" s="45"/>
      <c r="AM46" s="45"/>
      <c r="AN46" s="45"/>
      <c r="AO46" s="45"/>
      <c r="AP46" s="45"/>
      <c r="AQ46" s="45"/>
      <c r="AS46" s="44" t="e">
        <f t="shared" si="1"/>
        <v>#DIV/0!</v>
      </c>
    </row>
    <row r="47" spans="1:45" ht="18" customHeight="1">
      <c r="A47" s="61">
        <v>36</v>
      </c>
      <c r="B47" s="117"/>
      <c r="C47" s="57"/>
      <c r="D47" s="57"/>
      <c r="E47" s="83"/>
      <c r="F47" s="89"/>
      <c r="G47" s="89"/>
      <c r="H47" s="89"/>
      <c r="I47" s="89"/>
      <c r="J47" s="89"/>
      <c r="K47" s="90"/>
      <c r="L47" s="91"/>
      <c r="M47" s="91"/>
      <c r="N47" s="89"/>
      <c r="O47" s="89"/>
      <c r="P47" s="89"/>
      <c r="Q47" s="90"/>
      <c r="R47" s="91"/>
      <c r="S47" s="91"/>
      <c r="T47" s="91"/>
      <c r="U47" s="91"/>
      <c r="V47" s="89"/>
      <c r="W47" s="91"/>
      <c r="X47" s="91"/>
      <c r="Y47" s="91"/>
      <c r="Z47" s="92"/>
      <c r="AB47" s="45"/>
      <c r="AC47" s="45"/>
      <c r="AD47" s="45"/>
      <c r="AE47" s="45"/>
      <c r="AF47" s="45"/>
      <c r="AG47" s="45"/>
      <c r="AH47" s="45"/>
      <c r="AI47" s="45"/>
      <c r="AJ47" s="45"/>
      <c r="AK47" s="45"/>
      <c r="AL47" s="45"/>
      <c r="AM47" s="45"/>
      <c r="AN47" s="45"/>
      <c r="AO47" s="45"/>
      <c r="AP47" s="45"/>
      <c r="AQ47" s="45"/>
      <c r="AS47" s="44" t="e">
        <f t="shared" si="1"/>
        <v>#DIV/0!</v>
      </c>
    </row>
    <row r="48" spans="1:45" ht="18" customHeight="1">
      <c r="A48" s="61">
        <v>37</v>
      </c>
      <c r="B48" s="117"/>
      <c r="C48" s="57"/>
      <c r="D48" s="57"/>
      <c r="E48" s="83"/>
      <c r="F48" s="89"/>
      <c r="G48" s="89"/>
      <c r="H48" s="89"/>
      <c r="I48" s="89"/>
      <c r="J48" s="89"/>
      <c r="K48" s="90"/>
      <c r="L48" s="91"/>
      <c r="M48" s="91"/>
      <c r="N48" s="89"/>
      <c r="O48" s="89"/>
      <c r="P48" s="89"/>
      <c r="Q48" s="90"/>
      <c r="R48" s="91"/>
      <c r="S48" s="91"/>
      <c r="T48" s="91"/>
      <c r="U48" s="91"/>
      <c r="V48" s="89"/>
      <c r="W48" s="91"/>
      <c r="X48" s="91"/>
      <c r="Y48" s="91"/>
      <c r="Z48" s="92"/>
      <c r="AB48" s="45"/>
      <c r="AC48" s="45"/>
      <c r="AD48" s="45"/>
      <c r="AE48" s="45"/>
      <c r="AF48" s="45"/>
      <c r="AG48" s="45"/>
      <c r="AH48" s="45"/>
      <c r="AI48" s="45"/>
      <c r="AJ48" s="45"/>
      <c r="AK48" s="45"/>
      <c r="AL48" s="45"/>
      <c r="AM48" s="45"/>
      <c r="AN48" s="45"/>
      <c r="AO48" s="45"/>
      <c r="AP48" s="45"/>
      <c r="AQ48" s="45"/>
      <c r="AS48" s="44" t="e">
        <f t="shared" si="1"/>
        <v>#DIV/0!</v>
      </c>
    </row>
    <row r="49" spans="1:45" ht="18" customHeight="1">
      <c r="A49" s="61">
        <v>38</v>
      </c>
      <c r="B49" s="117"/>
      <c r="C49" s="57"/>
      <c r="D49" s="57"/>
      <c r="E49" s="83"/>
      <c r="F49" s="89"/>
      <c r="G49" s="89"/>
      <c r="H49" s="89"/>
      <c r="I49" s="89"/>
      <c r="J49" s="89"/>
      <c r="K49" s="90"/>
      <c r="L49" s="91"/>
      <c r="M49" s="91"/>
      <c r="N49" s="89"/>
      <c r="O49" s="89"/>
      <c r="P49" s="89"/>
      <c r="Q49" s="90"/>
      <c r="R49" s="91"/>
      <c r="S49" s="91"/>
      <c r="T49" s="91"/>
      <c r="U49" s="91"/>
      <c r="V49" s="89"/>
      <c r="W49" s="91"/>
      <c r="X49" s="91"/>
      <c r="Y49" s="91"/>
      <c r="Z49" s="92"/>
      <c r="AB49" s="45"/>
      <c r="AC49" s="45"/>
      <c r="AD49" s="45"/>
      <c r="AE49" s="45"/>
      <c r="AF49" s="45"/>
      <c r="AG49" s="45"/>
      <c r="AH49" s="45"/>
      <c r="AI49" s="45"/>
      <c r="AJ49" s="45"/>
      <c r="AK49" s="45"/>
      <c r="AL49" s="45"/>
      <c r="AM49" s="45"/>
      <c r="AN49" s="45"/>
      <c r="AO49" s="45"/>
      <c r="AP49" s="45"/>
      <c r="AQ49" s="45"/>
      <c r="AS49" s="44" t="e">
        <f t="shared" si="1"/>
        <v>#DIV/0!</v>
      </c>
    </row>
    <row r="50" spans="1:45" ht="18" customHeight="1">
      <c r="A50" s="61">
        <v>39</v>
      </c>
      <c r="B50" s="117"/>
      <c r="C50" s="57"/>
      <c r="D50" s="57"/>
      <c r="E50" s="83"/>
      <c r="F50" s="89"/>
      <c r="G50" s="89"/>
      <c r="H50" s="89"/>
      <c r="I50" s="89"/>
      <c r="J50" s="89"/>
      <c r="K50" s="90"/>
      <c r="L50" s="91"/>
      <c r="M50" s="91"/>
      <c r="N50" s="89"/>
      <c r="O50" s="89"/>
      <c r="P50" s="89"/>
      <c r="Q50" s="90"/>
      <c r="R50" s="91"/>
      <c r="S50" s="91"/>
      <c r="T50" s="91"/>
      <c r="U50" s="91"/>
      <c r="V50" s="89"/>
      <c r="W50" s="91"/>
      <c r="X50" s="91"/>
      <c r="Y50" s="91"/>
      <c r="Z50" s="92"/>
      <c r="AB50" s="45"/>
      <c r="AC50" s="45"/>
      <c r="AD50" s="45"/>
      <c r="AE50" s="45"/>
      <c r="AF50" s="45"/>
      <c r="AG50" s="45"/>
      <c r="AH50" s="45"/>
      <c r="AI50" s="45"/>
      <c r="AJ50" s="45"/>
      <c r="AK50" s="45"/>
      <c r="AL50" s="45"/>
      <c r="AM50" s="45"/>
      <c r="AN50" s="45"/>
      <c r="AO50" s="45"/>
      <c r="AP50" s="45"/>
      <c r="AQ50" s="45"/>
      <c r="AS50" s="44" t="e">
        <f t="shared" si="1"/>
        <v>#DIV/0!</v>
      </c>
    </row>
    <row r="51" spans="1:45" ht="18" customHeight="1">
      <c r="A51" s="61">
        <v>40</v>
      </c>
      <c r="B51" s="117"/>
      <c r="C51" s="57"/>
      <c r="D51" s="57"/>
      <c r="E51" s="83"/>
      <c r="F51" s="89"/>
      <c r="G51" s="89"/>
      <c r="H51" s="89"/>
      <c r="I51" s="89"/>
      <c r="J51" s="89"/>
      <c r="K51" s="90"/>
      <c r="L51" s="91"/>
      <c r="M51" s="91"/>
      <c r="N51" s="89"/>
      <c r="O51" s="89"/>
      <c r="P51" s="89"/>
      <c r="Q51" s="90"/>
      <c r="R51" s="91"/>
      <c r="S51" s="91"/>
      <c r="T51" s="91"/>
      <c r="U51" s="91"/>
      <c r="V51" s="89"/>
      <c r="W51" s="91"/>
      <c r="X51" s="91"/>
      <c r="Y51" s="91"/>
      <c r="Z51" s="92"/>
      <c r="AB51" s="45"/>
      <c r="AC51" s="45"/>
      <c r="AD51" s="45"/>
      <c r="AE51" s="45"/>
      <c r="AF51" s="45"/>
      <c r="AG51" s="45"/>
      <c r="AH51" s="45"/>
      <c r="AI51" s="45"/>
      <c r="AJ51" s="45"/>
      <c r="AK51" s="45"/>
      <c r="AL51" s="45"/>
      <c r="AM51" s="45"/>
      <c r="AN51" s="45"/>
      <c r="AO51" s="45"/>
      <c r="AP51" s="45"/>
      <c r="AQ51" s="45"/>
      <c r="AS51" s="44" t="e">
        <f t="shared" si="1"/>
        <v>#DIV/0!</v>
      </c>
    </row>
    <row r="52" spans="1:45" ht="18" customHeight="1">
      <c r="A52" s="61">
        <v>41</v>
      </c>
      <c r="B52" s="117"/>
      <c r="C52" s="57"/>
      <c r="D52" s="57"/>
      <c r="E52" s="83"/>
      <c r="F52" s="89"/>
      <c r="G52" s="89"/>
      <c r="H52" s="89"/>
      <c r="I52" s="89"/>
      <c r="J52" s="89"/>
      <c r="K52" s="90"/>
      <c r="L52" s="91"/>
      <c r="M52" s="91"/>
      <c r="N52" s="89"/>
      <c r="O52" s="89"/>
      <c r="P52" s="89"/>
      <c r="Q52" s="90"/>
      <c r="R52" s="91"/>
      <c r="S52" s="91"/>
      <c r="T52" s="91"/>
      <c r="U52" s="91"/>
      <c r="V52" s="89"/>
      <c r="W52" s="91"/>
      <c r="X52" s="91"/>
      <c r="Y52" s="91"/>
      <c r="Z52" s="92"/>
      <c r="AB52" s="45"/>
      <c r="AC52" s="45"/>
      <c r="AD52" s="45"/>
      <c r="AE52" s="45"/>
      <c r="AF52" s="45"/>
      <c r="AG52" s="45"/>
      <c r="AH52" s="45"/>
      <c r="AI52" s="45"/>
      <c r="AJ52" s="45"/>
      <c r="AK52" s="45"/>
      <c r="AL52" s="45"/>
      <c r="AM52" s="45"/>
      <c r="AN52" s="45"/>
      <c r="AO52" s="45"/>
      <c r="AP52" s="45"/>
      <c r="AQ52" s="45"/>
      <c r="AS52" s="44" t="e">
        <f t="shared" si="1"/>
        <v>#DIV/0!</v>
      </c>
    </row>
    <row r="53" spans="1:45" ht="18" customHeight="1">
      <c r="A53" s="61">
        <v>42</v>
      </c>
      <c r="B53" s="117"/>
      <c r="C53" s="57"/>
      <c r="D53" s="57"/>
      <c r="E53" s="83"/>
      <c r="F53" s="89"/>
      <c r="G53" s="89"/>
      <c r="H53" s="89"/>
      <c r="I53" s="89"/>
      <c r="J53" s="89"/>
      <c r="K53" s="90"/>
      <c r="L53" s="91"/>
      <c r="M53" s="91"/>
      <c r="N53" s="89"/>
      <c r="O53" s="89"/>
      <c r="P53" s="89"/>
      <c r="Q53" s="90"/>
      <c r="R53" s="91"/>
      <c r="S53" s="91"/>
      <c r="T53" s="91"/>
      <c r="U53" s="91"/>
      <c r="V53" s="89"/>
      <c r="W53" s="91"/>
      <c r="X53" s="91"/>
      <c r="Y53" s="91"/>
      <c r="Z53" s="92"/>
      <c r="AB53" s="45"/>
      <c r="AC53" s="45"/>
      <c r="AD53" s="45"/>
      <c r="AE53" s="45"/>
      <c r="AF53" s="45"/>
      <c r="AG53" s="45"/>
      <c r="AH53" s="45"/>
      <c r="AI53" s="45"/>
      <c r="AJ53" s="45"/>
      <c r="AK53" s="45"/>
      <c r="AL53" s="45"/>
      <c r="AM53" s="45"/>
      <c r="AN53" s="45"/>
      <c r="AO53" s="45"/>
      <c r="AP53" s="45"/>
      <c r="AQ53" s="45"/>
      <c r="AS53" s="44" t="e">
        <f t="shared" si="1"/>
        <v>#DIV/0!</v>
      </c>
    </row>
    <row r="54" spans="1:45" ht="18" customHeight="1">
      <c r="A54" s="61">
        <v>43</v>
      </c>
      <c r="B54" s="117"/>
      <c r="C54" s="57"/>
      <c r="D54" s="57"/>
      <c r="E54" s="83"/>
      <c r="F54" s="89"/>
      <c r="G54" s="89"/>
      <c r="H54" s="89"/>
      <c r="I54" s="89"/>
      <c r="J54" s="89"/>
      <c r="K54" s="90"/>
      <c r="L54" s="91"/>
      <c r="M54" s="91"/>
      <c r="N54" s="89"/>
      <c r="O54" s="89"/>
      <c r="P54" s="89"/>
      <c r="Q54" s="90"/>
      <c r="R54" s="91"/>
      <c r="S54" s="91"/>
      <c r="T54" s="91"/>
      <c r="U54" s="91"/>
      <c r="V54" s="89"/>
      <c r="W54" s="91"/>
      <c r="X54" s="91"/>
      <c r="Y54" s="91"/>
      <c r="Z54" s="92"/>
      <c r="AB54" s="45"/>
      <c r="AC54" s="45"/>
      <c r="AD54" s="45"/>
      <c r="AE54" s="45"/>
      <c r="AF54" s="45"/>
      <c r="AG54" s="45"/>
      <c r="AH54" s="45"/>
      <c r="AI54" s="45"/>
      <c r="AJ54" s="45"/>
      <c r="AK54" s="45"/>
      <c r="AL54" s="45"/>
      <c r="AM54" s="45"/>
      <c r="AN54" s="45"/>
      <c r="AO54" s="45"/>
      <c r="AP54" s="45"/>
      <c r="AQ54" s="45"/>
      <c r="AS54" s="44" t="e">
        <f t="shared" si="1"/>
        <v>#DIV/0!</v>
      </c>
    </row>
    <row r="55" spans="1:45" ht="18" customHeight="1">
      <c r="A55" s="61">
        <v>44</v>
      </c>
      <c r="B55" s="117"/>
      <c r="C55" s="57"/>
      <c r="D55" s="57"/>
      <c r="E55" s="83"/>
      <c r="F55" s="89"/>
      <c r="G55" s="89"/>
      <c r="H55" s="89"/>
      <c r="I55" s="89"/>
      <c r="J55" s="89"/>
      <c r="K55" s="90"/>
      <c r="L55" s="91"/>
      <c r="M55" s="91"/>
      <c r="N55" s="89"/>
      <c r="O55" s="89"/>
      <c r="P55" s="89"/>
      <c r="Q55" s="90"/>
      <c r="R55" s="91"/>
      <c r="S55" s="91"/>
      <c r="T55" s="91"/>
      <c r="U55" s="91"/>
      <c r="V55" s="89"/>
      <c r="W55" s="91"/>
      <c r="X55" s="91"/>
      <c r="Y55" s="91"/>
      <c r="Z55" s="92"/>
      <c r="AB55" s="45"/>
      <c r="AC55" s="45"/>
      <c r="AD55" s="45"/>
      <c r="AE55" s="45"/>
      <c r="AF55" s="45"/>
      <c r="AG55" s="45"/>
      <c r="AH55" s="45"/>
      <c r="AI55" s="45"/>
      <c r="AJ55" s="45"/>
      <c r="AK55" s="45"/>
      <c r="AL55" s="45"/>
      <c r="AM55" s="45"/>
      <c r="AN55" s="45"/>
      <c r="AO55" s="45"/>
      <c r="AP55" s="45"/>
      <c r="AQ55" s="45"/>
      <c r="AS55" s="44" t="e">
        <f t="shared" si="1"/>
        <v>#DIV/0!</v>
      </c>
    </row>
    <row r="56" spans="1:45" ht="18" customHeight="1">
      <c r="A56" s="61">
        <v>45</v>
      </c>
      <c r="B56" s="117"/>
      <c r="C56" s="57"/>
      <c r="D56" s="57"/>
      <c r="E56" s="83"/>
      <c r="F56" s="89"/>
      <c r="G56" s="89"/>
      <c r="H56" s="89"/>
      <c r="I56" s="89"/>
      <c r="J56" s="89"/>
      <c r="K56" s="90"/>
      <c r="L56" s="91"/>
      <c r="M56" s="91"/>
      <c r="N56" s="89"/>
      <c r="O56" s="89"/>
      <c r="P56" s="89"/>
      <c r="Q56" s="90"/>
      <c r="R56" s="91"/>
      <c r="S56" s="91"/>
      <c r="T56" s="91"/>
      <c r="U56" s="91"/>
      <c r="V56" s="89"/>
      <c r="W56" s="91"/>
      <c r="X56" s="91"/>
      <c r="Y56" s="91"/>
      <c r="Z56" s="92"/>
      <c r="AB56" s="45"/>
      <c r="AC56" s="45"/>
      <c r="AD56" s="45"/>
      <c r="AE56" s="45"/>
      <c r="AF56" s="45"/>
      <c r="AG56" s="45"/>
      <c r="AH56" s="45"/>
      <c r="AI56" s="45"/>
      <c r="AJ56" s="45"/>
      <c r="AK56" s="45"/>
      <c r="AL56" s="45"/>
      <c r="AM56" s="45"/>
      <c r="AN56" s="45"/>
      <c r="AO56" s="45"/>
      <c r="AP56" s="45"/>
      <c r="AQ56" s="45"/>
      <c r="AS56" s="44" t="e">
        <f t="shared" si="1"/>
        <v>#DIV/0!</v>
      </c>
    </row>
    <row r="57" spans="1:45" ht="18" customHeight="1">
      <c r="A57" s="61">
        <v>46</v>
      </c>
      <c r="B57" s="117"/>
      <c r="C57" s="57"/>
      <c r="D57" s="57"/>
      <c r="E57" s="83"/>
      <c r="F57" s="89"/>
      <c r="G57" s="89"/>
      <c r="H57" s="89"/>
      <c r="I57" s="89"/>
      <c r="J57" s="89"/>
      <c r="K57" s="90"/>
      <c r="L57" s="91"/>
      <c r="M57" s="91"/>
      <c r="N57" s="89"/>
      <c r="O57" s="89"/>
      <c r="P57" s="89"/>
      <c r="Q57" s="90"/>
      <c r="R57" s="91"/>
      <c r="S57" s="91"/>
      <c r="T57" s="91"/>
      <c r="U57" s="91"/>
      <c r="V57" s="89"/>
      <c r="W57" s="91"/>
      <c r="X57" s="91"/>
      <c r="Y57" s="91"/>
      <c r="Z57" s="92"/>
      <c r="AB57" s="45"/>
      <c r="AC57" s="45"/>
      <c r="AD57" s="45"/>
      <c r="AE57" s="45"/>
      <c r="AF57" s="45"/>
      <c r="AG57" s="45"/>
      <c r="AH57" s="45"/>
      <c r="AI57" s="45"/>
      <c r="AJ57" s="45"/>
      <c r="AK57" s="45"/>
      <c r="AL57" s="45"/>
      <c r="AM57" s="45"/>
      <c r="AN57" s="45"/>
      <c r="AO57" s="45"/>
      <c r="AP57" s="45"/>
      <c r="AQ57" s="45"/>
      <c r="AS57" s="44" t="e">
        <f t="shared" si="1"/>
        <v>#DIV/0!</v>
      </c>
    </row>
    <row r="58" spans="1:45" ht="18" customHeight="1">
      <c r="A58" s="61">
        <v>47</v>
      </c>
      <c r="B58" s="117"/>
      <c r="C58" s="57"/>
      <c r="D58" s="57"/>
      <c r="E58" s="83"/>
      <c r="F58" s="89"/>
      <c r="G58" s="89"/>
      <c r="H58" s="89"/>
      <c r="I58" s="89"/>
      <c r="J58" s="89"/>
      <c r="K58" s="90"/>
      <c r="L58" s="91"/>
      <c r="M58" s="91"/>
      <c r="N58" s="89"/>
      <c r="O58" s="89"/>
      <c r="P58" s="89"/>
      <c r="Q58" s="90"/>
      <c r="R58" s="91"/>
      <c r="S58" s="91"/>
      <c r="T58" s="91"/>
      <c r="U58" s="91"/>
      <c r="V58" s="89"/>
      <c r="W58" s="91"/>
      <c r="X58" s="91"/>
      <c r="Y58" s="91"/>
      <c r="Z58" s="92"/>
      <c r="AB58" s="45"/>
      <c r="AC58" s="45"/>
      <c r="AD58" s="45"/>
      <c r="AE58" s="45"/>
      <c r="AF58" s="45"/>
      <c r="AG58" s="45"/>
      <c r="AH58" s="45"/>
      <c r="AI58" s="45"/>
      <c r="AJ58" s="45"/>
      <c r="AK58" s="45"/>
      <c r="AL58" s="45"/>
      <c r="AM58" s="45"/>
      <c r="AN58" s="45"/>
      <c r="AO58" s="45"/>
      <c r="AP58" s="45"/>
      <c r="AQ58" s="45"/>
      <c r="AS58" s="44" t="e">
        <f t="shared" si="1"/>
        <v>#DIV/0!</v>
      </c>
    </row>
    <row r="59" spans="1:45" ht="18" customHeight="1">
      <c r="A59" s="61">
        <v>48</v>
      </c>
      <c r="B59" s="117"/>
      <c r="C59" s="57"/>
      <c r="D59" s="57"/>
      <c r="E59" s="83"/>
      <c r="F59" s="89"/>
      <c r="G59" s="89"/>
      <c r="H59" s="89"/>
      <c r="I59" s="89"/>
      <c r="J59" s="89"/>
      <c r="K59" s="90"/>
      <c r="L59" s="91"/>
      <c r="M59" s="91"/>
      <c r="N59" s="89"/>
      <c r="O59" s="89"/>
      <c r="P59" s="89"/>
      <c r="Q59" s="90"/>
      <c r="R59" s="91"/>
      <c r="S59" s="91"/>
      <c r="T59" s="91"/>
      <c r="U59" s="91"/>
      <c r="V59" s="89"/>
      <c r="W59" s="91"/>
      <c r="X59" s="91"/>
      <c r="Y59" s="91"/>
      <c r="Z59" s="92"/>
      <c r="AB59" s="45"/>
      <c r="AC59" s="45"/>
      <c r="AD59" s="45"/>
      <c r="AE59" s="45"/>
      <c r="AF59" s="45"/>
      <c r="AG59" s="45"/>
      <c r="AH59" s="45"/>
      <c r="AI59" s="45"/>
      <c r="AJ59" s="45"/>
      <c r="AK59" s="45"/>
      <c r="AL59" s="45"/>
      <c r="AM59" s="45"/>
      <c r="AN59" s="45"/>
      <c r="AO59" s="45"/>
      <c r="AP59" s="45"/>
      <c r="AQ59" s="45"/>
      <c r="AS59" s="44" t="e">
        <f t="shared" si="1"/>
        <v>#DIV/0!</v>
      </c>
    </row>
    <row r="60" spans="1:45" ht="18" customHeight="1">
      <c r="A60" s="61">
        <v>49</v>
      </c>
      <c r="B60" s="117"/>
      <c r="C60" s="57"/>
      <c r="D60" s="57"/>
      <c r="E60" s="83"/>
      <c r="F60" s="89"/>
      <c r="G60" s="89"/>
      <c r="H60" s="89"/>
      <c r="I60" s="89"/>
      <c r="J60" s="89"/>
      <c r="K60" s="90"/>
      <c r="L60" s="91"/>
      <c r="M60" s="91"/>
      <c r="N60" s="89"/>
      <c r="O60" s="89"/>
      <c r="P60" s="89"/>
      <c r="Q60" s="90"/>
      <c r="R60" s="91"/>
      <c r="S60" s="91"/>
      <c r="T60" s="91"/>
      <c r="U60" s="91"/>
      <c r="V60" s="89"/>
      <c r="W60" s="91"/>
      <c r="X60" s="91"/>
      <c r="Y60" s="91"/>
      <c r="Z60" s="92"/>
      <c r="AB60" s="45"/>
      <c r="AC60" s="45"/>
      <c r="AD60" s="45"/>
      <c r="AE60" s="45"/>
      <c r="AF60" s="45"/>
      <c r="AG60" s="45"/>
      <c r="AH60" s="45"/>
      <c r="AI60" s="45"/>
      <c r="AJ60" s="45"/>
      <c r="AK60" s="45"/>
      <c r="AL60" s="45"/>
      <c r="AM60" s="45"/>
      <c r="AN60" s="45"/>
      <c r="AO60" s="45"/>
      <c r="AP60" s="45"/>
      <c r="AQ60" s="45"/>
      <c r="AS60" s="44" t="e">
        <f t="shared" si="1"/>
        <v>#DIV/0!</v>
      </c>
    </row>
    <row r="61" spans="1:45" ht="18" customHeight="1">
      <c r="A61" s="61">
        <v>50</v>
      </c>
      <c r="B61" s="117"/>
      <c r="C61" s="57"/>
      <c r="D61" s="57"/>
      <c r="E61" s="83"/>
      <c r="F61" s="89"/>
      <c r="G61" s="89"/>
      <c r="H61" s="89"/>
      <c r="I61" s="89"/>
      <c r="J61" s="89"/>
      <c r="K61" s="90"/>
      <c r="L61" s="91"/>
      <c r="M61" s="91"/>
      <c r="N61" s="89"/>
      <c r="O61" s="89"/>
      <c r="P61" s="89"/>
      <c r="Q61" s="90"/>
      <c r="R61" s="91"/>
      <c r="S61" s="91"/>
      <c r="T61" s="91"/>
      <c r="U61" s="91"/>
      <c r="V61" s="89"/>
      <c r="W61" s="91"/>
      <c r="X61" s="91"/>
      <c r="Y61" s="91"/>
      <c r="Z61" s="92"/>
      <c r="AB61" s="45"/>
      <c r="AC61" s="45"/>
      <c r="AD61" s="45"/>
      <c r="AE61" s="45"/>
      <c r="AF61" s="45"/>
      <c r="AG61" s="45"/>
      <c r="AH61" s="45"/>
      <c r="AI61" s="45"/>
      <c r="AJ61" s="45"/>
      <c r="AK61" s="45"/>
      <c r="AL61" s="45"/>
      <c r="AM61" s="45"/>
      <c r="AN61" s="45"/>
      <c r="AO61" s="45"/>
      <c r="AP61" s="45"/>
      <c r="AQ61" s="45"/>
      <c r="AS61" s="44" t="e">
        <f t="shared" si="1"/>
        <v>#DIV/0!</v>
      </c>
    </row>
    <row r="62" spans="1:45" ht="18" customHeight="1">
      <c r="A62" s="60"/>
      <c r="B62" s="66" t="s">
        <v>14</v>
      </c>
      <c r="C62" s="66"/>
      <c r="D62" s="66"/>
      <c r="E62" s="82"/>
      <c r="F62" s="89"/>
      <c r="G62" s="89"/>
      <c r="H62" s="89"/>
      <c r="I62" s="89"/>
      <c r="J62" s="89"/>
      <c r="K62" s="89"/>
      <c r="L62" s="89"/>
      <c r="M62" s="89"/>
      <c r="N62" s="89"/>
      <c r="O62" s="89"/>
      <c r="P62" s="89"/>
      <c r="Q62" s="89"/>
      <c r="R62" s="89"/>
      <c r="S62" s="89"/>
      <c r="T62" s="89"/>
      <c r="U62" s="89"/>
      <c r="V62" s="89"/>
      <c r="W62" s="17"/>
      <c r="X62" s="17"/>
      <c r="Y62" s="17"/>
      <c r="Z62" s="88"/>
      <c r="AB62" s="45"/>
      <c r="AC62" s="45"/>
      <c r="AD62" s="45"/>
      <c r="AE62" s="45"/>
      <c r="AF62" s="45"/>
      <c r="AG62" s="45"/>
      <c r="AH62" s="45"/>
      <c r="AI62" s="45"/>
      <c r="AJ62" s="45"/>
      <c r="AK62" s="45"/>
      <c r="AL62" s="45"/>
      <c r="AM62" s="45"/>
      <c r="AN62" s="45"/>
      <c r="AO62" s="45"/>
      <c r="AP62" s="45"/>
      <c r="AQ62" s="45"/>
      <c r="AS62" s="44" t="e">
        <f t="shared" si="1"/>
        <v>#DIV/0!</v>
      </c>
    </row>
    <row r="63" spans="1:45" ht="18" customHeight="1">
      <c r="A63" s="61">
        <v>1</v>
      </c>
      <c r="B63" s="117" t="s">
        <v>90</v>
      </c>
      <c r="C63" s="57"/>
      <c r="D63" s="57"/>
      <c r="E63" s="83"/>
      <c r="F63" s="89"/>
      <c r="G63" s="89"/>
      <c r="H63" s="89"/>
      <c r="I63" s="89"/>
      <c r="J63" s="89"/>
      <c r="K63" s="90"/>
      <c r="L63" s="91"/>
      <c r="M63" s="91"/>
      <c r="N63" s="89"/>
      <c r="O63" s="89"/>
      <c r="P63" s="89"/>
      <c r="Q63" s="90"/>
      <c r="R63" s="91"/>
      <c r="S63" s="91"/>
      <c r="T63" s="91"/>
      <c r="U63" s="91"/>
      <c r="V63" s="89"/>
      <c r="W63" s="91"/>
      <c r="X63" s="91"/>
      <c r="Y63" s="91"/>
      <c r="Z63" s="92"/>
      <c r="AB63" s="45"/>
      <c r="AC63" s="45"/>
      <c r="AD63" s="45"/>
      <c r="AE63" s="45"/>
      <c r="AF63" s="45"/>
      <c r="AG63" s="45"/>
      <c r="AH63" s="45"/>
      <c r="AI63" s="45"/>
      <c r="AJ63" s="45"/>
      <c r="AK63" s="45"/>
      <c r="AL63" s="45"/>
      <c r="AM63" s="45"/>
      <c r="AN63" s="45"/>
      <c r="AO63" s="45"/>
      <c r="AP63" s="45"/>
      <c r="AQ63" s="45"/>
      <c r="AS63" s="44" t="e">
        <f t="shared" si="1"/>
        <v>#DIV/0!</v>
      </c>
    </row>
    <row r="64" spans="1:45" ht="18" customHeight="1">
      <c r="A64" s="61">
        <v>2</v>
      </c>
      <c r="B64" s="117" t="s">
        <v>91</v>
      </c>
      <c r="C64" s="57"/>
      <c r="D64" s="57"/>
      <c r="E64" s="83"/>
      <c r="F64" s="89"/>
      <c r="G64" s="89"/>
      <c r="H64" s="89"/>
      <c r="I64" s="89"/>
      <c r="J64" s="89"/>
      <c r="K64" s="90"/>
      <c r="L64" s="91"/>
      <c r="M64" s="91"/>
      <c r="N64" s="89"/>
      <c r="O64" s="89"/>
      <c r="P64" s="89"/>
      <c r="Q64" s="90"/>
      <c r="R64" s="91"/>
      <c r="S64" s="91"/>
      <c r="T64" s="91"/>
      <c r="U64" s="91"/>
      <c r="V64" s="89"/>
      <c r="W64" s="91"/>
      <c r="X64" s="91"/>
      <c r="Y64" s="91"/>
      <c r="Z64" s="92"/>
      <c r="AB64" s="45"/>
      <c r="AC64" s="45"/>
      <c r="AD64" s="45"/>
      <c r="AE64" s="45"/>
      <c r="AF64" s="45"/>
      <c r="AG64" s="45"/>
      <c r="AH64" s="45"/>
      <c r="AI64" s="45"/>
      <c r="AJ64" s="45"/>
      <c r="AK64" s="45"/>
      <c r="AL64" s="45"/>
      <c r="AM64" s="45"/>
      <c r="AN64" s="45"/>
      <c r="AO64" s="45"/>
      <c r="AP64" s="45"/>
      <c r="AQ64" s="45"/>
      <c r="AS64" s="44" t="e">
        <f t="shared" si="1"/>
        <v>#DIV/0!</v>
      </c>
    </row>
    <row r="65" spans="1:45" ht="18" customHeight="1">
      <c r="A65" s="61">
        <v>3</v>
      </c>
      <c r="B65" s="117" t="s">
        <v>92</v>
      </c>
      <c r="C65" s="57"/>
      <c r="D65" s="57"/>
      <c r="E65" s="83"/>
      <c r="F65" s="89"/>
      <c r="G65" s="89"/>
      <c r="H65" s="89"/>
      <c r="I65" s="89"/>
      <c r="J65" s="89"/>
      <c r="K65" s="90"/>
      <c r="L65" s="91"/>
      <c r="M65" s="91"/>
      <c r="N65" s="89"/>
      <c r="O65" s="89"/>
      <c r="P65" s="89"/>
      <c r="Q65" s="90"/>
      <c r="R65" s="91"/>
      <c r="S65" s="91"/>
      <c r="T65" s="91"/>
      <c r="U65" s="91"/>
      <c r="V65" s="89"/>
      <c r="W65" s="91"/>
      <c r="X65" s="91"/>
      <c r="Y65" s="91"/>
      <c r="Z65" s="92"/>
      <c r="AB65" s="45"/>
      <c r="AC65" s="45"/>
      <c r="AD65" s="45"/>
      <c r="AE65" s="45"/>
      <c r="AF65" s="45"/>
      <c r="AG65" s="45"/>
      <c r="AH65" s="45"/>
      <c r="AI65" s="45"/>
      <c r="AJ65" s="45"/>
      <c r="AK65" s="45"/>
      <c r="AL65" s="45"/>
      <c r="AM65" s="45"/>
      <c r="AN65" s="45"/>
      <c r="AO65" s="45"/>
      <c r="AP65" s="45"/>
      <c r="AQ65" s="45"/>
      <c r="AS65" s="44" t="e">
        <f t="shared" si="1"/>
        <v>#DIV/0!</v>
      </c>
    </row>
    <row r="66" spans="1:45" ht="18" customHeight="1">
      <c r="A66" s="61">
        <v>4</v>
      </c>
      <c r="B66" s="117"/>
      <c r="C66" s="57"/>
      <c r="D66" s="57"/>
      <c r="E66" s="83"/>
      <c r="F66" s="89"/>
      <c r="G66" s="89"/>
      <c r="H66" s="89"/>
      <c r="I66" s="89"/>
      <c r="J66" s="89"/>
      <c r="K66" s="90"/>
      <c r="L66" s="91"/>
      <c r="M66" s="91"/>
      <c r="N66" s="89"/>
      <c r="O66" s="89"/>
      <c r="P66" s="89"/>
      <c r="Q66" s="90"/>
      <c r="R66" s="91"/>
      <c r="S66" s="91"/>
      <c r="T66" s="91"/>
      <c r="U66" s="91"/>
      <c r="V66" s="89"/>
      <c r="W66" s="91"/>
      <c r="X66" s="91"/>
      <c r="Y66" s="91"/>
      <c r="Z66" s="92"/>
      <c r="AB66" s="45"/>
      <c r="AC66" s="45"/>
      <c r="AD66" s="45"/>
      <c r="AE66" s="45"/>
      <c r="AF66" s="45"/>
      <c r="AG66" s="45"/>
      <c r="AH66" s="45"/>
      <c r="AI66" s="45"/>
      <c r="AJ66" s="45"/>
      <c r="AK66" s="45"/>
      <c r="AL66" s="45"/>
      <c r="AM66" s="45"/>
      <c r="AN66" s="45"/>
      <c r="AO66" s="45"/>
      <c r="AP66" s="45"/>
      <c r="AQ66" s="45"/>
      <c r="AS66" s="44" t="e">
        <f t="shared" si="1"/>
        <v>#DIV/0!</v>
      </c>
    </row>
    <row r="67" spans="1:45" ht="18" customHeight="1">
      <c r="A67" s="61">
        <v>5</v>
      </c>
      <c r="B67" s="117"/>
      <c r="C67" s="57"/>
      <c r="D67" s="57"/>
      <c r="E67" s="83"/>
      <c r="F67" s="89"/>
      <c r="G67" s="89"/>
      <c r="H67" s="89"/>
      <c r="I67" s="89"/>
      <c r="J67" s="89"/>
      <c r="K67" s="90"/>
      <c r="L67" s="91"/>
      <c r="M67" s="91"/>
      <c r="N67" s="89"/>
      <c r="O67" s="89"/>
      <c r="P67" s="89"/>
      <c r="Q67" s="90"/>
      <c r="R67" s="91"/>
      <c r="S67" s="91"/>
      <c r="T67" s="91"/>
      <c r="U67" s="91"/>
      <c r="V67" s="89"/>
      <c r="W67" s="91"/>
      <c r="X67" s="91"/>
      <c r="Y67" s="91"/>
      <c r="Z67" s="92"/>
      <c r="AB67" s="45"/>
      <c r="AC67" s="45"/>
      <c r="AD67" s="45"/>
      <c r="AE67" s="45"/>
      <c r="AF67" s="45"/>
      <c r="AG67" s="45"/>
      <c r="AH67" s="45"/>
      <c r="AI67" s="45"/>
      <c r="AJ67" s="45"/>
      <c r="AK67" s="45"/>
      <c r="AL67" s="45"/>
      <c r="AM67" s="45"/>
      <c r="AN67" s="45"/>
      <c r="AO67" s="45"/>
      <c r="AP67" s="45"/>
      <c r="AQ67" s="45"/>
      <c r="AS67" s="44" t="e">
        <f t="shared" si="1"/>
        <v>#DIV/0!</v>
      </c>
    </row>
    <row r="68" spans="1:45" ht="18" customHeight="1">
      <c r="A68" s="61">
        <v>6</v>
      </c>
      <c r="B68" s="306"/>
      <c r="C68" s="57"/>
      <c r="D68" s="57"/>
      <c r="E68" s="83"/>
      <c r="F68" s="89"/>
      <c r="G68" s="89"/>
      <c r="H68" s="89"/>
      <c r="I68" s="89"/>
      <c r="J68" s="89"/>
      <c r="K68" s="90"/>
      <c r="L68" s="91"/>
      <c r="M68" s="91"/>
      <c r="N68" s="89"/>
      <c r="O68" s="89"/>
      <c r="P68" s="89"/>
      <c r="Q68" s="90"/>
      <c r="R68" s="91"/>
      <c r="S68" s="91"/>
      <c r="T68" s="91"/>
      <c r="U68" s="91"/>
      <c r="V68" s="89"/>
      <c r="W68" s="91"/>
      <c r="X68" s="91"/>
      <c r="Y68" s="91"/>
      <c r="Z68" s="92"/>
      <c r="AB68" s="45"/>
      <c r="AC68" s="45"/>
      <c r="AD68" s="45"/>
      <c r="AE68" s="45"/>
      <c r="AF68" s="45"/>
      <c r="AG68" s="45"/>
      <c r="AH68" s="45"/>
      <c r="AI68" s="45"/>
      <c r="AJ68" s="45"/>
      <c r="AK68" s="45"/>
      <c r="AL68" s="45"/>
      <c r="AM68" s="45"/>
      <c r="AN68" s="45"/>
      <c r="AO68" s="45"/>
      <c r="AP68" s="45"/>
      <c r="AQ68" s="45"/>
      <c r="AS68" s="44" t="e">
        <f t="shared" si="1"/>
        <v>#DIV/0!</v>
      </c>
    </row>
    <row r="69" spans="1:45" ht="18" customHeight="1">
      <c r="A69" s="61">
        <v>7</v>
      </c>
      <c r="B69" s="117"/>
      <c r="C69" s="57"/>
      <c r="D69" s="57"/>
      <c r="E69" s="83"/>
      <c r="F69" s="89"/>
      <c r="G69" s="89"/>
      <c r="H69" s="89"/>
      <c r="I69" s="89"/>
      <c r="J69" s="89"/>
      <c r="K69" s="90"/>
      <c r="L69" s="91"/>
      <c r="M69" s="91"/>
      <c r="N69" s="89"/>
      <c r="O69" s="89"/>
      <c r="P69" s="89"/>
      <c r="Q69" s="90"/>
      <c r="R69" s="91"/>
      <c r="S69" s="91"/>
      <c r="T69" s="91"/>
      <c r="U69" s="91"/>
      <c r="V69" s="89"/>
      <c r="W69" s="91"/>
      <c r="X69" s="91"/>
      <c r="Y69" s="91"/>
      <c r="Z69" s="92"/>
      <c r="AB69" s="45"/>
      <c r="AC69" s="45"/>
      <c r="AD69" s="45"/>
      <c r="AE69" s="45"/>
      <c r="AF69" s="45"/>
      <c r="AG69" s="45"/>
      <c r="AH69" s="45"/>
      <c r="AI69" s="45"/>
      <c r="AJ69" s="45"/>
      <c r="AK69" s="45"/>
      <c r="AL69" s="45"/>
      <c r="AM69" s="45"/>
      <c r="AN69" s="45"/>
      <c r="AO69" s="45"/>
      <c r="AP69" s="45"/>
      <c r="AQ69" s="45"/>
      <c r="AS69" s="44" t="e">
        <f t="shared" si="1"/>
        <v>#DIV/0!</v>
      </c>
    </row>
    <row r="70" spans="1:45" ht="18" customHeight="1">
      <c r="A70" s="61">
        <v>8</v>
      </c>
      <c r="B70" s="117"/>
      <c r="C70" s="57"/>
      <c r="D70" s="57"/>
      <c r="E70" s="83"/>
      <c r="F70" s="89"/>
      <c r="G70" s="89"/>
      <c r="H70" s="89"/>
      <c r="I70" s="89"/>
      <c r="J70" s="89"/>
      <c r="K70" s="90"/>
      <c r="L70" s="91"/>
      <c r="M70" s="91"/>
      <c r="N70" s="89"/>
      <c r="O70" s="89"/>
      <c r="P70" s="89"/>
      <c r="Q70" s="90"/>
      <c r="R70" s="91"/>
      <c r="S70" s="91"/>
      <c r="T70" s="91"/>
      <c r="U70" s="91"/>
      <c r="V70" s="89"/>
      <c r="W70" s="91"/>
      <c r="X70" s="91"/>
      <c r="Y70" s="91"/>
      <c r="Z70" s="92"/>
      <c r="AB70" s="45"/>
      <c r="AC70" s="45"/>
      <c r="AD70" s="45"/>
      <c r="AE70" s="45"/>
      <c r="AF70" s="45"/>
      <c r="AG70" s="45"/>
      <c r="AH70" s="45"/>
      <c r="AI70" s="45"/>
      <c r="AJ70" s="45"/>
      <c r="AK70" s="45"/>
      <c r="AL70" s="45"/>
      <c r="AM70" s="45"/>
      <c r="AN70" s="45"/>
      <c r="AO70" s="45"/>
      <c r="AP70" s="45"/>
      <c r="AQ70" s="45"/>
      <c r="AS70" s="44" t="e">
        <f t="shared" si="1"/>
        <v>#DIV/0!</v>
      </c>
    </row>
    <row r="71" spans="1:45" ht="18" customHeight="1">
      <c r="A71" s="61">
        <v>9</v>
      </c>
      <c r="B71" s="117"/>
      <c r="C71" s="57"/>
      <c r="D71" s="57"/>
      <c r="E71" s="83"/>
      <c r="F71" s="89"/>
      <c r="G71" s="89"/>
      <c r="H71" s="89"/>
      <c r="I71" s="89"/>
      <c r="J71" s="89"/>
      <c r="K71" s="90"/>
      <c r="L71" s="91"/>
      <c r="M71" s="91"/>
      <c r="N71" s="89"/>
      <c r="O71" s="89"/>
      <c r="P71" s="89"/>
      <c r="Q71" s="90"/>
      <c r="R71" s="91"/>
      <c r="S71" s="91"/>
      <c r="T71" s="91"/>
      <c r="U71" s="91"/>
      <c r="V71" s="89"/>
      <c r="W71" s="91"/>
      <c r="X71" s="91"/>
      <c r="Y71" s="91"/>
      <c r="Z71" s="92"/>
      <c r="AB71" s="45"/>
      <c r="AC71" s="45"/>
      <c r="AD71" s="45"/>
      <c r="AE71" s="45"/>
      <c r="AF71" s="45"/>
      <c r="AG71" s="45"/>
      <c r="AH71" s="45"/>
      <c r="AI71" s="45"/>
      <c r="AJ71" s="45"/>
      <c r="AK71" s="45"/>
      <c r="AL71" s="45"/>
      <c r="AM71" s="45"/>
      <c r="AN71" s="45"/>
      <c r="AO71" s="45"/>
      <c r="AP71" s="45"/>
      <c r="AQ71" s="45"/>
      <c r="AS71" s="44" t="e">
        <f t="shared" si="1"/>
        <v>#DIV/0!</v>
      </c>
    </row>
    <row r="72" spans="1:45" ht="18" customHeight="1">
      <c r="A72" s="61">
        <v>10</v>
      </c>
      <c r="B72" s="117"/>
      <c r="C72" s="57"/>
      <c r="D72" s="57"/>
      <c r="E72" s="83"/>
      <c r="F72" s="89"/>
      <c r="G72" s="89"/>
      <c r="H72" s="89"/>
      <c r="I72" s="89"/>
      <c r="J72" s="89"/>
      <c r="K72" s="90"/>
      <c r="L72" s="91"/>
      <c r="M72" s="91"/>
      <c r="N72" s="89"/>
      <c r="O72" s="89"/>
      <c r="P72" s="89"/>
      <c r="Q72" s="90"/>
      <c r="R72" s="91"/>
      <c r="S72" s="91"/>
      <c r="T72" s="91"/>
      <c r="U72" s="91"/>
      <c r="V72" s="89"/>
      <c r="W72" s="91"/>
      <c r="X72" s="91"/>
      <c r="Y72" s="91"/>
      <c r="Z72" s="92"/>
      <c r="AB72" s="45"/>
      <c r="AC72" s="45"/>
      <c r="AD72" s="45"/>
      <c r="AE72" s="45"/>
      <c r="AF72" s="45"/>
      <c r="AG72" s="45"/>
      <c r="AH72" s="45"/>
      <c r="AI72" s="45"/>
      <c r="AJ72" s="45"/>
      <c r="AK72" s="45"/>
      <c r="AL72" s="45"/>
      <c r="AM72" s="45"/>
      <c r="AN72" s="45"/>
      <c r="AO72" s="45"/>
      <c r="AP72" s="45"/>
      <c r="AQ72" s="45"/>
      <c r="AS72" s="44" t="e">
        <f t="shared" si="1"/>
        <v>#DIV/0!</v>
      </c>
    </row>
    <row r="73" spans="1:45" ht="18" customHeight="1">
      <c r="A73" s="61">
        <v>11</v>
      </c>
      <c r="B73" s="117"/>
      <c r="C73" s="57"/>
      <c r="D73" s="57"/>
      <c r="E73" s="83"/>
      <c r="F73" s="89"/>
      <c r="G73" s="89"/>
      <c r="H73" s="89"/>
      <c r="I73" s="89"/>
      <c r="J73" s="89"/>
      <c r="K73" s="90"/>
      <c r="L73" s="91"/>
      <c r="M73" s="91"/>
      <c r="N73" s="89"/>
      <c r="O73" s="89"/>
      <c r="P73" s="89"/>
      <c r="Q73" s="90"/>
      <c r="R73" s="91"/>
      <c r="S73" s="91"/>
      <c r="T73" s="91"/>
      <c r="U73" s="91"/>
      <c r="V73" s="89"/>
      <c r="W73" s="91"/>
      <c r="X73" s="91"/>
      <c r="Y73" s="91"/>
      <c r="Z73" s="92"/>
      <c r="AB73" s="45"/>
      <c r="AC73" s="45"/>
      <c r="AD73" s="45"/>
      <c r="AE73" s="45"/>
      <c r="AF73" s="45"/>
      <c r="AG73" s="45"/>
      <c r="AH73" s="45"/>
      <c r="AI73" s="45"/>
      <c r="AJ73" s="45"/>
      <c r="AK73" s="45"/>
      <c r="AL73" s="45"/>
      <c r="AM73" s="45"/>
      <c r="AN73" s="45"/>
      <c r="AO73" s="45"/>
      <c r="AP73" s="45"/>
      <c r="AQ73" s="45"/>
      <c r="AS73" s="44" t="e">
        <f t="shared" si="1"/>
        <v>#DIV/0!</v>
      </c>
    </row>
    <row r="74" spans="1:45" ht="18" customHeight="1">
      <c r="A74" s="61">
        <v>12</v>
      </c>
      <c r="B74" s="117"/>
      <c r="C74" s="57"/>
      <c r="D74" s="57"/>
      <c r="E74" s="83"/>
      <c r="F74" s="89"/>
      <c r="G74" s="89"/>
      <c r="H74" s="89"/>
      <c r="I74" s="89"/>
      <c r="J74" s="89"/>
      <c r="K74" s="90"/>
      <c r="L74" s="91"/>
      <c r="M74" s="91"/>
      <c r="N74" s="89"/>
      <c r="O74" s="89"/>
      <c r="P74" s="89"/>
      <c r="Q74" s="90"/>
      <c r="R74" s="91"/>
      <c r="S74" s="91"/>
      <c r="T74" s="91"/>
      <c r="U74" s="91"/>
      <c r="V74" s="89"/>
      <c r="W74" s="91"/>
      <c r="X74" s="91"/>
      <c r="Y74" s="91"/>
      <c r="Z74" s="92"/>
      <c r="AB74" s="45"/>
      <c r="AC74" s="45"/>
      <c r="AD74" s="45"/>
      <c r="AE74" s="45"/>
      <c r="AF74" s="45"/>
      <c r="AG74" s="45"/>
      <c r="AH74" s="45"/>
      <c r="AI74" s="45"/>
      <c r="AJ74" s="45"/>
      <c r="AK74" s="45"/>
      <c r="AL74" s="45"/>
      <c r="AM74" s="45"/>
      <c r="AN74" s="45"/>
      <c r="AO74" s="45"/>
      <c r="AP74" s="45"/>
      <c r="AQ74" s="45"/>
      <c r="AS74" s="44" t="e">
        <f t="shared" si="1"/>
        <v>#DIV/0!</v>
      </c>
    </row>
    <row r="75" spans="1:45" ht="18" customHeight="1">
      <c r="A75" s="61">
        <v>13</v>
      </c>
      <c r="B75" s="117"/>
      <c r="C75" s="57"/>
      <c r="D75" s="57"/>
      <c r="E75" s="83"/>
      <c r="F75" s="89"/>
      <c r="G75" s="89"/>
      <c r="H75" s="89"/>
      <c r="I75" s="89"/>
      <c r="J75" s="89"/>
      <c r="K75" s="90"/>
      <c r="L75" s="91"/>
      <c r="M75" s="91"/>
      <c r="N75" s="89"/>
      <c r="O75" s="89"/>
      <c r="P75" s="89"/>
      <c r="Q75" s="90"/>
      <c r="R75" s="91"/>
      <c r="S75" s="91"/>
      <c r="T75" s="91"/>
      <c r="U75" s="91"/>
      <c r="V75" s="89"/>
      <c r="W75" s="91"/>
      <c r="X75" s="91"/>
      <c r="Y75" s="91"/>
      <c r="Z75" s="92"/>
      <c r="AB75" s="45"/>
      <c r="AC75" s="45"/>
      <c r="AD75" s="45"/>
      <c r="AE75" s="45"/>
      <c r="AF75" s="45"/>
      <c r="AG75" s="45"/>
      <c r="AH75" s="45"/>
      <c r="AI75" s="45"/>
      <c r="AJ75" s="45"/>
      <c r="AK75" s="45"/>
      <c r="AL75" s="45"/>
      <c r="AM75" s="45"/>
      <c r="AN75" s="45"/>
      <c r="AO75" s="45"/>
      <c r="AP75" s="45"/>
      <c r="AQ75" s="45"/>
      <c r="AS75" s="44" t="e">
        <f t="shared" si="1"/>
        <v>#DIV/0!</v>
      </c>
    </row>
    <row r="76" spans="1:45" ht="18" customHeight="1">
      <c r="A76" s="61">
        <v>14</v>
      </c>
      <c r="B76" s="117"/>
      <c r="C76" s="57"/>
      <c r="D76" s="57"/>
      <c r="E76" s="83"/>
      <c r="F76" s="89"/>
      <c r="G76" s="89"/>
      <c r="H76" s="89"/>
      <c r="I76" s="89"/>
      <c r="J76" s="89"/>
      <c r="K76" s="90"/>
      <c r="L76" s="91"/>
      <c r="M76" s="91"/>
      <c r="N76" s="89"/>
      <c r="O76" s="89"/>
      <c r="P76" s="89"/>
      <c r="Q76" s="90"/>
      <c r="R76" s="91"/>
      <c r="S76" s="91"/>
      <c r="T76" s="91"/>
      <c r="U76" s="91"/>
      <c r="V76" s="89"/>
      <c r="W76" s="91"/>
      <c r="X76" s="91"/>
      <c r="Y76" s="91"/>
      <c r="Z76" s="92"/>
      <c r="AB76" s="45"/>
      <c r="AC76" s="45"/>
      <c r="AD76" s="45"/>
      <c r="AE76" s="45"/>
      <c r="AF76" s="45"/>
      <c r="AG76" s="45"/>
      <c r="AH76" s="45"/>
      <c r="AI76" s="45"/>
      <c r="AJ76" s="45"/>
      <c r="AK76" s="45"/>
      <c r="AL76" s="45"/>
      <c r="AM76" s="45"/>
      <c r="AN76" s="45"/>
      <c r="AO76" s="45"/>
      <c r="AP76" s="45"/>
      <c r="AQ76" s="45"/>
      <c r="AS76" s="44" t="e">
        <f t="shared" ref="AS76:AS112" si="2">(V76/$V$10)*100</f>
        <v>#DIV/0!</v>
      </c>
    </row>
    <row r="77" spans="1:45" ht="18" customHeight="1">
      <c r="A77" s="61">
        <v>15</v>
      </c>
      <c r="B77" s="117"/>
      <c r="C77" s="57"/>
      <c r="D77" s="57"/>
      <c r="E77" s="83"/>
      <c r="F77" s="89"/>
      <c r="G77" s="89"/>
      <c r="H77" s="89"/>
      <c r="I77" s="89"/>
      <c r="J77" s="89"/>
      <c r="K77" s="90"/>
      <c r="L77" s="91"/>
      <c r="M77" s="91"/>
      <c r="N77" s="89"/>
      <c r="O77" s="89"/>
      <c r="P77" s="89"/>
      <c r="Q77" s="90"/>
      <c r="R77" s="91"/>
      <c r="S77" s="91"/>
      <c r="T77" s="91"/>
      <c r="U77" s="91"/>
      <c r="V77" s="89"/>
      <c r="W77" s="91"/>
      <c r="X77" s="91"/>
      <c r="Y77" s="91"/>
      <c r="Z77" s="92"/>
      <c r="AB77" s="45"/>
      <c r="AC77" s="45"/>
      <c r="AD77" s="45"/>
      <c r="AE77" s="45"/>
      <c r="AF77" s="45"/>
      <c r="AG77" s="45"/>
      <c r="AH77" s="45"/>
      <c r="AI77" s="45"/>
      <c r="AJ77" s="45"/>
      <c r="AK77" s="45"/>
      <c r="AL77" s="45"/>
      <c r="AM77" s="45"/>
      <c r="AN77" s="45"/>
      <c r="AO77" s="45"/>
      <c r="AP77" s="45"/>
      <c r="AQ77" s="45"/>
      <c r="AS77" s="44" t="e">
        <f t="shared" si="2"/>
        <v>#DIV/0!</v>
      </c>
    </row>
    <row r="78" spans="1:45" ht="18" customHeight="1">
      <c r="A78" s="61">
        <v>16</v>
      </c>
      <c r="B78" s="117"/>
      <c r="C78" s="57"/>
      <c r="D78" s="57"/>
      <c r="E78" s="83"/>
      <c r="F78" s="89"/>
      <c r="G78" s="89"/>
      <c r="H78" s="89"/>
      <c r="I78" s="89"/>
      <c r="J78" s="89"/>
      <c r="K78" s="90"/>
      <c r="L78" s="91"/>
      <c r="M78" s="91"/>
      <c r="N78" s="89"/>
      <c r="O78" s="89"/>
      <c r="P78" s="89"/>
      <c r="Q78" s="90"/>
      <c r="R78" s="91"/>
      <c r="S78" s="91"/>
      <c r="T78" s="91"/>
      <c r="U78" s="91"/>
      <c r="V78" s="89"/>
      <c r="W78" s="91"/>
      <c r="X78" s="91"/>
      <c r="Y78" s="91"/>
      <c r="Z78" s="92"/>
      <c r="AB78" s="45"/>
      <c r="AC78" s="45"/>
      <c r="AD78" s="45"/>
      <c r="AE78" s="45"/>
      <c r="AF78" s="45"/>
      <c r="AG78" s="45"/>
      <c r="AH78" s="45"/>
      <c r="AI78" s="45"/>
      <c r="AJ78" s="45"/>
      <c r="AK78" s="45"/>
      <c r="AL78" s="45"/>
      <c r="AM78" s="45"/>
      <c r="AN78" s="45"/>
      <c r="AO78" s="45"/>
      <c r="AP78" s="45"/>
      <c r="AQ78" s="45"/>
      <c r="AS78" s="44" t="e">
        <f t="shared" si="2"/>
        <v>#DIV/0!</v>
      </c>
    </row>
    <row r="79" spans="1:45" ht="18" customHeight="1">
      <c r="A79" s="61">
        <v>17</v>
      </c>
      <c r="B79" s="117"/>
      <c r="C79" s="57"/>
      <c r="D79" s="57"/>
      <c r="E79" s="83"/>
      <c r="F79" s="89"/>
      <c r="G79" s="89"/>
      <c r="H79" s="89"/>
      <c r="I79" s="89"/>
      <c r="J79" s="89"/>
      <c r="K79" s="90"/>
      <c r="L79" s="91"/>
      <c r="M79" s="91"/>
      <c r="N79" s="89"/>
      <c r="O79" s="89"/>
      <c r="P79" s="89"/>
      <c r="Q79" s="90"/>
      <c r="R79" s="91"/>
      <c r="S79" s="91"/>
      <c r="T79" s="91"/>
      <c r="U79" s="91"/>
      <c r="V79" s="89"/>
      <c r="W79" s="91"/>
      <c r="X79" s="91"/>
      <c r="Y79" s="91"/>
      <c r="Z79" s="92"/>
      <c r="AB79" s="45"/>
      <c r="AC79" s="45"/>
      <c r="AD79" s="45"/>
      <c r="AE79" s="45"/>
      <c r="AF79" s="45"/>
      <c r="AG79" s="45"/>
      <c r="AH79" s="45"/>
      <c r="AI79" s="45"/>
      <c r="AJ79" s="45"/>
      <c r="AK79" s="45"/>
      <c r="AL79" s="45"/>
      <c r="AM79" s="45"/>
      <c r="AN79" s="45"/>
      <c r="AO79" s="45"/>
      <c r="AP79" s="45"/>
      <c r="AQ79" s="45"/>
      <c r="AS79" s="44" t="e">
        <f t="shared" si="2"/>
        <v>#DIV/0!</v>
      </c>
    </row>
    <row r="80" spans="1:45" ht="18" customHeight="1">
      <c r="A80" s="61">
        <v>18</v>
      </c>
      <c r="B80" s="117"/>
      <c r="C80" s="57"/>
      <c r="D80" s="57"/>
      <c r="E80" s="83"/>
      <c r="F80" s="89"/>
      <c r="G80" s="89"/>
      <c r="H80" s="89"/>
      <c r="I80" s="89"/>
      <c r="J80" s="89"/>
      <c r="K80" s="90"/>
      <c r="L80" s="91"/>
      <c r="M80" s="91"/>
      <c r="N80" s="89"/>
      <c r="O80" s="89"/>
      <c r="P80" s="89"/>
      <c r="Q80" s="90"/>
      <c r="R80" s="91"/>
      <c r="S80" s="91"/>
      <c r="T80" s="91"/>
      <c r="U80" s="91"/>
      <c r="V80" s="89"/>
      <c r="W80" s="91"/>
      <c r="X80" s="91"/>
      <c r="Y80" s="91"/>
      <c r="Z80" s="92"/>
      <c r="AB80" s="45"/>
      <c r="AC80" s="45"/>
      <c r="AD80" s="45"/>
      <c r="AE80" s="45"/>
      <c r="AF80" s="45"/>
      <c r="AG80" s="45"/>
      <c r="AH80" s="45"/>
      <c r="AI80" s="45"/>
      <c r="AJ80" s="45"/>
      <c r="AK80" s="45"/>
      <c r="AL80" s="45"/>
      <c r="AM80" s="45"/>
      <c r="AN80" s="45"/>
      <c r="AO80" s="45"/>
      <c r="AP80" s="45"/>
      <c r="AQ80" s="45"/>
      <c r="AS80" s="44" t="e">
        <f t="shared" si="2"/>
        <v>#DIV/0!</v>
      </c>
    </row>
    <row r="81" spans="1:45" ht="18" customHeight="1">
      <c r="A81" s="61">
        <v>19</v>
      </c>
      <c r="B81" s="117"/>
      <c r="C81" s="57"/>
      <c r="D81" s="57"/>
      <c r="E81" s="83"/>
      <c r="F81" s="89"/>
      <c r="G81" s="89"/>
      <c r="H81" s="89"/>
      <c r="I81" s="89"/>
      <c r="J81" s="89"/>
      <c r="K81" s="90"/>
      <c r="L81" s="91"/>
      <c r="M81" s="91"/>
      <c r="N81" s="89"/>
      <c r="O81" s="89"/>
      <c r="P81" s="89"/>
      <c r="Q81" s="90"/>
      <c r="R81" s="91"/>
      <c r="S81" s="91"/>
      <c r="T81" s="91"/>
      <c r="U81" s="91"/>
      <c r="V81" s="89"/>
      <c r="W81" s="91"/>
      <c r="X81" s="91"/>
      <c r="Y81" s="91"/>
      <c r="Z81" s="92"/>
      <c r="AB81" s="45"/>
      <c r="AC81" s="45"/>
      <c r="AD81" s="45"/>
      <c r="AE81" s="45"/>
      <c r="AF81" s="45"/>
      <c r="AG81" s="45"/>
      <c r="AH81" s="45"/>
      <c r="AI81" s="45"/>
      <c r="AJ81" s="45"/>
      <c r="AK81" s="45"/>
      <c r="AL81" s="45"/>
      <c r="AM81" s="45"/>
      <c r="AN81" s="45"/>
      <c r="AO81" s="45"/>
      <c r="AP81" s="45"/>
      <c r="AQ81" s="45"/>
      <c r="AS81" s="44" t="e">
        <f t="shared" si="2"/>
        <v>#DIV/0!</v>
      </c>
    </row>
    <row r="82" spans="1:45" ht="18" customHeight="1">
      <c r="A82" s="61">
        <v>20</v>
      </c>
      <c r="B82" s="117"/>
      <c r="C82" s="57"/>
      <c r="D82" s="57"/>
      <c r="E82" s="83"/>
      <c r="F82" s="89"/>
      <c r="G82" s="89"/>
      <c r="H82" s="89"/>
      <c r="I82" s="89"/>
      <c r="J82" s="89"/>
      <c r="K82" s="90"/>
      <c r="L82" s="91"/>
      <c r="M82" s="91"/>
      <c r="N82" s="89"/>
      <c r="O82" s="89"/>
      <c r="P82" s="89"/>
      <c r="Q82" s="90"/>
      <c r="R82" s="91"/>
      <c r="S82" s="91"/>
      <c r="T82" s="91"/>
      <c r="U82" s="91"/>
      <c r="V82" s="89"/>
      <c r="W82" s="91"/>
      <c r="X82" s="91"/>
      <c r="Y82" s="91"/>
      <c r="Z82" s="92"/>
      <c r="AB82" s="45"/>
      <c r="AC82" s="45"/>
      <c r="AD82" s="45"/>
      <c r="AE82" s="45"/>
      <c r="AF82" s="45"/>
      <c r="AG82" s="45"/>
      <c r="AH82" s="45"/>
      <c r="AI82" s="45"/>
      <c r="AJ82" s="45"/>
      <c r="AK82" s="45"/>
      <c r="AL82" s="45"/>
      <c r="AM82" s="45"/>
      <c r="AN82" s="45"/>
      <c r="AO82" s="45"/>
      <c r="AP82" s="45"/>
      <c r="AQ82" s="45"/>
      <c r="AS82" s="44" t="e">
        <f t="shared" si="2"/>
        <v>#DIV/0!</v>
      </c>
    </row>
    <row r="83" spans="1:45" ht="18" customHeight="1">
      <c r="A83" s="61">
        <v>21</v>
      </c>
      <c r="B83" s="117"/>
      <c r="C83" s="57"/>
      <c r="D83" s="57"/>
      <c r="E83" s="83"/>
      <c r="F83" s="89"/>
      <c r="G83" s="89"/>
      <c r="H83" s="89"/>
      <c r="I83" s="89"/>
      <c r="J83" s="89"/>
      <c r="K83" s="90"/>
      <c r="L83" s="91"/>
      <c r="M83" s="91"/>
      <c r="N83" s="89"/>
      <c r="O83" s="89"/>
      <c r="P83" s="89"/>
      <c r="Q83" s="90"/>
      <c r="R83" s="91"/>
      <c r="S83" s="91"/>
      <c r="T83" s="91"/>
      <c r="U83" s="91"/>
      <c r="V83" s="89"/>
      <c r="W83" s="91"/>
      <c r="X83" s="91"/>
      <c r="Y83" s="91"/>
      <c r="Z83" s="92"/>
      <c r="AB83" s="45"/>
      <c r="AC83" s="45"/>
      <c r="AD83" s="45"/>
      <c r="AE83" s="45"/>
      <c r="AF83" s="45"/>
      <c r="AG83" s="45"/>
      <c r="AH83" s="45"/>
      <c r="AI83" s="45"/>
      <c r="AJ83" s="45"/>
      <c r="AK83" s="45"/>
      <c r="AL83" s="45"/>
      <c r="AM83" s="45"/>
      <c r="AN83" s="45"/>
      <c r="AO83" s="45"/>
      <c r="AP83" s="45"/>
      <c r="AQ83" s="45"/>
      <c r="AS83" s="44" t="e">
        <f t="shared" si="2"/>
        <v>#DIV/0!</v>
      </c>
    </row>
    <row r="84" spans="1:45" ht="18" customHeight="1">
      <c r="A84" s="61">
        <v>22</v>
      </c>
      <c r="B84" s="117"/>
      <c r="C84" s="57"/>
      <c r="D84" s="57"/>
      <c r="E84" s="83"/>
      <c r="F84" s="89"/>
      <c r="G84" s="89"/>
      <c r="H84" s="89"/>
      <c r="I84" s="89"/>
      <c r="J84" s="89"/>
      <c r="K84" s="90"/>
      <c r="L84" s="91"/>
      <c r="M84" s="91"/>
      <c r="N84" s="89"/>
      <c r="O84" s="89"/>
      <c r="P84" s="89"/>
      <c r="Q84" s="90"/>
      <c r="R84" s="91"/>
      <c r="S84" s="91"/>
      <c r="T84" s="91"/>
      <c r="U84" s="91"/>
      <c r="V84" s="89"/>
      <c r="W84" s="91"/>
      <c r="X84" s="91"/>
      <c r="Y84" s="91"/>
      <c r="Z84" s="92"/>
      <c r="AB84" s="45"/>
      <c r="AC84" s="45"/>
      <c r="AD84" s="45"/>
      <c r="AE84" s="45"/>
      <c r="AF84" s="45"/>
      <c r="AG84" s="45"/>
      <c r="AH84" s="45"/>
      <c r="AI84" s="45"/>
      <c r="AJ84" s="45"/>
      <c r="AK84" s="45"/>
      <c r="AL84" s="45"/>
      <c r="AM84" s="45"/>
      <c r="AN84" s="45"/>
      <c r="AO84" s="45"/>
      <c r="AP84" s="45"/>
      <c r="AQ84" s="45"/>
      <c r="AS84" s="44" t="e">
        <f t="shared" si="2"/>
        <v>#DIV/0!</v>
      </c>
    </row>
    <row r="85" spans="1:45" ht="18" customHeight="1">
      <c r="A85" s="61">
        <v>23</v>
      </c>
      <c r="B85" s="117"/>
      <c r="C85" s="57"/>
      <c r="D85" s="57"/>
      <c r="E85" s="83"/>
      <c r="F85" s="89"/>
      <c r="G85" s="89"/>
      <c r="H85" s="89"/>
      <c r="I85" s="89"/>
      <c r="J85" s="89"/>
      <c r="K85" s="90"/>
      <c r="L85" s="91"/>
      <c r="M85" s="91"/>
      <c r="N85" s="89"/>
      <c r="O85" s="89"/>
      <c r="P85" s="89"/>
      <c r="Q85" s="90"/>
      <c r="R85" s="91"/>
      <c r="S85" s="91"/>
      <c r="T85" s="91"/>
      <c r="U85" s="91"/>
      <c r="V85" s="89"/>
      <c r="W85" s="91"/>
      <c r="X85" s="91"/>
      <c r="Y85" s="91"/>
      <c r="Z85" s="92"/>
      <c r="AB85" s="45"/>
      <c r="AC85" s="45"/>
      <c r="AD85" s="45"/>
      <c r="AE85" s="45"/>
      <c r="AF85" s="45"/>
      <c r="AG85" s="45"/>
      <c r="AH85" s="45"/>
      <c r="AI85" s="45"/>
      <c r="AJ85" s="45"/>
      <c r="AK85" s="45"/>
      <c r="AL85" s="45"/>
      <c r="AM85" s="45"/>
      <c r="AN85" s="45"/>
      <c r="AO85" s="45"/>
      <c r="AP85" s="45"/>
      <c r="AQ85" s="45"/>
      <c r="AS85" s="44" t="e">
        <f t="shared" si="2"/>
        <v>#DIV/0!</v>
      </c>
    </row>
    <row r="86" spans="1:45" ht="18" customHeight="1">
      <c r="A86" s="61">
        <v>24</v>
      </c>
      <c r="B86" s="117"/>
      <c r="C86" s="57"/>
      <c r="D86" s="57"/>
      <c r="E86" s="83"/>
      <c r="F86" s="89"/>
      <c r="G86" s="89"/>
      <c r="H86" s="89"/>
      <c r="I86" s="89"/>
      <c r="J86" s="89"/>
      <c r="K86" s="90"/>
      <c r="L86" s="91"/>
      <c r="M86" s="91"/>
      <c r="N86" s="89"/>
      <c r="O86" s="89"/>
      <c r="P86" s="89"/>
      <c r="Q86" s="90"/>
      <c r="R86" s="91"/>
      <c r="S86" s="91"/>
      <c r="T86" s="91"/>
      <c r="U86" s="91"/>
      <c r="V86" s="89"/>
      <c r="W86" s="91"/>
      <c r="X86" s="91"/>
      <c r="Y86" s="91"/>
      <c r="Z86" s="92"/>
      <c r="AB86" s="45"/>
      <c r="AC86" s="45"/>
      <c r="AD86" s="45"/>
      <c r="AE86" s="45"/>
      <c r="AF86" s="45"/>
      <c r="AG86" s="45"/>
      <c r="AH86" s="45"/>
      <c r="AI86" s="45"/>
      <c r="AJ86" s="45"/>
      <c r="AK86" s="45"/>
      <c r="AL86" s="45"/>
      <c r="AM86" s="45"/>
      <c r="AN86" s="45"/>
      <c r="AO86" s="45"/>
      <c r="AP86" s="45"/>
      <c r="AQ86" s="45"/>
      <c r="AS86" s="44" t="e">
        <f t="shared" si="2"/>
        <v>#DIV/0!</v>
      </c>
    </row>
    <row r="87" spans="1:45" ht="18" customHeight="1">
      <c r="A87" s="61">
        <v>25</v>
      </c>
      <c r="B87" s="117"/>
      <c r="C87" s="57"/>
      <c r="D87" s="57"/>
      <c r="E87" s="83"/>
      <c r="F87" s="89"/>
      <c r="G87" s="89"/>
      <c r="H87" s="89"/>
      <c r="I87" s="89"/>
      <c r="J87" s="89"/>
      <c r="K87" s="90"/>
      <c r="L87" s="91"/>
      <c r="M87" s="91"/>
      <c r="N87" s="89"/>
      <c r="O87" s="89"/>
      <c r="P87" s="89"/>
      <c r="Q87" s="90"/>
      <c r="R87" s="91"/>
      <c r="S87" s="91"/>
      <c r="T87" s="91"/>
      <c r="U87" s="91"/>
      <c r="V87" s="89"/>
      <c r="W87" s="91"/>
      <c r="X87" s="91"/>
      <c r="Y87" s="91"/>
      <c r="Z87" s="92"/>
      <c r="AB87" s="45"/>
      <c r="AC87" s="45"/>
      <c r="AD87" s="45"/>
      <c r="AE87" s="45"/>
      <c r="AF87" s="45"/>
      <c r="AG87" s="45"/>
      <c r="AH87" s="45"/>
      <c r="AI87" s="45"/>
      <c r="AJ87" s="45"/>
      <c r="AK87" s="45"/>
      <c r="AL87" s="45"/>
      <c r="AM87" s="45"/>
      <c r="AN87" s="45"/>
      <c r="AO87" s="45"/>
      <c r="AP87" s="45"/>
      <c r="AQ87" s="45"/>
      <c r="AS87" s="44" t="e">
        <f t="shared" si="2"/>
        <v>#DIV/0!</v>
      </c>
    </row>
    <row r="88" spans="1:45" ht="18" customHeight="1">
      <c r="A88" s="61">
        <v>26</v>
      </c>
      <c r="B88" s="117"/>
      <c r="C88" s="57"/>
      <c r="D88" s="57"/>
      <c r="E88" s="83"/>
      <c r="F88" s="89"/>
      <c r="G88" s="89"/>
      <c r="H88" s="89"/>
      <c r="I88" s="89"/>
      <c r="J88" s="89"/>
      <c r="K88" s="90"/>
      <c r="L88" s="91"/>
      <c r="M88" s="91"/>
      <c r="N88" s="89"/>
      <c r="O88" s="89"/>
      <c r="P88" s="89"/>
      <c r="Q88" s="90"/>
      <c r="R88" s="91"/>
      <c r="S88" s="91"/>
      <c r="T88" s="91"/>
      <c r="U88" s="91"/>
      <c r="V88" s="89"/>
      <c r="W88" s="91"/>
      <c r="X88" s="91"/>
      <c r="Y88" s="91"/>
      <c r="Z88" s="92"/>
      <c r="AB88" s="45"/>
      <c r="AC88" s="45"/>
      <c r="AD88" s="45"/>
      <c r="AE88" s="45"/>
      <c r="AF88" s="45"/>
      <c r="AG88" s="45"/>
      <c r="AH88" s="45"/>
      <c r="AI88" s="45"/>
      <c r="AJ88" s="45"/>
      <c r="AK88" s="45"/>
      <c r="AL88" s="45"/>
      <c r="AM88" s="45"/>
      <c r="AN88" s="45"/>
      <c r="AO88" s="45"/>
      <c r="AP88" s="45"/>
      <c r="AQ88" s="45"/>
      <c r="AS88" s="44" t="e">
        <f t="shared" si="2"/>
        <v>#DIV/0!</v>
      </c>
    </row>
    <row r="89" spans="1:45" ht="18" customHeight="1">
      <c r="A89" s="61">
        <v>27</v>
      </c>
      <c r="B89" s="117"/>
      <c r="C89" s="57"/>
      <c r="D89" s="57"/>
      <c r="E89" s="83"/>
      <c r="F89" s="89"/>
      <c r="G89" s="89"/>
      <c r="H89" s="89"/>
      <c r="I89" s="89"/>
      <c r="J89" s="89"/>
      <c r="K89" s="90"/>
      <c r="L89" s="91"/>
      <c r="M89" s="91"/>
      <c r="N89" s="89"/>
      <c r="O89" s="89"/>
      <c r="P89" s="89"/>
      <c r="Q89" s="90"/>
      <c r="R89" s="91"/>
      <c r="S89" s="91"/>
      <c r="T89" s="91"/>
      <c r="U89" s="91"/>
      <c r="V89" s="89"/>
      <c r="W89" s="91"/>
      <c r="X89" s="91"/>
      <c r="Y89" s="91"/>
      <c r="Z89" s="92"/>
      <c r="AB89" s="45"/>
      <c r="AC89" s="45"/>
      <c r="AD89" s="45"/>
      <c r="AE89" s="45"/>
      <c r="AF89" s="45"/>
      <c r="AG89" s="45"/>
      <c r="AH89" s="45"/>
      <c r="AI89" s="45"/>
      <c r="AJ89" s="45"/>
      <c r="AK89" s="45"/>
      <c r="AL89" s="45"/>
      <c r="AM89" s="45"/>
      <c r="AN89" s="45"/>
      <c r="AO89" s="45"/>
      <c r="AP89" s="45"/>
      <c r="AQ89" s="45"/>
      <c r="AS89" s="44" t="e">
        <f t="shared" si="2"/>
        <v>#DIV/0!</v>
      </c>
    </row>
    <row r="90" spans="1:45" ht="18" customHeight="1">
      <c r="A90" s="61">
        <v>28</v>
      </c>
      <c r="B90" s="117"/>
      <c r="C90" s="57"/>
      <c r="D90" s="57"/>
      <c r="E90" s="83"/>
      <c r="F90" s="89"/>
      <c r="G90" s="89"/>
      <c r="H90" s="89"/>
      <c r="I90" s="89"/>
      <c r="J90" s="89"/>
      <c r="K90" s="90"/>
      <c r="L90" s="91"/>
      <c r="M90" s="91"/>
      <c r="N90" s="89"/>
      <c r="O90" s="89"/>
      <c r="P90" s="89"/>
      <c r="Q90" s="90"/>
      <c r="R90" s="91"/>
      <c r="S90" s="91"/>
      <c r="T90" s="91"/>
      <c r="U90" s="91"/>
      <c r="V90" s="89"/>
      <c r="W90" s="91"/>
      <c r="X90" s="91"/>
      <c r="Y90" s="91"/>
      <c r="Z90" s="92"/>
      <c r="AB90" s="45"/>
      <c r="AC90" s="45"/>
      <c r="AD90" s="45"/>
      <c r="AE90" s="45"/>
      <c r="AF90" s="45"/>
      <c r="AG90" s="45"/>
      <c r="AH90" s="45"/>
      <c r="AI90" s="45"/>
      <c r="AJ90" s="45"/>
      <c r="AK90" s="45"/>
      <c r="AL90" s="45"/>
      <c r="AM90" s="45"/>
      <c r="AN90" s="45"/>
      <c r="AO90" s="45"/>
      <c r="AP90" s="45"/>
      <c r="AQ90" s="45"/>
      <c r="AS90" s="44" t="e">
        <f t="shared" si="2"/>
        <v>#DIV/0!</v>
      </c>
    </row>
    <row r="91" spans="1:45" ht="18" customHeight="1">
      <c r="A91" s="61">
        <v>29</v>
      </c>
      <c r="B91" s="117"/>
      <c r="C91" s="57"/>
      <c r="D91" s="57"/>
      <c r="E91" s="83"/>
      <c r="F91" s="89"/>
      <c r="G91" s="89"/>
      <c r="H91" s="89"/>
      <c r="I91" s="89"/>
      <c r="J91" s="89"/>
      <c r="K91" s="90"/>
      <c r="L91" s="91"/>
      <c r="M91" s="91"/>
      <c r="N91" s="89"/>
      <c r="O91" s="89"/>
      <c r="P91" s="89"/>
      <c r="Q91" s="90"/>
      <c r="R91" s="91"/>
      <c r="S91" s="91"/>
      <c r="T91" s="91"/>
      <c r="U91" s="91"/>
      <c r="V91" s="89"/>
      <c r="W91" s="91"/>
      <c r="X91" s="91"/>
      <c r="Y91" s="91"/>
      <c r="Z91" s="92"/>
      <c r="AB91" s="45"/>
      <c r="AC91" s="45"/>
      <c r="AD91" s="45"/>
      <c r="AE91" s="45"/>
      <c r="AF91" s="45"/>
      <c r="AG91" s="45"/>
      <c r="AH91" s="45"/>
      <c r="AI91" s="45"/>
      <c r="AJ91" s="45"/>
      <c r="AK91" s="45"/>
      <c r="AL91" s="45"/>
      <c r="AM91" s="45"/>
      <c r="AN91" s="45"/>
      <c r="AO91" s="45"/>
      <c r="AP91" s="45"/>
      <c r="AQ91" s="45"/>
      <c r="AS91" s="44" t="e">
        <f t="shared" si="2"/>
        <v>#DIV/0!</v>
      </c>
    </row>
    <row r="92" spans="1:45" ht="18" customHeight="1">
      <c r="A92" s="61">
        <v>30</v>
      </c>
      <c r="B92" s="117"/>
      <c r="C92" s="57"/>
      <c r="D92" s="57"/>
      <c r="E92" s="83"/>
      <c r="F92" s="89"/>
      <c r="G92" s="89"/>
      <c r="H92" s="89"/>
      <c r="I92" s="89"/>
      <c r="J92" s="89"/>
      <c r="K92" s="90"/>
      <c r="L92" s="91"/>
      <c r="M92" s="91"/>
      <c r="N92" s="89"/>
      <c r="O92" s="89"/>
      <c r="P92" s="89"/>
      <c r="Q92" s="90"/>
      <c r="R92" s="91"/>
      <c r="S92" s="91"/>
      <c r="T92" s="91"/>
      <c r="U92" s="91"/>
      <c r="V92" s="89"/>
      <c r="W92" s="91"/>
      <c r="X92" s="91"/>
      <c r="Y92" s="91"/>
      <c r="Z92" s="92"/>
      <c r="AB92" s="45"/>
      <c r="AC92" s="45"/>
      <c r="AD92" s="45"/>
      <c r="AE92" s="45"/>
      <c r="AF92" s="45"/>
      <c r="AG92" s="45"/>
      <c r="AH92" s="45"/>
      <c r="AI92" s="45"/>
      <c r="AJ92" s="45"/>
      <c r="AK92" s="45"/>
      <c r="AL92" s="45"/>
      <c r="AM92" s="45"/>
      <c r="AN92" s="45"/>
      <c r="AO92" s="45"/>
      <c r="AP92" s="45"/>
      <c r="AQ92" s="45"/>
      <c r="AS92" s="44" t="e">
        <f t="shared" si="2"/>
        <v>#DIV/0!</v>
      </c>
    </row>
    <row r="93" spans="1:45" ht="18" customHeight="1">
      <c r="A93" s="61">
        <v>31</v>
      </c>
      <c r="B93" s="117"/>
      <c r="C93" s="57"/>
      <c r="D93" s="57"/>
      <c r="E93" s="83"/>
      <c r="F93" s="89"/>
      <c r="G93" s="89"/>
      <c r="H93" s="89"/>
      <c r="I93" s="89"/>
      <c r="J93" s="89"/>
      <c r="K93" s="90"/>
      <c r="L93" s="91"/>
      <c r="M93" s="91"/>
      <c r="N93" s="89"/>
      <c r="O93" s="89"/>
      <c r="P93" s="89"/>
      <c r="Q93" s="90"/>
      <c r="R93" s="91"/>
      <c r="S93" s="91"/>
      <c r="T93" s="91"/>
      <c r="U93" s="91"/>
      <c r="V93" s="89"/>
      <c r="W93" s="91"/>
      <c r="X93" s="91"/>
      <c r="Y93" s="91"/>
      <c r="Z93" s="92"/>
      <c r="AB93" s="45"/>
      <c r="AC93" s="45"/>
      <c r="AD93" s="45"/>
      <c r="AE93" s="45"/>
      <c r="AF93" s="45"/>
      <c r="AG93" s="45"/>
      <c r="AH93" s="45"/>
      <c r="AI93" s="45"/>
      <c r="AJ93" s="45"/>
      <c r="AK93" s="45"/>
      <c r="AL93" s="45"/>
      <c r="AM93" s="45"/>
      <c r="AN93" s="45"/>
      <c r="AO93" s="45"/>
      <c r="AP93" s="45"/>
      <c r="AQ93" s="45"/>
      <c r="AS93" s="44" t="e">
        <f t="shared" si="2"/>
        <v>#DIV/0!</v>
      </c>
    </row>
    <row r="94" spans="1:45" ht="18" customHeight="1">
      <c r="A94" s="61">
        <v>32</v>
      </c>
      <c r="B94" s="117"/>
      <c r="C94" s="57"/>
      <c r="D94" s="57"/>
      <c r="E94" s="83"/>
      <c r="F94" s="89"/>
      <c r="G94" s="89"/>
      <c r="H94" s="89"/>
      <c r="I94" s="89"/>
      <c r="J94" s="89"/>
      <c r="K94" s="90"/>
      <c r="L94" s="91"/>
      <c r="M94" s="91"/>
      <c r="N94" s="89"/>
      <c r="O94" s="89"/>
      <c r="P94" s="89"/>
      <c r="Q94" s="90"/>
      <c r="R94" s="91"/>
      <c r="S94" s="91"/>
      <c r="T94" s="91"/>
      <c r="U94" s="91"/>
      <c r="V94" s="89"/>
      <c r="W94" s="91"/>
      <c r="X94" s="91"/>
      <c r="Y94" s="91"/>
      <c r="Z94" s="92"/>
      <c r="AB94" s="45"/>
      <c r="AC94" s="45"/>
      <c r="AD94" s="45"/>
      <c r="AE94" s="45"/>
      <c r="AF94" s="45"/>
      <c r="AG94" s="45"/>
      <c r="AH94" s="45"/>
      <c r="AI94" s="45"/>
      <c r="AJ94" s="45"/>
      <c r="AK94" s="45"/>
      <c r="AL94" s="45"/>
      <c r="AM94" s="45"/>
      <c r="AN94" s="45"/>
      <c r="AO94" s="45"/>
      <c r="AP94" s="45"/>
      <c r="AQ94" s="45"/>
      <c r="AS94" s="44" t="e">
        <f t="shared" si="2"/>
        <v>#DIV/0!</v>
      </c>
    </row>
    <row r="95" spans="1:45" ht="18" customHeight="1">
      <c r="A95" s="61">
        <v>33</v>
      </c>
      <c r="B95" s="117"/>
      <c r="C95" s="57"/>
      <c r="D95" s="57"/>
      <c r="E95" s="83"/>
      <c r="F95" s="89"/>
      <c r="G95" s="89"/>
      <c r="H95" s="89"/>
      <c r="I95" s="89"/>
      <c r="J95" s="89"/>
      <c r="K95" s="90"/>
      <c r="L95" s="91"/>
      <c r="M95" s="91"/>
      <c r="N95" s="89"/>
      <c r="O95" s="89"/>
      <c r="P95" s="89"/>
      <c r="Q95" s="90"/>
      <c r="R95" s="91"/>
      <c r="S95" s="91"/>
      <c r="T95" s="91"/>
      <c r="U95" s="91"/>
      <c r="V95" s="89"/>
      <c r="W95" s="91"/>
      <c r="X95" s="91"/>
      <c r="Y95" s="91"/>
      <c r="Z95" s="92"/>
      <c r="AB95" s="45"/>
      <c r="AC95" s="45"/>
      <c r="AD95" s="45"/>
      <c r="AE95" s="45"/>
      <c r="AF95" s="45"/>
      <c r="AG95" s="45"/>
      <c r="AH95" s="45"/>
      <c r="AI95" s="45"/>
      <c r="AJ95" s="45"/>
      <c r="AK95" s="45"/>
      <c r="AL95" s="45"/>
      <c r="AM95" s="45"/>
      <c r="AN95" s="45"/>
      <c r="AO95" s="45"/>
      <c r="AP95" s="45"/>
      <c r="AQ95" s="45"/>
      <c r="AS95" s="44" t="e">
        <f t="shared" si="2"/>
        <v>#DIV/0!</v>
      </c>
    </row>
    <row r="96" spans="1:45" ht="18" customHeight="1">
      <c r="A96" s="61">
        <v>34</v>
      </c>
      <c r="B96" s="117"/>
      <c r="C96" s="57"/>
      <c r="D96" s="57"/>
      <c r="E96" s="83"/>
      <c r="F96" s="89"/>
      <c r="G96" s="89"/>
      <c r="H96" s="89"/>
      <c r="I96" s="89"/>
      <c r="J96" s="89"/>
      <c r="K96" s="90"/>
      <c r="L96" s="91"/>
      <c r="M96" s="91"/>
      <c r="N96" s="89"/>
      <c r="O96" s="89"/>
      <c r="P96" s="89"/>
      <c r="Q96" s="90"/>
      <c r="R96" s="91"/>
      <c r="S96" s="91"/>
      <c r="T96" s="91"/>
      <c r="U96" s="91"/>
      <c r="V96" s="89"/>
      <c r="W96" s="91"/>
      <c r="X96" s="91"/>
      <c r="Y96" s="91"/>
      <c r="Z96" s="92"/>
      <c r="AB96" s="45"/>
      <c r="AC96" s="45"/>
      <c r="AD96" s="45"/>
      <c r="AE96" s="45"/>
      <c r="AF96" s="45"/>
      <c r="AG96" s="45"/>
      <c r="AH96" s="45"/>
      <c r="AI96" s="45"/>
      <c r="AJ96" s="45"/>
      <c r="AK96" s="45"/>
      <c r="AL96" s="45"/>
      <c r="AM96" s="45"/>
      <c r="AN96" s="45"/>
      <c r="AO96" s="45"/>
      <c r="AP96" s="45"/>
      <c r="AQ96" s="45"/>
      <c r="AS96" s="44" t="e">
        <f t="shared" si="2"/>
        <v>#DIV/0!</v>
      </c>
    </row>
    <row r="97" spans="1:45" ht="18" customHeight="1">
      <c r="A97" s="61">
        <v>35</v>
      </c>
      <c r="B97" s="117"/>
      <c r="C97" s="57"/>
      <c r="D97" s="57"/>
      <c r="E97" s="83"/>
      <c r="F97" s="89"/>
      <c r="G97" s="89"/>
      <c r="H97" s="89"/>
      <c r="I97" s="89"/>
      <c r="J97" s="89"/>
      <c r="K97" s="90"/>
      <c r="L97" s="91"/>
      <c r="M97" s="91"/>
      <c r="N97" s="89"/>
      <c r="O97" s="89"/>
      <c r="P97" s="89"/>
      <c r="Q97" s="90"/>
      <c r="R97" s="91"/>
      <c r="S97" s="91"/>
      <c r="T97" s="91"/>
      <c r="U97" s="91"/>
      <c r="V97" s="89"/>
      <c r="W97" s="91"/>
      <c r="X97" s="91"/>
      <c r="Y97" s="91"/>
      <c r="Z97" s="92"/>
      <c r="AB97" s="45"/>
      <c r="AC97" s="45"/>
      <c r="AD97" s="45"/>
      <c r="AE97" s="45"/>
      <c r="AF97" s="45"/>
      <c r="AG97" s="45"/>
      <c r="AH97" s="45"/>
      <c r="AI97" s="45"/>
      <c r="AJ97" s="45"/>
      <c r="AK97" s="45"/>
      <c r="AL97" s="45"/>
      <c r="AM97" s="45"/>
      <c r="AN97" s="45"/>
      <c r="AO97" s="45"/>
      <c r="AP97" s="45"/>
      <c r="AQ97" s="45"/>
      <c r="AS97" s="44" t="e">
        <f t="shared" si="2"/>
        <v>#DIV/0!</v>
      </c>
    </row>
    <row r="98" spans="1:45" ht="18" customHeight="1">
      <c r="A98" s="61">
        <v>36</v>
      </c>
      <c r="B98" s="117"/>
      <c r="C98" s="57"/>
      <c r="D98" s="57"/>
      <c r="E98" s="83"/>
      <c r="F98" s="89"/>
      <c r="G98" s="89"/>
      <c r="H98" s="89"/>
      <c r="I98" s="89"/>
      <c r="J98" s="89"/>
      <c r="K98" s="90"/>
      <c r="L98" s="91"/>
      <c r="M98" s="91"/>
      <c r="N98" s="89"/>
      <c r="O98" s="89"/>
      <c r="P98" s="89"/>
      <c r="Q98" s="90"/>
      <c r="R98" s="91"/>
      <c r="S98" s="91"/>
      <c r="T98" s="91"/>
      <c r="U98" s="91"/>
      <c r="V98" s="89"/>
      <c r="W98" s="91"/>
      <c r="X98" s="91"/>
      <c r="Y98" s="91"/>
      <c r="Z98" s="92"/>
      <c r="AB98" s="45"/>
      <c r="AC98" s="45"/>
      <c r="AD98" s="45"/>
      <c r="AE98" s="45"/>
      <c r="AF98" s="45"/>
      <c r="AG98" s="45"/>
      <c r="AH98" s="45"/>
      <c r="AI98" s="45"/>
      <c r="AJ98" s="45"/>
      <c r="AK98" s="45"/>
      <c r="AL98" s="45"/>
      <c r="AM98" s="45"/>
      <c r="AN98" s="45"/>
      <c r="AO98" s="45"/>
      <c r="AP98" s="45"/>
      <c r="AQ98" s="45"/>
      <c r="AS98" s="44" t="e">
        <f t="shared" si="2"/>
        <v>#DIV/0!</v>
      </c>
    </row>
    <row r="99" spans="1:45" ht="18" customHeight="1">
      <c r="A99" s="61">
        <v>37</v>
      </c>
      <c r="B99" s="117"/>
      <c r="C99" s="57"/>
      <c r="D99" s="57"/>
      <c r="E99" s="83"/>
      <c r="F99" s="89"/>
      <c r="G99" s="89"/>
      <c r="H99" s="89"/>
      <c r="I99" s="89"/>
      <c r="J99" s="89"/>
      <c r="K99" s="90"/>
      <c r="L99" s="91"/>
      <c r="M99" s="91"/>
      <c r="N99" s="89"/>
      <c r="O99" s="89"/>
      <c r="P99" s="89"/>
      <c r="Q99" s="90"/>
      <c r="R99" s="91"/>
      <c r="S99" s="91"/>
      <c r="T99" s="91"/>
      <c r="U99" s="91"/>
      <c r="V99" s="89"/>
      <c r="W99" s="91"/>
      <c r="X99" s="91"/>
      <c r="Y99" s="91"/>
      <c r="Z99" s="92"/>
      <c r="AB99" s="45"/>
      <c r="AC99" s="45"/>
      <c r="AD99" s="45"/>
      <c r="AE99" s="45"/>
      <c r="AF99" s="45"/>
      <c r="AG99" s="45"/>
      <c r="AH99" s="45"/>
      <c r="AI99" s="45"/>
      <c r="AJ99" s="45"/>
      <c r="AK99" s="45"/>
      <c r="AL99" s="45"/>
      <c r="AM99" s="45"/>
      <c r="AN99" s="45"/>
      <c r="AO99" s="45"/>
      <c r="AP99" s="45"/>
      <c r="AQ99" s="45"/>
      <c r="AS99" s="44" t="e">
        <f t="shared" si="2"/>
        <v>#DIV/0!</v>
      </c>
    </row>
    <row r="100" spans="1:45" ht="18" customHeight="1">
      <c r="A100" s="61">
        <v>38</v>
      </c>
      <c r="B100" s="117"/>
      <c r="C100" s="57"/>
      <c r="D100" s="57"/>
      <c r="E100" s="83"/>
      <c r="F100" s="89"/>
      <c r="G100" s="89"/>
      <c r="H100" s="89"/>
      <c r="I100" s="89"/>
      <c r="J100" s="89"/>
      <c r="K100" s="90"/>
      <c r="L100" s="91"/>
      <c r="M100" s="91"/>
      <c r="N100" s="89"/>
      <c r="O100" s="89"/>
      <c r="P100" s="89"/>
      <c r="Q100" s="90"/>
      <c r="R100" s="91"/>
      <c r="S100" s="91"/>
      <c r="T100" s="91"/>
      <c r="U100" s="91"/>
      <c r="V100" s="89"/>
      <c r="W100" s="91"/>
      <c r="X100" s="91"/>
      <c r="Y100" s="91"/>
      <c r="Z100" s="92"/>
      <c r="AB100" s="45"/>
      <c r="AC100" s="45"/>
      <c r="AD100" s="45"/>
      <c r="AE100" s="45"/>
      <c r="AF100" s="45"/>
      <c r="AG100" s="45"/>
      <c r="AH100" s="45"/>
      <c r="AI100" s="45"/>
      <c r="AJ100" s="45"/>
      <c r="AK100" s="45"/>
      <c r="AL100" s="45"/>
      <c r="AM100" s="45"/>
      <c r="AN100" s="45"/>
      <c r="AO100" s="45"/>
      <c r="AP100" s="45"/>
      <c r="AQ100" s="45"/>
      <c r="AS100" s="44" t="e">
        <f t="shared" si="2"/>
        <v>#DIV/0!</v>
      </c>
    </row>
    <row r="101" spans="1:45" ht="18" customHeight="1">
      <c r="A101" s="61">
        <v>39</v>
      </c>
      <c r="B101" s="117"/>
      <c r="C101" s="57"/>
      <c r="D101" s="57"/>
      <c r="E101" s="83"/>
      <c r="F101" s="89"/>
      <c r="G101" s="89"/>
      <c r="H101" s="89"/>
      <c r="I101" s="89"/>
      <c r="J101" s="89"/>
      <c r="K101" s="90"/>
      <c r="L101" s="91"/>
      <c r="M101" s="91"/>
      <c r="N101" s="89"/>
      <c r="O101" s="89"/>
      <c r="P101" s="89"/>
      <c r="Q101" s="90"/>
      <c r="R101" s="91"/>
      <c r="S101" s="91"/>
      <c r="T101" s="91"/>
      <c r="U101" s="91"/>
      <c r="V101" s="89"/>
      <c r="W101" s="91"/>
      <c r="X101" s="91"/>
      <c r="Y101" s="91"/>
      <c r="Z101" s="92"/>
      <c r="AB101" s="45"/>
      <c r="AC101" s="45"/>
      <c r="AD101" s="45"/>
      <c r="AE101" s="45"/>
      <c r="AF101" s="45"/>
      <c r="AG101" s="45"/>
      <c r="AH101" s="45"/>
      <c r="AI101" s="45"/>
      <c r="AJ101" s="45"/>
      <c r="AK101" s="45"/>
      <c r="AL101" s="45"/>
      <c r="AM101" s="45"/>
      <c r="AN101" s="45"/>
      <c r="AO101" s="45"/>
      <c r="AP101" s="45"/>
      <c r="AQ101" s="45"/>
      <c r="AS101" s="44" t="e">
        <f t="shared" si="2"/>
        <v>#DIV/0!</v>
      </c>
    </row>
    <row r="102" spans="1:45" ht="18" customHeight="1">
      <c r="A102" s="61">
        <v>40</v>
      </c>
      <c r="B102" s="117"/>
      <c r="C102" s="57"/>
      <c r="D102" s="57"/>
      <c r="E102" s="83"/>
      <c r="F102" s="89"/>
      <c r="G102" s="89"/>
      <c r="H102" s="89"/>
      <c r="I102" s="89"/>
      <c r="J102" s="89"/>
      <c r="K102" s="90"/>
      <c r="L102" s="91"/>
      <c r="M102" s="91"/>
      <c r="N102" s="89"/>
      <c r="O102" s="89"/>
      <c r="P102" s="89"/>
      <c r="Q102" s="90"/>
      <c r="R102" s="91"/>
      <c r="S102" s="91"/>
      <c r="T102" s="91"/>
      <c r="U102" s="91"/>
      <c r="V102" s="89"/>
      <c r="W102" s="91"/>
      <c r="X102" s="91"/>
      <c r="Y102" s="91"/>
      <c r="Z102" s="92"/>
      <c r="AB102" s="45"/>
      <c r="AC102" s="45"/>
      <c r="AD102" s="45"/>
      <c r="AE102" s="45"/>
      <c r="AF102" s="45"/>
      <c r="AG102" s="45"/>
      <c r="AH102" s="45"/>
      <c r="AI102" s="45"/>
      <c r="AJ102" s="45"/>
      <c r="AK102" s="45"/>
      <c r="AL102" s="45"/>
      <c r="AM102" s="45"/>
      <c r="AN102" s="45"/>
      <c r="AO102" s="45"/>
      <c r="AP102" s="45"/>
      <c r="AQ102" s="45"/>
      <c r="AS102" s="44" t="e">
        <f t="shared" si="2"/>
        <v>#DIV/0!</v>
      </c>
    </row>
    <row r="103" spans="1:45" ht="18" customHeight="1">
      <c r="A103" s="61">
        <v>41</v>
      </c>
      <c r="B103" s="117"/>
      <c r="C103" s="57"/>
      <c r="D103" s="57"/>
      <c r="E103" s="83"/>
      <c r="F103" s="89"/>
      <c r="G103" s="89"/>
      <c r="H103" s="89"/>
      <c r="I103" s="89"/>
      <c r="J103" s="89"/>
      <c r="K103" s="90"/>
      <c r="L103" s="91"/>
      <c r="M103" s="91"/>
      <c r="N103" s="89"/>
      <c r="O103" s="89"/>
      <c r="P103" s="89"/>
      <c r="Q103" s="90"/>
      <c r="R103" s="91"/>
      <c r="S103" s="91"/>
      <c r="T103" s="91"/>
      <c r="U103" s="91"/>
      <c r="V103" s="89"/>
      <c r="W103" s="91"/>
      <c r="X103" s="91"/>
      <c r="Y103" s="91"/>
      <c r="Z103" s="92"/>
      <c r="AB103" s="45"/>
      <c r="AC103" s="45"/>
      <c r="AD103" s="45"/>
      <c r="AE103" s="45"/>
      <c r="AF103" s="45"/>
      <c r="AG103" s="45"/>
      <c r="AH103" s="45"/>
      <c r="AI103" s="45"/>
      <c r="AJ103" s="45"/>
      <c r="AK103" s="45"/>
      <c r="AL103" s="45"/>
      <c r="AM103" s="45"/>
      <c r="AN103" s="45"/>
      <c r="AO103" s="45"/>
      <c r="AP103" s="45"/>
      <c r="AQ103" s="45"/>
      <c r="AS103" s="44" t="e">
        <f t="shared" si="2"/>
        <v>#DIV/0!</v>
      </c>
    </row>
    <row r="104" spans="1:45" ht="18" customHeight="1">
      <c r="A104" s="61">
        <v>42</v>
      </c>
      <c r="B104" s="117"/>
      <c r="C104" s="57"/>
      <c r="D104" s="57"/>
      <c r="E104" s="83"/>
      <c r="F104" s="89"/>
      <c r="G104" s="89"/>
      <c r="H104" s="89"/>
      <c r="I104" s="89"/>
      <c r="J104" s="89"/>
      <c r="K104" s="90"/>
      <c r="L104" s="91"/>
      <c r="M104" s="91"/>
      <c r="N104" s="89"/>
      <c r="O104" s="89"/>
      <c r="P104" s="89"/>
      <c r="Q104" s="90"/>
      <c r="R104" s="91"/>
      <c r="S104" s="91"/>
      <c r="T104" s="91"/>
      <c r="U104" s="91"/>
      <c r="V104" s="89"/>
      <c r="W104" s="91"/>
      <c r="X104" s="91"/>
      <c r="Y104" s="91"/>
      <c r="Z104" s="92"/>
      <c r="AB104" s="45"/>
      <c r="AC104" s="45"/>
      <c r="AD104" s="45"/>
      <c r="AE104" s="45"/>
      <c r="AF104" s="45"/>
      <c r="AG104" s="45"/>
      <c r="AH104" s="45"/>
      <c r="AI104" s="45"/>
      <c r="AJ104" s="45"/>
      <c r="AK104" s="45"/>
      <c r="AL104" s="45"/>
      <c r="AM104" s="45"/>
      <c r="AN104" s="45"/>
      <c r="AO104" s="45"/>
      <c r="AP104" s="45"/>
      <c r="AQ104" s="45"/>
      <c r="AS104" s="44" t="e">
        <f t="shared" si="2"/>
        <v>#DIV/0!</v>
      </c>
    </row>
    <row r="105" spans="1:45" ht="18" customHeight="1">
      <c r="A105" s="61">
        <v>43</v>
      </c>
      <c r="B105" s="117"/>
      <c r="C105" s="57"/>
      <c r="D105" s="57"/>
      <c r="E105" s="83"/>
      <c r="F105" s="89"/>
      <c r="G105" s="89"/>
      <c r="H105" s="89"/>
      <c r="I105" s="89"/>
      <c r="J105" s="89"/>
      <c r="K105" s="90"/>
      <c r="L105" s="91"/>
      <c r="M105" s="91"/>
      <c r="N105" s="89"/>
      <c r="O105" s="89"/>
      <c r="P105" s="89"/>
      <c r="Q105" s="90"/>
      <c r="R105" s="91"/>
      <c r="S105" s="91"/>
      <c r="T105" s="91"/>
      <c r="U105" s="91"/>
      <c r="V105" s="89"/>
      <c r="W105" s="91"/>
      <c r="X105" s="91"/>
      <c r="Y105" s="91"/>
      <c r="Z105" s="92"/>
      <c r="AB105" s="45"/>
      <c r="AC105" s="45"/>
      <c r="AD105" s="45"/>
      <c r="AE105" s="45"/>
      <c r="AF105" s="45"/>
      <c r="AG105" s="45"/>
      <c r="AH105" s="45"/>
      <c r="AI105" s="45"/>
      <c r="AJ105" s="45"/>
      <c r="AK105" s="45"/>
      <c r="AL105" s="45"/>
      <c r="AM105" s="45"/>
      <c r="AN105" s="45"/>
      <c r="AO105" s="45"/>
      <c r="AP105" s="45"/>
      <c r="AQ105" s="45"/>
      <c r="AS105" s="44" t="e">
        <f t="shared" si="2"/>
        <v>#DIV/0!</v>
      </c>
    </row>
    <row r="106" spans="1:45" ht="18" customHeight="1">
      <c r="A106" s="61">
        <v>44</v>
      </c>
      <c r="B106" s="117"/>
      <c r="C106" s="57"/>
      <c r="D106" s="57"/>
      <c r="E106" s="83"/>
      <c r="F106" s="89"/>
      <c r="G106" s="89"/>
      <c r="H106" s="89"/>
      <c r="I106" s="89"/>
      <c r="J106" s="89"/>
      <c r="K106" s="90"/>
      <c r="L106" s="91"/>
      <c r="M106" s="91"/>
      <c r="N106" s="89"/>
      <c r="O106" s="89"/>
      <c r="P106" s="89"/>
      <c r="Q106" s="90"/>
      <c r="R106" s="91"/>
      <c r="S106" s="91"/>
      <c r="T106" s="91"/>
      <c r="U106" s="91"/>
      <c r="V106" s="89"/>
      <c r="W106" s="91"/>
      <c r="X106" s="91"/>
      <c r="Y106" s="91"/>
      <c r="Z106" s="92"/>
      <c r="AB106" s="45"/>
      <c r="AC106" s="45"/>
      <c r="AD106" s="45"/>
      <c r="AE106" s="45"/>
      <c r="AF106" s="45"/>
      <c r="AG106" s="45"/>
      <c r="AH106" s="45"/>
      <c r="AI106" s="45"/>
      <c r="AJ106" s="45"/>
      <c r="AK106" s="45"/>
      <c r="AL106" s="45"/>
      <c r="AM106" s="45"/>
      <c r="AN106" s="45"/>
      <c r="AO106" s="45"/>
      <c r="AP106" s="45"/>
      <c r="AQ106" s="45"/>
      <c r="AS106" s="44" t="e">
        <f t="shared" si="2"/>
        <v>#DIV/0!</v>
      </c>
    </row>
    <row r="107" spans="1:45" ht="18" customHeight="1">
      <c r="A107" s="61">
        <v>45</v>
      </c>
      <c r="B107" s="117"/>
      <c r="C107" s="57"/>
      <c r="D107" s="57"/>
      <c r="E107" s="83"/>
      <c r="F107" s="89"/>
      <c r="G107" s="89"/>
      <c r="H107" s="89"/>
      <c r="I107" s="89"/>
      <c r="J107" s="89"/>
      <c r="K107" s="90"/>
      <c r="L107" s="91"/>
      <c r="M107" s="91"/>
      <c r="N107" s="89"/>
      <c r="O107" s="89"/>
      <c r="P107" s="89"/>
      <c r="Q107" s="90"/>
      <c r="R107" s="91"/>
      <c r="S107" s="91"/>
      <c r="T107" s="91"/>
      <c r="U107" s="91"/>
      <c r="V107" s="89"/>
      <c r="W107" s="91"/>
      <c r="X107" s="91"/>
      <c r="Y107" s="91"/>
      <c r="Z107" s="92"/>
      <c r="AB107" s="45"/>
      <c r="AC107" s="45"/>
      <c r="AD107" s="45"/>
      <c r="AE107" s="45"/>
      <c r="AF107" s="45"/>
      <c r="AG107" s="45"/>
      <c r="AH107" s="45"/>
      <c r="AI107" s="45"/>
      <c r="AJ107" s="45"/>
      <c r="AK107" s="45"/>
      <c r="AL107" s="45"/>
      <c r="AM107" s="45"/>
      <c r="AN107" s="45"/>
      <c r="AO107" s="45"/>
      <c r="AP107" s="45"/>
      <c r="AQ107" s="45"/>
      <c r="AS107" s="44" t="e">
        <f t="shared" si="2"/>
        <v>#DIV/0!</v>
      </c>
    </row>
    <row r="108" spans="1:45" ht="18" customHeight="1">
      <c r="A108" s="61">
        <v>46</v>
      </c>
      <c r="B108" s="117"/>
      <c r="C108" s="57"/>
      <c r="D108" s="57"/>
      <c r="E108" s="83"/>
      <c r="F108" s="89"/>
      <c r="G108" s="89"/>
      <c r="H108" s="89"/>
      <c r="I108" s="89"/>
      <c r="J108" s="89"/>
      <c r="K108" s="90"/>
      <c r="L108" s="91"/>
      <c r="M108" s="91"/>
      <c r="N108" s="89"/>
      <c r="O108" s="89"/>
      <c r="P108" s="89"/>
      <c r="Q108" s="90"/>
      <c r="R108" s="91"/>
      <c r="S108" s="91"/>
      <c r="T108" s="91"/>
      <c r="U108" s="91"/>
      <c r="V108" s="89"/>
      <c r="W108" s="91"/>
      <c r="X108" s="91"/>
      <c r="Y108" s="91"/>
      <c r="Z108" s="92"/>
      <c r="AB108" s="45"/>
      <c r="AC108" s="45"/>
      <c r="AD108" s="45"/>
      <c r="AE108" s="45"/>
      <c r="AF108" s="45"/>
      <c r="AG108" s="45"/>
      <c r="AH108" s="45"/>
      <c r="AI108" s="45"/>
      <c r="AJ108" s="45"/>
      <c r="AK108" s="45"/>
      <c r="AL108" s="45"/>
      <c r="AM108" s="45"/>
      <c r="AN108" s="45"/>
      <c r="AO108" s="45"/>
      <c r="AP108" s="45"/>
      <c r="AQ108" s="45"/>
      <c r="AS108" s="44" t="e">
        <f t="shared" si="2"/>
        <v>#DIV/0!</v>
      </c>
    </row>
    <row r="109" spans="1:45" ht="18" customHeight="1">
      <c r="A109" s="61">
        <v>47</v>
      </c>
      <c r="B109" s="117"/>
      <c r="C109" s="57"/>
      <c r="D109" s="57"/>
      <c r="E109" s="83"/>
      <c r="F109" s="89"/>
      <c r="G109" s="89"/>
      <c r="H109" s="89"/>
      <c r="I109" s="89"/>
      <c r="J109" s="89"/>
      <c r="K109" s="90"/>
      <c r="L109" s="91"/>
      <c r="M109" s="91"/>
      <c r="N109" s="89"/>
      <c r="O109" s="89"/>
      <c r="P109" s="89"/>
      <c r="Q109" s="90"/>
      <c r="R109" s="91"/>
      <c r="S109" s="91"/>
      <c r="T109" s="91"/>
      <c r="U109" s="91"/>
      <c r="V109" s="89"/>
      <c r="W109" s="91"/>
      <c r="X109" s="91"/>
      <c r="Y109" s="91"/>
      <c r="Z109" s="92"/>
      <c r="AB109" s="45"/>
      <c r="AC109" s="45"/>
      <c r="AD109" s="45"/>
      <c r="AE109" s="45"/>
      <c r="AF109" s="45"/>
      <c r="AG109" s="45"/>
      <c r="AH109" s="45"/>
      <c r="AI109" s="45"/>
      <c r="AJ109" s="45"/>
      <c r="AK109" s="45"/>
      <c r="AL109" s="45"/>
      <c r="AM109" s="45"/>
      <c r="AN109" s="45"/>
      <c r="AO109" s="45"/>
      <c r="AP109" s="45"/>
      <c r="AQ109" s="45"/>
      <c r="AS109" s="44" t="e">
        <f t="shared" si="2"/>
        <v>#DIV/0!</v>
      </c>
    </row>
    <row r="110" spans="1:45" ht="18" customHeight="1">
      <c r="A110" s="61">
        <v>48</v>
      </c>
      <c r="B110" s="117"/>
      <c r="C110" s="57"/>
      <c r="D110" s="57"/>
      <c r="E110" s="83"/>
      <c r="F110" s="89"/>
      <c r="G110" s="89"/>
      <c r="H110" s="89"/>
      <c r="I110" s="89"/>
      <c r="J110" s="89"/>
      <c r="K110" s="90"/>
      <c r="L110" s="91"/>
      <c r="M110" s="91"/>
      <c r="N110" s="89"/>
      <c r="O110" s="89"/>
      <c r="P110" s="89"/>
      <c r="Q110" s="90"/>
      <c r="R110" s="91"/>
      <c r="S110" s="91"/>
      <c r="T110" s="91"/>
      <c r="U110" s="91"/>
      <c r="V110" s="89"/>
      <c r="W110" s="91"/>
      <c r="X110" s="91"/>
      <c r="Y110" s="91"/>
      <c r="Z110" s="92"/>
      <c r="AB110" s="45"/>
      <c r="AC110" s="45"/>
      <c r="AD110" s="45"/>
      <c r="AE110" s="45"/>
      <c r="AF110" s="45"/>
      <c r="AG110" s="45"/>
      <c r="AH110" s="45"/>
      <c r="AI110" s="45"/>
      <c r="AJ110" s="45"/>
      <c r="AK110" s="45"/>
      <c r="AL110" s="45"/>
      <c r="AM110" s="45"/>
      <c r="AN110" s="45"/>
      <c r="AO110" s="45"/>
      <c r="AP110" s="45"/>
      <c r="AQ110" s="45"/>
      <c r="AS110" s="44" t="e">
        <f t="shared" si="2"/>
        <v>#DIV/0!</v>
      </c>
    </row>
    <row r="111" spans="1:45" ht="18" customHeight="1">
      <c r="A111" s="61">
        <v>49</v>
      </c>
      <c r="B111" s="117"/>
      <c r="C111" s="57"/>
      <c r="D111" s="57"/>
      <c r="E111" s="83"/>
      <c r="F111" s="89"/>
      <c r="G111" s="89"/>
      <c r="H111" s="89"/>
      <c r="I111" s="89"/>
      <c r="J111" s="89"/>
      <c r="K111" s="90"/>
      <c r="L111" s="91"/>
      <c r="M111" s="91"/>
      <c r="N111" s="89"/>
      <c r="O111" s="89"/>
      <c r="P111" s="89"/>
      <c r="Q111" s="90"/>
      <c r="R111" s="91"/>
      <c r="S111" s="91"/>
      <c r="T111" s="91"/>
      <c r="U111" s="91"/>
      <c r="V111" s="89"/>
      <c r="W111" s="91"/>
      <c r="X111" s="91"/>
      <c r="Y111" s="91"/>
      <c r="Z111" s="92"/>
      <c r="AB111" s="45"/>
      <c r="AC111" s="45"/>
      <c r="AD111" s="45"/>
      <c r="AE111" s="45"/>
      <c r="AF111" s="45"/>
      <c r="AG111" s="45"/>
      <c r="AH111" s="45"/>
      <c r="AI111" s="45"/>
      <c r="AJ111" s="45"/>
      <c r="AK111" s="45"/>
      <c r="AL111" s="45"/>
      <c r="AM111" s="45"/>
      <c r="AN111" s="45"/>
      <c r="AO111" s="45"/>
      <c r="AP111" s="45"/>
      <c r="AQ111" s="45"/>
      <c r="AS111" s="44" t="e">
        <f t="shared" si="2"/>
        <v>#DIV/0!</v>
      </c>
    </row>
    <row r="112" spans="1:45" ht="18" customHeight="1" thickBot="1">
      <c r="A112" s="62">
        <v>50</v>
      </c>
      <c r="B112" s="118"/>
      <c r="C112" s="63"/>
      <c r="D112" s="63"/>
      <c r="E112" s="84"/>
      <c r="F112" s="89"/>
      <c r="G112" s="89"/>
      <c r="H112" s="89"/>
      <c r="I112" s="89"/>
      <c r="J112" s="89"/>
      <c r="K112" s="90"/>
      <c r="L112" s="91"/>
      <c r="M112" s="91"/>
      <c r="N112" s="89"/>
      <c r="O112" s="89"/>
      <c r="P112" s="89"/>
      <c r="Q112" s="90"/>
      <c r="R112" s="91"/>
      <c r="S112" s="91"/>
      <c r="T112" s="91"/>
      <c r="U112" s="91"/>
      <c r="V112" s="89"/>
      <c r="W112" s="91"/>
      <c r="X112" s="91"/>
      <c r="Y112" s="91"/>
      <c r="Z112" s="92"/>
      <c r="AB112" s="45"/>
      <c r="AC112" s="45"/>
      <c r="AD112" s="45"/>
      <c r="AE112" s="45"/>
      <c r="AF112" s="45"/>
      <c r="AG112" s="45"/>
      <c r="AH112" s="45"/>
      <c r="AI112" s="45"/>
      <c r="AJ112" s="45"/>
      <c r="AK112" s="45"/>
      <c r="AL112" s="45"/>
      <c r="AM112" s="45"/>
      <c r="AN112" s="45"/>
      <c r="AO112" s="45"/>
      <c r="AP112" s="45"/>
      <c r="AQ112" s="45"/>
      <c r="AS112" s="44" t="e">
        <f t="shared" si="2"/>
        <v>#DIV/0!</v>
      </c>
    </row>
    <row r="119" spans="12:45" s="3" customFormat="1">
      <c r="L119" s="9"/>
      <c r="M119" s="9"/>
      <c r="R119" s="9"/>
      <c r="S119" s="9"/>
      <c r="T119" s="9"/>
      <c r="U119" s="9"/>
      <c r="W119" s="9"/>
      <c r="X119" s="9"/>
      <c r="Y119" s="9"/>
      <c r="Z119" s="5"/>
      <c r="AA119" s="12"/>
      <c r="AB119" s="12"/>
      <c r="AC119" s="12"/>
      <c r="AD119" s="12"/>
      <c r="AE119" s="12"/>
      <c r="AF119" s="12"/>
      <c r="AG119" s="12"/>
      <c r="AH119" s="12"/>
      <c r="AI119" s="12"/>
      <c r="AJ119" s="12"/>
      <c r="AK119" s="12"/>
      <c r="AL119" s="12"/>
      <c r="AM119" s="12"/>
      <c r="AN119" s="12"/>
      <c r="AO119" s="12"/>
      <c r="AP119" s="12"/>
      <c r="AQ119" s="12"/>
      <c r="AR119" s="4"/>
      <c r="AS119" s="4"/>
    </row>
  </sheetData>
  <sheetProtection algorithmName="SHA-512" hashValue="qeOS5/c++pKjoP+Y65i0bOOVD9I9CieN3Il+g68Xn2IslunoXvhXQDUIjCUC3v0PkC0ApJzzBNgwIHirDOhSYw==" saltValue="RtyGEe0PV6JAFzt2t6slXg==" spinCount="100000" sheet="1" formatCells="0" formatColumns="0" formatRows="0" sort="0" autoFilter="0"/>
  <autoFilter ref="B11:B112" xr:uid="{00000000-0009-0000-0000-000000000000}"/>
  <mergeCells count="24">
    <mergeCell ref="A1:Z2"/>
    <mergeCell ref="V5:X5"/>
    <mergeCell ref="B5:F5"/>
    <mergeCell ref="L4:O4"/>
    <mergeCell ref="J7:M7"/>
    <mergeCell ref="A3:Z3"/>
    <mergeCell ref="T8:X8"/>
    <mergeCell ref="Q7:V7"/>
    <mergeCell ref="G4:H4"/>
    <mergeCell ref="N7:P7"/>
    <mergeCell ref="B4:F4"/>
    <mergeCell ref="Z8:Z10"/>
    <mergeCell ref="N8:S8"/>
    <mergeCell ref="A7:B7"/>
    <mergeCell ref="Y8:Y10"/>
    <mergeCell ref="G5:O5"/>
    <mergeCell ref="Q5:R5"/>
    <mergeCell ref="Y5:Z5"/>
    <mergeCell ref="I4:K4"/>
    <mergeCell ref="F8:M8"/>
    <mergeCell ref="W7:X7"/>
    <mergeCell ref="Y7:Z7"/>
    <mergeCell ref="S5:U5"/>
    <mergeCell ref="F7:I7"/>
  </mergeCells>
  <dataValidations count="29">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O10:IX10 IO65546:IX65547 IO131082:IX131083 IO196618:IX196619 IO262154:IX262155 IO327690:IX327691 IO393226:IX393227 IO458762:IX458763 IO524298:IX524299 IO589834:IX589835 IO655370:IX655371 IO720906:IX720907 IO786442:IX786443 IO851978:IX851979 IO917514:IX917515 IO983050:IX983051 JB10:JK10 JB65546:JK65547 JB131082:JK131083 JB196618:JK196619 JB262154:JK262155 JB327690:JK327691 JB393226:JK393227 JB458762:JK458763 JB524298:JK524299 JB589834:JK589835 JB655370:JK655371 JB720906:JK720907 JB786442:JK786443 JB851978:JK851979 JB917514:JK917515 JB983050:JK983051 SK10:ST10 SK65546:ST65547 SK131082:ST131083 SK196618:ST196619 SK262154:ST262155 SK327690:ST327691 SK393226:ST393227 SK458762:ST458763 SK524298:ST524299 SK589834:ST589835 SK655370:ST655371 SK720906:ST720907 SK786442:ST786443 SK851978:ST851979 SK917514:ST917515 SK983050:ST983051 SX10:TG10 SX65546:TG65547 SX131082:TG131083 SX196618:TG196619 SX262154:TG262155 SX327690:TG327691 SX393226:TG393227 SX458762:TG458763 SX524298:TG524299 SX589834:TG589835 SX655370:TG655371 SX720906:TG720907 SX786442:TG786443 SX851978:TG851979 SX917514:TG917515 SX983050:TG983051 ACG10:ACP10 ACG65546:ACP65547 ACG131082:ACP131083 ACG196618:ACP196619 ACG262154:ACP262155 ACG327690:ACP327691 ACG393226:ACP393227 ACG458762:ACP458763 ACG524298:ACP524299 ACG589834:ACP589835 ACG655370:ACP655371 ACG720906:ACP720907 ACG786442:ACP786443 ACG851978:ACP851979 ACG917514:ACP917515 ACG983050:ACP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MC10:AML10 AMC65546:AML65547 AMC131082:AML131083 AMC196618:AML196619 AMC262154:AML262155 AMC327690:AML327691 AMC393226:AML393227 AMC458762:AML458763 AMC524298:AML524299 AMC589834:AML589835 AMC655370:AML655371 AMC720906:AML720907 AMC786442:AML786443 AMC851978:AML851979 AMC917514:AML917515 AMC983050:AML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VY10:AWH10 AVY65546:AWH65547 AVY131082:AWH131083 AVY196618:AWH196619 AVY262154:AWH262155 AVY327690:AWH327691 AVY393226:AWH393227 AVY458762:AWH458763 AVY524298:AWH524299 AVY589834:AWH589835 AVY655370:AWH655371 AVY720906:AWH720907 AVY786442:AWH786443 AVY851978:AWH851979 AVY917514:AWH917515 AVY983050:AWH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BFU10:BGD10 BFU65546:BGD65547 BFU131082:BGD131083 BFU196618:BGD196619 BFU262154:BGD262155 BFU327690:BGD327691 BFU393226:BGD393227 BFU458762:BGD458763 BFU524298:BGD524299 BFU589834:BGD589835 BFU655370:BGD655371 BFU720906:BGD720907 BFU786442:BGD786443 BFU851978:BGD851979 BFU917514:BGD917515 BFU983050:BGD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PQ10:BPZ10 BPQ65546:BPZ65547 BPQ131082:BPZ131083 BPQ196618:BPZ196619 BPQ262154:BPZ262155 BPQ327690:BPZ327691 BPQ393226:BPZ393227 BPQ458762:BPZ458763 BPQ524298:BPZ524299 BPQ589834:BPZ589835 BPQ655370:BPZ655371 BPQ720906:BPZ720907 BPQ786442:BPZ786443 BPQ851978:BPZ851979 BPQ917514:BPZ917515 BPQ983050:BPZ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ZM10:BZV10 BZM65546:BZV65547 BZM131082:BZV131083 BZM196618:BZV196619 BZM262154:BZV262155 BZM327690:BZV327691 BZM393226:BZV393227 BZM458762:BZV458763 BZM524298:BZV524299 BZM589834:BZV589835 BZM655370:BZV655371 BZM720906:BZV720907 BZM786442:BZV786443 BZM851978:BZV851979 BZM917514:BZV917515 BZM983050:BZV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JI10:CJR10 CJI65546:CJR65547 CJI131082:CJR131083 CJI196618:CJR196619 CJI262154:CJR262155 CJI327690:CJR327691 CJI393226:CJR393227 CJI458762:CJR458763 CJI524298:CJR524299 CJI589834:CJR589835 CJI655370:CJR655371 CJI720906:CJR720907 CJI786442:CJR786443 CJI851978:CJR851979 CJI917514:CJR917515 CJI983050:CJR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TE10:CTN10 CTE65546:CTN65547 CTE131082:CTN131083 CTE196618:CTN196619 CTE262154:CTN262155 CTE327690:CTN327691 CTE393226:CTN393227 CTE458762:CTN458763 CTE524298:CTN524299 CTE589834:CTN589835 CTE655370:CTN655371 CTE720906:CTN720907 CTE786442:CTN786443 CTE851978:CTN851979 CTE917514:CTN917515 CTE983050:CTN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DDA10:DDJ10 DDA65546:DDJ65547 DDA131082:DDJ131083 DDA196618:DDJ196619 DDA262154:DDJ262155 DDA327690:DDJ327691 DDA393226:DDJ393227 DDA458762:DDJ458763 DDA524298:DDJ524299 DDA589834:DDJ589835 DDA655370:DDJ655371 DDA720906:DDJ720907 DDA786442:DDJ786443 DDA851978:DDJ851979 DDA917514:DDJ917515 DDA983050:DDJ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MW10:DNF10 DMW65546:DNF65547 DMW131082:DNF131083 DMW196618:DNF196619 DMW262154:DNF262155 DMW327690:DNF327691 DMW393226:DNF393227 DMW458762:DNF458763 DMW524298:DNF524299 DMW589834:DNF589835 DMW655370:DNF655371 DMW720906:DNF720907 DMW786442:DNF786443 DMW851978:DNF851979 DMW917514:DNF917515 DMW983050:DNF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WS10:DXB10 DWS65546:DXB65547 DWS131082:DXB131083 DWS196618:DXB196619 DWS262154:DXB262155 DWS327690:DXB327691 DWS393226:DXB393227 DWS458762:DXB458763 DWS524298:DXB524299 DWS589834:DXB589835 DWS655370:DXB655371 DWS720906:DXB720907 DWS786442:DXB786443 DWS851978:DXB851979 DWS917514:DXB917515 DWS983050:DXB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EGO10:EGX10 EGO65546:EGX65547 EGO131082:EGX131083 EGO196618:EGX196619 EGO262154:EGX262155 EGO327690:EGX327691 EGO393226:EGX393227 EGO458762:EGX458763 EGO524298:EGX524299 EGO589834:EGX589835 EGO655370:EGX655371 EGO720906:EGX720907 EGO786442:EGX786443 EGO851978:EGX851979 EGO917514:EGX917515 EGO983050:EGX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QK10:EQT10 EQK65546:EQT65547 EQK131082:EQT131083 EQK196618:EQT196619 EQK262154:EQT262155 EQK327690:EQT327691 EQK393226:EQT393227 EQK458762:EQT458763 EQK524298:EQT524299 EQK589834:EQT589835 EQK655370:EQT655371 EQK720906:EQT720907 EQK786442:EQT786443 EQK851978:EQT851979 EQK917514:EQT917515 EQK983050:EQT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FAG10:FAP10 FAG65546:FAP65547 FAG131082:FAP131083 FAG196618:FAP196619 FAG262154:FAP262155 FAG327690:FAP327691 FAG393226:FAP393227 FAG458762:FAP458763 FAG524298:FAP524299 FAG589834:FAP589835 FAG655370:FAP655371 FAG720906:FAP720907 FAG786442:FAP786443 FAG851978:FAP851979 FAG917514:FAP917515 FAG983050:FAP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KC10:FKL10 FKC65546:FKL65547 FKC131082:FKL131083 FKC196618:FKL196619 FKC262154:FKL262155 FKC327690:FKL327691 FKC393226:FKL393227 FKC458762:FKL458763 FKC524298:FKL524299 FKC589834:FKL589835 FKC655370:FKL655371 FKC720906:FKL720907 FKC786442:FKL786443 FKC851978:FKL851979 FKC917514:FKL917515 FKC983050:FKL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TY10:FUH10 FTY65546:FUH65547 FTY131082:FUH131083 FTY196618:FUH196619 FTY262154:FUH262155 FTY327690:FUH327691 FTY393226:FUH393227 FTY458762:FUH458763 FTY524298:FUH524299 FTY589834:FUH589835 FTY655370:FUH655371 FTY720906:FUH720907 FTY786442:FUH786443 FTY851978:FUH851979 FTY917514:FUH917515 FTY983050:FUH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GDU10:GED10 GDU65546:GED65547 GDU131082:GED131083 GDU196618:GED196619 GDU262154:GED262155 GDU327690:GED327691 GDU393226:GED393227 GDU458762:GED458763 GDU524298:GED524299 GDU589834:GED589835 GDU655370:GED655371 GDU720906:GED720907 GDU786442:GED786443 GDU851978:GED851979 GDU917514:GED917515 GDU983050:GED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NQ10:GNZ10 GNQ65546:GNZ65547 GNQ131082:GNZ131083 GNQ196618:GNZ196619 GNQ262154:GNZ262155 GNQ327690:GNZ327691 GNQ393226:GNZ393227 GNQ458762:GNZ458763 GNQ524298:GNZ524299 GNQ589834:GNZ589835 GNQ655370:GNZ655371 GNQ720906:GNZ720907 GNQ786442:GNZ786443 GNQ851978:GNZ851979 GNQ917514:GNZ917515 GNQ983050:GNZ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XM10:GXV10 GXM65546:GXV65547 GXM131082:GXV131083 GXM196618:GXV196619 GXM262154:GXV262155 GXM327690:GXV327691 GXM393226:GXV393227 GXM458762:GXV458763 GXM524298:GXV524299 GXM589834:GXV589835 GXM655370:GXV655371 GXM720906:GXV720907 GXM786442:GXV786443 GXM851978:GXV851979 GXM917514:GXV917515 GXM983050:GXV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HHI10:HHR10 HHI65546:HHR65547 HHI131082:HHR131083 HHI196618:HHR196619 HHI262154:HHR262155 HHI327690:HHR327691 HHI393226:HHR393227 HHI458762:HHR458763 HHI524298:HHR524299 HHI589834:HHR589835 HHI655370:HHR655371 HHI720906:HHR720907 HHI786442:HHR786443 HHI851978:HHR851979 HHI917514:HHR917515 HHI983050:HHR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RE10:HRN10 HRE65546:HRN65547 HRE131082:HRN131083 HRE196618:HRN196619 HRE262154:HRN262155 HRE327690:HRN327691 HRE393226:HRN393227 HRE458762:HRN458763 HRE524298:HRN524299 HRE589834:HRN589835 HRE655370:HRN655371 HRE720906:HRN720907 HRE786442:HRN786443 HRE851978:HRN851979 HRE917514:HRN917515 HRE983050:HRN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IBA10:IBJ10 IBA65546:IBJ65547 IBA131082:IBJ131083 IBA196618:IBJ196619 IBA262154:IBJ262155 IBA327690:IBJ327691 IBA393226:IBJ393227 IBA458762:IBJ458763 IBA524298:IBJ524299 IBA589834:IBJ589835 IBA655370:IBJ655371 IBA720906:IBJ720907 IBA786442:IBJ786443 IBA851978:IBJ851979 IBA917514:IBJ917515 IBA983050:IBJ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KW10:ILF10 IKW65546:ILF65547 IKW131082:ILF131083 IKW196618:ILF196619 IKW262154:ILF262155 IKW327690:ILF327691 IKW393226:ILF393227 IKW458762:ILF458763 IKW524298:ILF524299 IKW589834:ILF589835 IKW655370:ILF655371 IKW720906:ILF720907 IKW786442:ILF786443 IKW851978:ILF851979 IKW917514:ILF917515 IKW983050:ILF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US10:IVB10 IUS65546:IVB65547 IUS131082:IVB131083 IUS196618:IVB196619 IUS262154:IVB262155 IUS327690:IVB327691 IUS393226:IVB393227 IUS458762:IVB458763 IUS524298:IVB524299 IUS589834:IVB589835 IUS655370:IVB655371 IUS720906:IVB720907 IUS786442:IVB786443 IUS851978:IVB851979 IUS917514:IVB917515 IUS983050:IVB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JEO10:JEX10 JEO65546:JEX65547 JEO131082:JEX131083 JEO196618:JEX196619 JEO262154:JEX262155 JEO327690:JEX327691 JEO393226:JEX393227 JEO458762:JEX458763 JEO524298:JEX524299 JEO589834:JEX589835 JEO655370:JEX655371 JEO720906:JEX720907 JEO786442:JEX786443 JEO851978:JEX851979 JEO917514:JEX917515 JEO983050:JEX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OK10:JOT10 JOK65546:JOT65547 JOK131082:JOT131083 JOK196618:JOT196619 JOK262154:JOT262155 JOK327690:JOT327691 JOK393226:JOT393227 JOK458762:JOT458763 JOK524298:JOT524299 JOK589834:JOT589835 JOK655370:JOT655371 JOK720906:JOT720907 JOK786442:JOT786443 JOK851978:JOT851979 JOK917514:JOT917515 JOK983050:JOT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YG10:JYP10 JYG65546:JYP65547 JYG131082:JYP131083 JYG196618:JYP196619 JYG262154:JYP262155 JYG327690:JYP327691 JYG393226:JYP393227 JYG458762:JYP458763 JYG524298:JYP524299 JYG589834:JYP589835 JYG655370:JYP655371 JYG720906:JYP720907 JYG786442:JYP786443 JYG851978:JYP851979 JYG917514:JYP917515 JYG983050:JYP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KIC10:KIL10 KIC65546:KIL65547 KIC131082:KIL131083 KIC196618:KIL196619 KIC262154:KIL262155 KIC327690:KIL327691 KIC393226:KIL393227 KIC458762:KIL458763 KIC524298:KIL524299 KIC589834:KIL589835 KIC655370:KIL655371 KIC720906:KIL720907 KIC786442:KIL786443 KIC851978:KIL851979 KIC917514:KIL917515 KIC983050:KIL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RY10:KSH10 KRY65546:KSH65547 KRY131082:KSH131083 KRY196618:KSH196619 KRY262154:KSH262155 KRY327690:KSH327691 KRY393226:KSH393227 KRY458762:KSH458763 KRY524298:KSH524299 KRY589834:KSH589835 KRY655370:KSH655371 KRY720906:KSH720907 KRY786442:KSH786443 KRY851978:KSH851979 KRY917514:KSH917515 KRY983050:KSH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LBU10:LCD10 LBU65546:LCD65547 LBU131082:LCD131083 LBU196618:LCD196619 LBU262154:LCD262155 LBU327690:LCD327691 LBU393226:LCD393227 LBU458762:LCD458763 LBU524298:LCD524299 LBU589834:LCD589835 LBU655370:LCD655371 LBU720906:LCD720907 LBU786442:LCD786443 LBU851978:LCD851979 LBU917514:LCD917515 LBU983050:LCD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LQ10:LLZ10 LLQ65546:LLZ65547 LLQ131082:LLZ131083 LLQ196618:LLZ196619 LLQ262154:LLZ262155 LLQ327690:LLZ327691 LLQ393226:LLZ393227 LLQ458762:LLZ458763 LLQ524298:LLZ524299 LLQ589834:LLZ589835 LLQ655370:LLZ655371 LLQ720906:LLZ720907 LLQ786442:LLZ786443 LLQ851978:LLZ851979 LLQ917514:LLZ917515 LLQ983050:LLZ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VM10:LVV10 LVM65546:LVV65547 LVM131082:LVV131083 LVM196618:LVV196619 LVM262154:LVV262155 LVM327690:LVV327691 LVM393226:LVV393227 LVM458762:LVV458763 LVM524298:LVV524299 LVM589834:LVV589835 LVM655370:LVV655371 LVM720906:LVV720907 LVM786442:LVV786443 LVM851978:LVV851979 LVM917514:LVV917515 LVM983050:LVV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MFI10:MFR10 MFI65546:MFR65547 MFI131082:MFR131083 MFI196618:MFR196619 MFI262154:MFR262155 MFI327690:MFR327691 MFI393226:MFR393227 MFI458762:MFR458763 MFI524298:MFR524299 MFI589834:MFR589835 MFI655370:MFR655371 MFI720906:MFR720907 MFI786442:MFR786443 MFI851978:MFR851979 MFI917514:MFR917515 MFI983050:MFR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PE10:MPN10 MPE65546:MPN65547 MPE131082:MPN131083 MPE196618:MPN196619 MPE262154:MPN262155 MPE327690:MPN327691 MPE393226:MPN393227 MPE458762:MPN458763 MPE524298:MPN524299 MPE589834:MPN589835 MPE655370:MPN655371 MPE720906:MPN720907 MPE786442:MPN786443 MPE851978:MPN851979 MPE917514:MPN917515 MPE983050:MPN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ZA10:MZJ10 MZA65546:MZJ65547 MZA131082:MZJ131083 MZA196618:MZJ196619 MZA262154:MZJ262155 MZA327690:MZJ327691 MZA393226:MZJ393227 MZA458762:MZJ458763 MZA524298:MZJ524299 MZA589834:MZJ589835 MZA655370:MZJ655371 MZA720906:MZJ720907 MZA786442:MZJ786443 MZA851978:MZJ851979 MZA917514:MZJ917515 MZA983050:MZJ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IW10:NJF10 NIW65546:NJF65547 NIW131082:NJF131083 NIW196618:NJF196619 NIW262154:NJF262155 NIW327690:NJF327691 NIW393226:NJF393227 NIW458762:NJF458763 NIW524298:NJF524299 NIW589834:NJF589835 NIW655370:NJF655371 NIW720906:NJF720907 NIW786442:NJF786443 NIW851978:NJF851979 NIW917514:NJF917515 NIW983050:NJF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SS10:NTB10 NSS65546:NTB65547 NSS131082:NTB131083 NSS196618:NTB196619 NSS262154:NTB262155 NSS327690:NTB327691 NSS393226:NTB393227 NSS458762:NTB458763 NSS524298:NTB524299 NSS589834:NTB589835 NSS655370:NTB655371 NSS720906:NTB720907 NSS786442:NTB786443 NSS851978:NTB851979 NSS917514:NTB917515 NSS983050:NTB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OCO10:OCX10 OCO65546:OCX65547 OCO131082:OCX131083 OCO196618:OCX196619 OCO262154:OCX262155 OCO327690:OCX327691 OCO393226:OCX393227 OCO458762:OCX458763 OCO524298:OCX524299 OCO589834:OCX589835 OCO655370:OCX655371 OCO720906:OCX720907 OCO786442:OCX786443 OCO851978:OCX851979 OCO917514:OCX917515 OCO983050:OCX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MK10:OMT10 OMK65546:OMT65547 OMK131082:OMT131083 OMK196618:OMT196619 OMK262154:OMT262155 OMK327690:OMT327691 OMK393226:OMT393227 OMK458762:OMT458763 OMK524298:OMT524299 OMK589834:OMT589835 OMK655370:OMT655371 OMK720906:OMT720907 OMK786442:OMT786443 OMK851978:OMT851979 OMK917514:OMT917515 OMK983050:OMT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WG10:OWP10 OWG65546:OWP65547 OWG131082:OWP131083 OWG196618:OWP196619 OWG262154:OWP262155 OWG327690:OWP327691 OWG393226:OWP393227 OWG458762:OWP458763 OWG524298:OWP524299 OWG589834:OWP589835 OWG655370:OWP655371 OWG720906:OWP720907 OWG786442:OWP786443 OWG851978:OWP851979 OWG917514:OWP917515 OWG983050:OWP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PGC10:PGL10 PGC65546:PGL65547 PGC131082:PGL131083 PGC196618:PGL196619 PGC262154:PGL262155 PGC327690:PGL327691 PGC393226:PGL393227 PGC458762:PGL458763 PGC524298:PGL524299 PGC589834:PGL589835 PGC655370:PGL655371 PGC720906:PGL720907 PGC786442:PGL786443 PGC851978:PGL851979 PGC917514:PGL917515 PGC983050:PGL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PY10:PQH10 PPY65546:PQH65547 PPY131082:PQH131083 PPY196618:PQH196619 PPY262154:PQH262155 PPY327690:PQH327691 PPY393226:PQH393227 PPY458762:PQH458763 PPY524298:PQH524299 PPY589834:PQH589835 PPY655370:PQH655371 PPY720906:PQH720907 PPY786442:PQH786443 PPY851978:PQH851979 PPY917514:PQH917515 PPY983050:PQH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ZU10:QAD10 PZU65546:QAD65547 PZU131082:QAD131083 PZU196618:QAD196619 PZU262154:QAD262155 PZU327690:QAD327691 PZU393226:QAD393227 PZU458762:QAD458763 PZU524298:QAD524299 PZU589834:QAD589835 PZU655370:QAD655371 PZU720906:QAD720907 PZU786442:QAD786443 PZU851978:QAD851979 PZU917514:QAD917515 PZU983050:QAD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JQ10:QJZ10 QJQ65546:QJZ65547 QJQ131082:QJZ131083 QJQ196618:QJZ196619 QJQ262154:QJZ262155 QJQ327690:QJZ327691 QJQ393226:QJZ393227 QJQ458762:QJZ458763 QJQ524298:QJZ524299 QJQ589834:QJZ589835 QJQ655370:QJZ655371 QJQ720906:QJZ720907 QJQ786442:QJZ786443 QJQ851978:QJZ851979 QJQ917514:QJZ917515 QJQ983050:QJZ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TM10:QTV10 QTM65546:QTV65547 QTM131082:QTV131083 QTM196618:QTV196619 QTM262154:QTV262155 QTM327690:QTV327691 QTM393226:QTV393227 QTM458762:QTV458763 QTM524298:QTV524299 QTM589834:QTV589835 QTM655370:QTV655371 QTM720906:QTV720907 QTM786442:QTV786443 QTM851978:QTV851979 QTM917514:QTV917515 QTM983050:QTV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RDI10:RDR10 RDI65546:RDR65547 RDI131082:RDR131083 RDI196618:RDR196619 RDI262154:RDR262155 RDI327690:RDR327691 RDI393226:RDR393227 RDI458762:RDR458763 RDI524298:RDR524299 RDI589834:RDR589835 RDI655370:RDR655371 RDI720906:RDR720907 RDI786442:RDR786443 RDI851978:RDR851979 RDI917514:RDR917515 RDI983050:RDR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NE10:RNN10 RNE65546:RNN65547 RNE131082:RNN131083 RNE196618:RNN196619 RNE262154:RNN262155 RNE327690:RNN327691 RNE393226:RNN393227 RNE458762:RNN458763 RNE524298:RNN524299 RNE589834:RNN589835 RNE655370:RNN655371 RNE720906:RNN720907 RNE786442:RNN786443 RNE851978:RNN851979 RNE917514:RNN917515 RNE983050:RNN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XA10:RXJ10 RXA65546:RXJ65547 RXA131082:RXJ131083 RXA196618:RXJ196619 RXA262154:RXJ262155 RXA327690:RXJ327691 RXA393226:RXJ393227 RXA458762:RXJ458763 RXA524298:RXJ524299 RXA589834:RXJ589835 RXA655370:RXJ655371 RXA720906:RXJ720907 RXA786442:RXJ786443 RXA851978:RXJ851979 RXA917514:RXJ917515 RXA983050:RXJ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SGW10:SHF10 SGW65546:SHF65547 SGW131082:SHF131083 SGW196618:SHF196619 SGW262154:SHF262155 SGW327690:SHF327691 SGW393226:SHF393227 SGW458762:SHF458763 SGW524298:SHF524299 SGW589834:SHF589835 SGW655370:SHF655371 SGW720906:SHF720907 SGW786442:SHF786443 SGW851978:SHF851979 SGW917514:SHF917515 SGW983050:SHF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QS10:SRB10 SQS65546:SRB65547 SQS131082:SRB131083 SQS196618:SRB196619 SQS262154:SRB262155 SQS327690:SRB327691 SQS393226:SRB393227 SQS458762:SRB458763 SQS524298:SRB524299 SQS589834:SRB589835 SQS655370:SRB655371 SQS720906:SRB720907 SQS786442:SRB786443 SQS851978:SRB851979 SQS917514:SRB917515 SQS983050:SRB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TAO10:TAX10 TAO65546:TAX65547 TAO131082:TAX131083 TAO196618:TAX196619 TAO262154:TAX262155 TAO327690:TAX327691 TAO393226:TAX393227 TAO458762:TAX458763 TAO524298:TAX524299 TAO589834:TAX589835 TAO655370:TAX655371 TAO720906:TAX720907 TAO786442:TAX786443 TAO851978:TAX851979 TAO917514:TAX917515 TAO983050:TAX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KK10:TKT10 TKK65546:TKT65547 TKK131082:TKT131083 TKK196618:TKT196619 TKK262154:TKT262155 TKK327690:TKT327691 TKK393226:TKT393227 TKK458762:TKT458763 TKK524298:TKT524299 TKK589834:TKT589835 TKK655370:TKT655371 TKK720906:TKT720907 TKK786442:TKT786443 TKK851978:TKT851979 TKK917514:TKT917515 TKK983050:TKT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UG10:TUP10 TUG65546:TUP65547 TUG131082:TUP131083 TUG196618:TUP196619 TUG262154:TUP262155 TUG327690:TUP327691 TUG393226:TUP393227 TUG458762:TUP458763 TUG524298:TUP524299 TUG589834:TUP589835 TUG655370:TUP655371 TUG720906:TUP720907 TUG786442:TUP786443 TUG851978:TUP851979 TUG917514:TUP917515 TUG983050:TUP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UEC10:UEL10 UEC65546:UEL65547 UEC131082:UEL131083 UEC196618:UEL196619 UEC262154:UEL262155 UEC327690:UEL327691 UEC393226:UEL393227 UEC458762:UEL458763 UEC524298:UEL524299 UEC589834:UEL589835 UEC655370:UEL655371 UEC720906:UEL720907 UEC786442:UEL786443 UEC851978:UEL851979 UEC917514:UEL917515 UEC983050:UEL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NY10:UOH10 UNY65546:UOH65547 UNY131082:UOH131083 UNY196618:UOH196619 UNY262154:UOH262155 UNY327690:UOH327691 UNY393226:UOH393227 UNY458762:UOH458763 UNY524298:UOH524299 UNY589834:UOH589835 UNY655370:UOH655371 UNY720906:UOH720907 UNY786442:UOH786443 UNY851978:UOH851979 UNY917514:UOH917515 UNY983050:UOH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XU10:UYD10 UXU65546:UYD65547 UXU131082:UYD131083 UXU196618:UYD196619 UXU262154:UYD262155 UXU327690:UYD327691 UXU393226:UYD393227 UXU458762:UYD458763 UXU524298:UYD524299 UXU589834:UYD589835 UXU655370:UYD655371 UXU720906:UYD720907 UXU786442:UYD786443 UXU851978:UYD851979 UXU917514:UYD917515 UXU983050:UYD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VHQ10:VHZ10 VHQ65546:VHZ65547 VHQ131082:VHZ131083 VHQ196618:VHZ196619 VHQ262154:VHZ262155 VHQ327690:VHZ327691 VHQ393226:VHZ393227 VHQ458762:VHZ458763 VHQ524298:VHZ524299 VHQ589834:VHZ589835 VHQ655370:VHZ655371 VHQ720906:VHZ720907 VHQ786442:VHZ786443 VHQ851978:VHZ851979 VHQ917514:VHZ917515 VHQ983050:VHZ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RM10:VRV10 VRM65546:VRV65547 VRM131082:VRV131083 VRM196618:VRV196619 VRM262154:VRV262155 VRM327690:VRV327691 VRM393226:VRV393227 VRM458762:VRV458763 VRM524298:VRV524299 VRM589834:VRV589835 VRM655370:VRV655371 VRM720906:VRV720907 VRM786442:VRV786443 VRM851978:VRV851979 VRM917514:VRV917515 VRM983050:VRV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WBI10:WBR10 WBI65546:WBR65547 WBI131082:WBR131083 WBI196618:WBR196619 WBI262154:WBR262155 WBI327690:WBR327691 WBI393226:WBR393227 WBI458762:WBR458763 WBI524298:WBR524299 WBI589834:WBR589835 WBI655370:WBR655371 WBI720906:WBR720907 WBI786442:WBR786443 WBI851978:WBR851979 WBI917514:WBR917515 WBI983050:WBR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LE10:WLN10 WLE65546:WLN65547 WLE131082:WLN131083 WLE196618:WLN196619 WLE262154:WLN262155 WLE327690:WLN327691 WLE393226:WLN393227 WLE458762:WLN458763 WLE524298:WLN524299 WLE589834:WLN589835 WLE655370:WLN655371 WLE720906:WLN720907 WLE786442:WLN786443 WLE851978:WLN851979 WLE917514:WLN917515 WLE983050:WLN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VA10:WVJ10 WVA65546:WVJ65547 WVA131082:WVJ131083 WVA196618:WVJ196619 WVA262154:WVJ262155 WVA327690:WVJ327691 WVA393226:WVJ393227 WVA458762:WVJ458763 WVA524298:WVJ524299 WVA589834:WVJ589835 WVA655370:WVJ655371 WVA720906:WVJ720907 WVA786442:WVJ786443 WVA851978:WVJ851979 WVA917514:WVJ917515 WVA983050:WVJ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xr:uid="{00000000-0002-0000-0000-000000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Y12:IY61 IY63:IY112 IY65548:IY65648 IY131084:IY131184 IY196620:IY196720 IY262156:IY262256 IY327692:IY327792 IY393228:IY393328 IY458764:IY458864 IY524300:IY524400 IY589836:IY589936 IY655372:IY655472 IY720908:IY721008 IY786444:IY786544 IY851980:IY852080 IY917516:IY917616 IY983052:IY983152 SU12:SU61 SU63:SU112 SU65548:SU65648 SU131084:SU131184 SU196620:SU196720 SU262156:SU262256 SU327692:SU327792 SU393228:SU393328 SU458764:SU458864 SU524300:SU524400 SU589836:SU589936 SU655372:SU655472 SU720908:SU721008 SU786444:SU786544 SU851980:SU852080 SU917516:SU917616 SU983052:SU983152 ACQ12:ACQ61 ACQ63:ACQ112 ACQ65548:ACQ65648 ACQ131084:ACQ131184 ACQ196620:ACQ196720 ACQ262156:ACQ262256 ACQ327692:ACQ327792 ACQ393228:ACQ393328 ACQ458764:ACQ458864 ACQ524300:ACQ524400 ACQ589836:ACQ589936 ACQ655372:ACQ655472 ACQ720908:ACQ721008 ACQ786444:ACQ786544 ACQ851980:ACQ852080 ACQ917516:ACQ917616 ACQ983052:ACQ983152 AMM12:AMM61 AMM63:AMM112 AMM65548:AMM65648 AMM131084:AMM131184 AMM196620:AMM196720 AMM262156:AMM262256 AMM327692:AMM327792 AMM393228:AMM393328 AMM458764:AMM458864 AMM524300:AMM524400 AMM589836:AMM589936 AMM655372:AMM655472 AMM720908:AMM721008 AMM786444:AMM786544 AMM851980:AMM852080 AMM917516:AMM917616 AMM983052:AMM983152 AWI12:AWI61 AWI63:AWI112 AWI65548:AWI65648 AWI131084:AWI131184 AWI196620:AWI196720 AWI262156:AWI262256 AWI327692:AWI327792 AWI393228:AWI393328 AWI458764:AWI458864 AWI524300:AWI524400 AWI589836:AWI589936 AWI655372:AWI655472 AWI720908:AWI721008 AWI786444:AWI786544 AWI851980:AWI852080 AWI917516:AWI917616 AWI983052:AWI983152 BGE12:BGE61 BGE63:BGE112 BGE65548:BGE65648 BGE131084:BGE131184 BGE196620:BGE196720 BGE262156:BGE262256 BGE327692:BGE327792 BGE393228:BGE393328 BGE458764:BGE458864 BGE524300:BGE524400 BGE589836:BGE589936 BGE655372:BGE655472 BGE720908:BGE721008 BGE786444:BGE786544 BGE851980:BGE852080 BGE917516:BGE917616 BGE983052:BGE983152 BQA12:BQA61 BQA63:BQA112 BQA65548:BQA65648 BQA131084:BQA131184 BQA196620:BQA196720 BQA262156:BQA262256 BQA327692:BQA327792 BQA393228:BQA393328 BQA458764:BQA458864 BQA524300:BQA524400 BQA589836:BQA589936 BQA655372:BQA655472 BQA720908:BQA721008 BQA786444:BQA786544 BQA851980:BQA852080 BQA917516:BQA917616 BQA983052:BQA983152 BZW12:BZW61 BZW63:BZW112 BZW65548:BZW65648 BZW131084:BZW131184 BZW196620:BZW196720 BZW262156:BZW262256 BZW327692:BZW327792 BZW393228:BZW393328 BZW458764:BZW458864 BZW524300:BZW524400 BZW589836:BZW589936 BZW655372:BZW655472 BZW720908:BZW721008 BZW786444:BZW786544 BZW851980:BZW852080 BZW917516:BZW917616 BZW983052:BZW983152 CJS12:CJS61 CJS63:CJS112 CJS65548:CJS65648 CJS131084:CJS131184 CJS196620:CJS196720 CJS262156:CJS262256 CJS327692:CJS327792 CJS393228:CJS393328 CJS458764:CJS458864 CJS524300:CJS524400 CJS589836:CJS589936 CJS655372:CJS655472 CJS720908:CJS721008 CJS786444:CJS786544 CJS851980:CJS852080 CJS917516:CJS917616 CJS983052:CJS983152 CTO12:CTO61 CTO63:CTO112 CTO65548:CTO65648 CTO131084:CTO131184 CTO196620:CTO196720 CTO262156:CTO262256 CTO327692:CTO327792 CTO393228:CTO393328 CTO458764:CTO458864 CTO524300:CTO524400 CTO589836:CTO589936 CTO655372:CTO655472 CTO720908:CTO721008 CTO786444:CTO786544 CTO851980:CTO852080 CTO917516:CTO917616 CTO983052:CTO983152 DDK12:DDK61 DDK63:DDK112 DDK65548:DDK65648 DDK131084:DDK131184 DDK196620:DDK196720 DDK262156:DDK262256 DDK327692:DDK327792 DDK393228:DDK393328 DDK458764:DDK458864 DDK524300:DDK524400 DDK589836:DDK589936 DDK655372:DDK655472 DDK720908:DDK721008 DDK786444:DDK786544 DDK851980:DDK852080 DDK917516:DDK917616 DDK983052:DDK983152 DNG12:DNG61 DNG63:DNG112 DNG65548:DNG65648 DNG131084:DNG131184 DNG196620:DNG196720 DNG262156:DNG262256 DNG327692:DNG327792 DNG393228:DNG393328 DNG458764:DNG458864 DNG524300:DNG524400 DNG589836:DNG589936 DNG655372:DNG655472 DNG720908:DNG721008 DNG786444:DNG786544 DNG851980:DNG852080 DNG917516:DNG917616 DNG983052:DNG983152 DXC12:DXC61 DXC63:DXC112 DXC65548:DXC65648 DXC131084:DXC131184 DXC196620:DXC196720 DXC262156:DXC262256 DXC327692:DXC327792 DXC393228:DXC393328 DXC458764:DXC458864 DXC524300:DXC524400 DXC589836:DXC589936 DXC655372:DXC655472 DXC720908:DXC721008 DXC786444:DXC786544 DXC851980:DXC852080 DXC917516:DXC917616 DXC983052:DXC983152 EGY12:EGY61 EGY63:EGY112 EGY65548:EGY65648 EGY131084:EGY131184 EGY196620:EGY196720 EGY262156:EGY262256 EGY327692:EGY327792 EGY393228:EGY393328 EGY458764:EGY458864 EGY524300:EGY524400 EGY589836:EGY589936 EGY655372:EGY655472 EGY720908:EGY721008 EGY786444:EGY786544 EGY851980:EGY852080 EGY917516:EGY917616 EGY983052:EGY983152 EQU12:EQU61 EQU63:EQU112 EQU65548:EQU65648 EQU131084:EQU131184 EQU196620:EQU196720 EQU262156:EQU262256 EQU327692:EQU327792 EQU393228:EQU393328 EQU458764:EQU458864 EQU524300:EQU524400 EQU589836:EQU589936 EQU655372:EQU655472 EQU720908:EQU721008 EQU786444:EQU786544 EQU851980:EQU852080 EQU917516:EQU917616 EQU983052:EQU983152 FAQ12:FAQ61 FAQ63:FAQ112 FAQ65548:FAQ65648 FAQ131084:FAQ131184 FAQ196620:FAQ196720 FAQ262156:FAQ262256 FAQ327692:FAQ327792 FAQ393228:FAQ393328 FAQ458764:FAQ458864 FAQ524300:FAQ524400 FAQ589836:FAQ589936 FAQ655372:FAQ655472 FAQ720908:FAQ721008 FAQ786444:FAQ786544 FAQ851980:FAQ852080 FAQ917516:FAQ917616 FAQ983052:FAQ983152 FKM12:FKM61 FKM63:FKM112 FKM65548:FKM65648 FKM131084:FKM131184 FKM196620:FKM196720 FKM262156:FKM262256 FKM327692:FKM327792 FKM393228:FKM393328 FKM458764:FKM458864 FKM524300:FKM524400 FKM589836:FKM589936 FKM655372:FKM655472 FKM720908:FKM721008 FKM786444:FKM786544 FKM851980:FKM852080 FKM917516:FKM917616 FKM983052:FKM983152 FUI12:FUI61 FUI63:FUI112 FUI65548:FUI65648 FUI131084:FUI131184 FUI196620:FUI196720 FUI262156:FUI262256 FUI327692:FUI327792 FUI393228:FUI393328 FUI458764:FUI458864 FUI524300:FUI524400 FUI589836:FUI589936 FUI655372:FUI655472 FUI720908:FUI721008 FUI786444:FUI786544 FUI851980:FUI852080 FUI917516:FUI917616 FUI983052:FUI983152 GEE12:GEE61 GEE63:GEE112 GEE65548:GEE65648 GEE131084:GEE131184 GEE196620:GEE196720 GEE262156:GEE262256 GEE327692:GEE327792 GEE393228:GEE393328 GEE458764:GEE458864 GEE524300:GEE524400 GEE589836:GEE589936 GEE655372:GEE655472 GEE720908:GEE721008 GEE786444:GEE786544 GEE851980:GEE852080 GEE917516:GEE917616 GEE983052:GEE983152 GOA12:GOA61 GOA63:GOA112 GOA65548:GOA65648 GOA131084:GOA131184 GOA196620:GOA196720 GOA262156:GOA262256 GOA327692:GOA327792 GOA393228:GOA393328 GOA458764:GOA458864 GOA524300:GOA524400 GOA589836:GOA589936 GOA655372:GOA655472 GOA720908:GOA721008 GOA786444:GOA786544 GOA851980:GOA852080 GOA917516:GOA917616 GOA983052:GOA983152 GXW12:GXW61 GXW63:GXW112 GXW65548:GXW65648 GXW131084:GXW131184 GXW196620:GXW196720 GXW262156:GXW262256 GXW327692:GXW327792 GXW393228:GXW393328 GXW458764:GXW458864 GXW524300:GXW524400 GXW589836:GXW589936 GXW655372:GXW655472 GXW720908:GXW721008 GXW786444:GXW786544 GXW851980:GXW852080 GXW917516:GXW917616 GXW983052:GXW983152 HHS12:HHS61 HHS63:HHS112 HHS65548:HHS65648 HHS131084:HHS131184 HHS196620:HHS196720 HHS262156:HHS262256 HHS327692:HHS327792 HHS393228:HHS393328 HHS458764:HHS458864 HHS524300:HHS524400 HHS589836:HHS589936 HHS655372:HHS655472 HHS720908:HHS721008 HHS786444:HHS786544 HHS851980:HHS852080 HHS917516:HHS917616 HHS983052:HHS983152 HRO12:HRO61 HRO63:HRO112 HRO65548:HRO65648 HRO131084:HRO131184 HRO196620:HRO196720 HRO262156:HRO262256 HRO327692:HRO327792 HRO393228:HRO393328 HRO458764:HRO458864 HRO524300:HRO524400 HRO589836:HRO589936 HRO655372:HRO655472 HRO720908:HRO721008 HRO786444:HRO786544 HRO851980:HRO852080 HRO917516:HRO917616 HRO983052:HRO983152 IBK12:IBK61 IBK63:IBK112 IBK65548:IBK65648 IBK131084:IBK131184 IBK196620:IBK196720 IBK262156:IBK262256 IBK327692:IBK327792 IBK393228:IBK393328 IBK458764:IBK458864 IBK524300:IBK524400 IBK589836:IBK589936 IBK655372:IBK655472 IBK720908:IBK721008 IBK786444:IBK786544 IBK851980:IBK852080 IBK917516:IBK917616 IBK983052:IBK983152 ILG12:ILG61 ILG63:ILG112 ILG65548:ILG65648 ILG131084:ILG131184 ILG196620:ILG196720 ILG262156:ILG262256 ILG327692:ILG327792 ILG393228:ILG393328 ILG458764:ILG458864 ILG524300:ILG524400 ILG589836:ILG589936 ILG655372:ILG655472 ILG720908:ILG721008 ILG786444:ILG786544 ILG851980:ILG852080 ILG917516:ILG917616 ILG983052:ILG983152 IVC12:IVC61 IVC63:IVC112 IVC65548:IVC65648 IVC131084:IVC131184 IVC196620:IVC196720 IVC262156:IVC262256 IVC327692:IVC327792 IVC393228:IVC393328 IVC458764:IVC458864 IVC524300:IVC524400 IVC589836:IVC589936 IVC655372:IVC655472 IVC720908:IVC721008 IVC786444:IVC786544 IVC851980:IVC852080 IVC917516:IVC917616 IVC983052:IVC983152 JEY12:JEY61 JEY63:JEY112 JEY65548:JEY65648 JEY131084:JEY131184 JEY196620:JEY196720 JEY262156:JEY262256 JEY327692:JEY327792 JEY393228:JEY393328 JEY458764:JEY458864 JEY524300:JEY524400 JEY589836:JEY589936 JEY655372:JEY655472 JEY720908:JEY721008 JEY786444:JEY786544 JEY851980:JEY852080 JEY917516:JEY917616 JEY983052:JEY983152 JOU12:JOU61 JOU63:JOU112 JOU65548:JOU65648 JOU131084:JOU131184 JOU196620:JOU196720 JOU262156:JOU262256 JOU327692:JOU327792 JOU393228:JOU393328 JOU458764:JOU458864 JOU524300:JOU524400 JOU589836:JOU589936 JOU655372:JOU655472 JOU720908:JOU721008 JOU786444:JOU786544 JOU851980:JOU852080 JOU917516:JOU917616 JOU983052:JOU983152 JYQ12:JYQ61 JYQ63:JYQ112 JYQ65548:JYQ65648 JYQ131084:JYQ131184 JYQ196620:JYQ196720 JYQ262156:JYQ262256 JYQ327692:JYQ327792 JYQ393228:JYQ393328 JYQ458764:JYQ458864 JYQ524300:JYQ524400 JYQ589836:JYQ589936 JYQ655372:JYQ655472 JYQ720908:JYQ721008 JYQ786444:JYQ786544 JYQ851980:JYQ852080 JYQ917516:JYQ917616 JYQ983052:JYQ983152 KIM12:KIM61 KIM63:KIM112 KIM65548:KIM65648 KIM131084:KIM131184 KIM196620:KIM196720 KIM262156:KIM262256 KIM327692:KIM327792 KIM393228:KIM393328 KIM458764:KIM458864 KIM524300:KIM524400 KIM589836:KIM589936 KIM655372:KIM655472 KIM720908:KIM721008 KIM786444:KIM786544 KIM851980:KIM852080 KIM917516:KIM917616 KIM983052:KIM983152 KSI12:KSI61 KSI63:KSI112 KSI65548:KSI65648 KSI131084:KSI131184 KSI196620:KSI196720 KSI262156:KSI262256 KSI327692:KSI327792 KSI393228:KSI393328 KSI458764:KSI458864 KSI524300:KSI524400 KSI589836:KSI589936 KSI655372:KSI655472 KSI720908:KSI721008 KSI786444:KSI786544 KSI851980:KSI852080 KSI917516:KSI917616 KSI983052:KSI983152 LCE12:LCE61 LCE63:LCE112 LCE65548:LCE65648 LCE131084:LCE131184 LCE196620:LCE196720 LCE262156:LCE262256 LCE327692:LCE327792 LCE393228:LCE393328 LCE458764:LCE458864 LCE524300:LCE524400 LCE589836:LCE589936 LCE655372:LCE655472 LCE720908:LCE721008 LCE786444:LCE786544 LCE851980:LCE852080 LCE917516:LCE917616 LCE983052:LCE983152 LMA12:LMA61 LMA63:LMA112 LMA65548:LMA65648 LMA131084:LMA131184 LMA196620:LMA196720 LMA262156:LMA262256 LMA327692:LMA327792 LMA393228:LMA393328 LMA458764:LMA458864 LMA524300:LMA524400 LMA589836:LMA589936 LMA655372:LMA655472 LMA720908:LMA721008 LMA786444:LMA786544 LMA851980:LMA852080 LMA917516:LMA917616 LMA983052:LMA983152 LVW12:LVW61 LVW63:LVW112 LVW65548:LVW65648 LVW131084:LVW131184 LVW196620:LVW196720 LVW262156:LVW262256 LVW327692:LVW327792 LVW393228:LVW393328 LVW458764:LVW458864 LVW524300:LVW524400 LVW589836:LVW589936 LVW655372:LVW655472 LVW720908:LVW721008 LVW786444:LVW786544 LVW851980:LVW852080 LVW917516:LVW917616 LVW983052:LVW983152 MFS12:MFS61 MFS63:MFS112 MFS65548:MFS65648 MFS131084:MFS131184 MFS196620:MFS196720 MFS262156:MFS262256 MFS327692:MFS327792 MFS393228:MFS393328 MFS458764:MFS458864 MFS524300:MFS524400 MFS589836:MFS589936 MFS655372:MFS655472 MFS720908:MFS721008 MFS786444:MFS786544 MFS851980:MFS852080 MFS917516:MFS917616 MFS983052:MFS983152 MPO12:MPO61 MPO63:MPO112 MPO65548:MPO65648 MPO131084:MPO131184 MPO196620:MPO196720 MPO262156:MPO262256 MPO327692:MPO327792 MPO393228:MPO393328 MPO458764:MPO458864 MPO524300:MPO524400 MPO589836:MPO589936 MPO655372:MPO655472 MPO720908:MPO721008 MPO786444:MPO786544 MPO851980:MPO852080 MPO917516:MPO917616 MPO983052:MPO983152 MZK12:MZK61 MZK63:MZK112 MZK65548:MZK65648 MZK131084:MZK131184 MZK196620:MZK196720 MZK262156:MZK262256 MZK327692:MZK327792 MZK393228:MZK393328 MZK458764:MZK458864 MZK524300:MZK524400 MZK589836:MZK589936 MZK655372:MZK655472 MZK720908:MZK721008 MZK786444:MZK786544 MZK851980:MZK852080 MZK917516:MZK917616 MZK983052:MZK983152 NJG12:NJG61 NJG63:NJG112 NJG65548:NJG65648 NJG131084:NJG131184 NJG196620:NJG196720 NJG262156:NJG262256 NJG327692:NJG327792 NJG393228:NJG393328 NJG458764:NJG458864 NJG524300:NJG524400 NJG589836:NJG589936 NJG655372:NJG655472 NJG720908:NJG721008 NJG786444:NJG786544 NJG851980:NJG852080 NJG917516:NJG917616 NJG983052:NJG983152 NTC12:NTC61 NTC63:NTC112 NTC65548:NTC65648 NTC131084:NTC131184 NTC196620:NTC196720 NTC262156:NTC262256 NTC327692:NTC327792 NTC393228:NTC393328 NTC458764:NTC458864 NTC524300:NTC524400 NTC589836:NTC589936 NTC655372:NTC655472 NTC720908:NTC721008 NTC786444:NTC786544 NTC851980:NTC852080 NTC917516:NTC917616 NTC983052:NTC983152 OCY12:OCY61 OCY63:OCY112 OCY65548:OCY65648 OCY131084:OCY131184 OCY196620:OCY196720 OCY262156:OCY262256 OCY327692:OCY327792 OCY393228:OCY393328 OCY458764:OCY458864 OCY524300:OCY524400 OCY589836:OCY589936 OCY655372:OCY655472 OCY720908:OCY721008 OCY786444:OCY786544 OCY851980:OCY852080 OCY917516:OCY917616 OCY983052:OCY983152 OMU12:OMU61 OMU63:OMU112 OMU65548:OMU65648 OMU131084:OMU131184 OMU196620:OMU196720 OMU262156:OMU262256 OMU327692:OMU327792 OMU393228:OMU393328 OMU458764:OMU458864 OMU524300:OMU524400 OMU589836:OMU589936 OMU655372:OMU655472 OMU720908:OMU721008 OMU786444:OMU786544 OMU851980:OMU852080 OMU917516:OMU917616 OMU983052:OMU983152 OWQ12:OWQ61 OWQ63:OWQ112 OWQ65548:OWQ65648 OWQ131084:OWQ131184 OWQ196620:OWQ196720 OWQ262156:OWQ262256 OWQ327692:OWQ327792 OWQ393228:OWQ393328 OWQ458764:OWQ458864 OWQ524300:OWQ524400 OWQ589836:OWQ589936 OWQ655372:OWQ655472 OWQ720908:OWQ721008 OWQ786444:OWQ786544 OWQ851980:OWQ852080 OWQ917516:OWQ917616 OWQ983052:OWQ983152 PGM12:PGM61 PGM63:PGM112 PGM65548:PGM65648 PGM131084:PGM131184 PGM196620:PGM196720 PGM262156:PGM262256 PGM327692:PGM327792 PGM393228:PGM393328 PGM458764:PGM458864 PGM524300:PGM524400 PGM589836:PGM589936 PGM655372:PGM655472 PGM720908:PGM721008 PGM786444:PGM786544 PGM851980:PGM852080 PGM917516:PGM917616 PGM983052:PGM983152 PQI12:PQI61 PQI63:PQI112 PQI65548:PQI65648 PQI131084:PQI131184 PQI196620:PQI196720 PQI262156:PQI262256 PQI327692:PQI327792 PQI393228:PQI393328 PQI458764:PQI458864 PQI524300:PQI524400 PQI589836:PQI589936 PQI655372:PQI655472 PQI720908:PQI721008 PQI786444:PQI786544 PQI851980:PQI852080 PQI917516:PQI917616 PQI983052:PQI983152 QAE12:QAE61 QAE63:QAE112 QAE65548:QAE65648 QAE131084:QAE131184 QAE196620:QAE196720 QAE262156:QAE262256 QAE327692:QAE327792 QAE393228:QAE393328 QAE458764:QAE458864 QAE524300:QAE524400 QAE589836:QAE589936 QAE655372:QAE655472 QAE720908:QAE721008 QAE786444:QAE786544 QAE851980:QAE852080 QAE917516:QAE917616 QAE983052:QAE983152 QKA12:QKA61 QKA63:QKA112 QKA65548:QKA65648 QKA131084:QKA131184 QKA196620:QKA196720 QKA262156:QKA262256 QKA327692:QKA327792 QKA393228:QKA393328 QKA458764:QKA458864 QKA524300:QKA524400 QKA589836:QKA589936 QKA655372:QKA655472 QKA720908:QKA721008 QKA786444:QKA786544 QKA851980:QKA852080 QKA917516:QKA917616 QKA983052:QKA983152 QTW12:QTW61 QTW63:QTW112 QTW65548:QTW65648 QTW131084:QTW131184 QTW196620:QTW196720 QTW262156:QTW262256 QTW327692:QTW327792 QTW393228:QTW393328 QTW458764:QTW458864 QTW524300:QTW524400 QTW589836:QTW589936 QTW655372:QTW655472 QTW720908:QTW721008 QTW786444:QTW786544 QTW851980:QTW852080 QTW917516:QTW917616 QTW983052:QTW983152 RDS12:RDS61 RDS63:RDS112 RDS65548:RDS65648 RDS131084:RDS131184 RDS196620:RDS196720 RDS262156:RDS262256 RDS327692:RDS327792 RDS393228:RDS393328 RDS458764:RDS458864 RDS524300:RDS524400 RDS589836:RDS589936 RDS655372:RDS655472 RDS720908:RDS721008 RDS786444:RDS786544 RDS851980:RDS852080 RDS917516:RDS917616 RDS983052:RDS983152 RNO12:RNO61 RNO63:RNO112 RNO65548:RNO65648 RNO131084:RNO131184 RNO196620:RNO196720 RNO262156:RNO262256 RNO327692:RNO327792 RNO393228:RNO393328 RNO458764:RNO458864 RNO524300:RNO524400 RNO589836:RNO589936 RNO655372:RNO655472 RNO720908:RNO721008 RNO786444:RNO786544 RNO851980:RNO852080 RNO917516:RNO917616 RNO983052:RNO983152 RXK12:RXK61 RXK63:RXK112 RXK65548:RXK65648 RXK131084:RXK131184 RXK196620:RXK196720 RXK262156:RXK262256 RXK327692:RXK327792 RXK393228:RXK393328 RXK458764:RXK458864 RXK524300:RXK524400 RXK589836:RXK589936 RXK655372:RXK655472 RXK720908:RXK721008 RXK786444:RXK786544 RXK851980:RXK852080 RXK917516:RXK917616 RXK983052:RXK983152 SHG12:SHG61 SHG63:SHG112 SHG65548:SHG65648 SHG131084:SHG131184 SHG196620:SHG196720 SHG262156:SHG262256 SHG327692:SHG327792 SHG393228:SHG393328 SHG458764:SHG458864 SHG524300:SHG524400 SHG589836:SHG589936 SHG655372:SHG655472 SHG720908:SHG721008 SHG786444:SHG786544 SHG851980:SHG852080 SHG917516:SHG917616 SHG983052:SHG983152 SRC12:SRC61 SRC63:SRC112 SRC65548:SRC65648 SRC131084:SRC131184 SRC196620:SRC196720 SRC262156:SRC262256 SRC327692:SRC327792 SRC393228:SRC393328 SRC458764:SRC458864 SRC524300:SRC524400 SRC589836:SRC589936 SRC655372:SRC655472 SRC720908:SRC721008 SRC786444:SRC786544 SRC851980:SRC852080 SRC917516:SRC917616 SRC983052:SRC983152 TAY12:TAY61 TAY63:TAY112 TAY65548:TAY65648 TAY131084:TAY131184 TAY196620:TAY196720 TAY262156:TAY262256 TAY327692:TAY327792 TAY393228:TAY393328 TAY458764:TAY458864 TAY524300:TAY524400 TAY589836:TAY589936 TAY655372:TAY655472 TAY720908:TAY721008 TAY786444:TAY786544 TAY851980:TAY852080 TAY917516:TAY917616 TAY983052:TAY983152 TKU12:TKU61 TKU63:TKU112 TKU65548:TKU65648 TKU131084:TKU131184 TKU196620:TKU196720 TKU262156:TKU262256 TKU327692:TKU327792 TKU393228:TKU393328 TKU458764:TKU458864 TKU524300:TKU524400 TKU589836:TKU589936 TKU655372:TKU655472 TKU720908:TKU721008 TKU786444:TKU786544 TKU851980:TKU852080 TKU917516:TKU917616 TKU983052:TKU983152 TUQ12:TUQ61 TUQ63:TUQ112 TUQ65548:TUQ65648 TUQ131084:TUQ131184 TUQ196620:TUQ196720 TUQ262156:TUQ262256 TUQ327692:TUQ327792 TUQ393228:TUQ393328 TUQ458764:TUQ458864 TUQ524300:TUQ524400 TUQ589836:TUQ589936 TUQ655372:TUQ655472 TUQ720908:TUQ721008 TUQ786444:TUQ786544 TUQ851980:TUQ852080 TUQ917516:TUQ917616 TUQ983052:TUQ983152 UEM12:UEM61 UEM63:UEM112 UEM65548:UEM65648 UEM131084:UEM131184 UEM196620:UEM196720 UEM262156:UEM262256 UEM327692:UEM327792 UEM393228:UEM393328 UEM458764:UEM458864 UEM524300:UEM524400 UEM589836:UEM589936 UEM655372:UEM655472 UEM720908:UEM721008 UEM786444:UEM786544 UEM851980:UEM852080 UEM917516:UEM917616 UEM983052:UEM983152 UOI12:UOI61 UOI63:UOI112 UOI65548:UOI65648 UOI131084:UOI131184 UOI196620:UOI196720 UOI262156:UOI262256 UOI327692:UOI327792 UOI393228:UOI393328 UOI458764:UOI458864 UOI524300:UOI524400 UOI589836:UOI589936 UOI655372:UOI655472 UOI720908:UOI721008 UOI786444:UOI786544 UOI851980:UOI852080 UOI917516:UOI917616 UOI983052:UOI983152 UYE12:UYE61 UYE63:UYE112 UYE65548:UYE65648 UYE131084:UYE131184 UYE196620:UYE196720 UYE262156:UYE262256 UYE327692:UYE327792 UYE393228:UYE393328 UYE458764:UYE458864 UYE524300:UYE524400 UYE589836:UYE589936 UYE655372:UYE655472 UYE720908:UYE721008 UYE786444:UYE786544 UYE851980:UYE852080 UYE917516:UYE917616 UYE983052:UYE983152 VIA12:VIA61 VIA63:VIA112 VIA65548:VIA65648 VIA131084:VIA131184 VIA196620:VIA196720 VIA262156:VIA262256 VIA327692:VIA327792 VIA393228:VIA393328 VIA458764:VIA458864 VIA524300:VIA524400 VIA589836:VIA589936 VIA655372:VIA655472 VIA720908:VIA721008 VIA786444:VIA786544 VIA851980:VIA852080 VIA917516:VIA917616 VIA983052:VIA983152 VRW12:VRW61 VRW63:VRW112 VRW65548:VRW65648 VRW131084:VRW131184 VRW196620:VRW196720 VRW262156:VRW262256 VRW327692:VRW327792 VRW393228:VRW393328 VRW458764:VRW458864 VRW524300:VRW524400 VRW589836:VRW589936 VRW655372:VRW655472 VRW720908:VRW721008 VRW786444:VRW786544 VRW851980:VRW852080 VRW917516:VRW917616 VRW983052:VRW983152 WBS12:WBS61 WBS63:WBS112 WBS65548:WBS65648 WBS131084:WBS131184 WBS196620:WBS196720 WBS262156:WBS262256 WBS327692:WBS327792 WBS393228:WBS393328 WBS458764:WBS458864 WBS524300:WBS524400 WBS589836:WBS589936 WBS655372:WBS655472 WBS720908:WBS721008 WBS786444:WBS786544 WBS851980:WBS852080 WBS917516:WBS917616 WBS983052:WBS983152 WLO12:WLO61 WLO63:WLO112 WLO65548:WLO65648 WLO131084:WLO131184 WLO196620:WLO196720 WLO262156:WLO262256 WLO327692:WLO327792 WLO393228:WLO393328 WLO458764:WLO458864 WLO524300:WLO524400 WLO589836:WLO589936 WLO655372:WLO655472 WLO720908:WLO721008 WLO786444:WLO786544 WLO851980:WLO852080 WLO917516:WLO917616 WLO983052:WLO983152 WVK12:WVK61 WVK63:WVK112 WVK65548:WVK65648 WVK131084:WVK131184 WVK196620:WVK196720 WVK262156:WVK262256 WVK327692:WVK327792 WVK393228:WVK393328 WVK458764:WVK458864 WVK524300:WVK524400 WVK589836:WVK589936 WVK655372:WVK655472 WVK720908:WVK721008 WVK786444:WVK786544 WVK851980:WVK852080 WVK917516:WVK917616 WVK983052:WVK983152" xr:uid="{00000000-0002-0000-0000-000001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Y10 IY65546:IY65547 IY131082:IY131083 IY196618:IY196619 IY262154:IY262155 IY327690:IY327691 IY393226:IY393227 IY458762:IY458763 IY524298:IY524299 IY589834:IY589835 IY655370:IY655371 IY720906:IY720907 IY786442:IY786443 IY851978:IY851979 IY917514:IY917515 IY983050:IY983051 SU10 SU65546:SU65547 SU131082:SU131083 SU196618:SU196619 SU262154:SU262155 SU327690:SU327691 SU393226:SU393227 SU458762:SU458763 SU524298:SU524299 SU589834:SU589835 SU655370:SU655371 SU720906:SU720907 SU786442:SU786443 SU851978:SU851979 SU917514:SU917515 SU983050:SU983051 ACQ10 ACQ65546:ACQ65547 ACQ131082:ACQ131083 ACQ196618:ACQ196619 ACQ262154:ACQ262155 ACQ327690:ACQ327691 ACQ393226:ACQ393227 ACQ458762:ACQ458763 ACQ524298:ACQ524299 ACQ589834:ACQ589835 ACQ655370:ACQ655371 ACQ720906:ACQ720907 ACQ786442:ACQ786443 ACQ851978:ACQ851979 ACQ917514:ACQ917515 ACQ983050:ACQ983051 AMM10 AMM65546:AMM65547 AMM131082:AMM131083 AMM196618:AMM196619 AMM262154:AMM262155 AMM327690:AMM327691 AMM393226:AMM393227 AMM458762:AMM458763 AMM524298:AMM524299 AMM589834:AMM589835 AMM655370:AMM655371 AMM720906:AMM720907 AMM786442:AMM786443 AMM851978:AMM851979 AMM917514:AMM917515 AMM983050:AMM983051 AWI10 AWI65546:AWI65547 AWI131082:AWI131083 AWI196618:AWI196619 AWI262154:AWI262155 AWI327690:AWI327691 AWI393226:AWI393227 AWI458762:AWI458763 AWI524298:AWI524299 AWI589834:AWI589835 AWI655370:AWI655371 AWI720906:AWI720907 AWI786442:AWI786443 AWI851978:AWI851979 AWI917514:AWI917515 AWI983050:AWI983051 BGE10 BGE65546:BGE65547 BGE131082:BGE131083 BGE196618:BGE196619 BGE262154:BGE262155 BGE327690:BGE327691 BGE393226:BGE393227 BGE458762:BGE458763 BGE524298:BGE524299 BGE589834:BGE589835 BGE655370:BGE655371 BGE720906:BGE720907 BGE786442:BGE786443 BGE851978:BGE851979 BGE917514:BGE917515 BGE983050:BGE983051 BQA10 BQA65546:BQA65547 BQA131082:BQA131083 BQA196618:BQA196619 BQA262154:BQA262155 BQA327690:BQA327691 BQA393226:BQA393227 BQA458762:BQA458763 BQA524298:BQA524299 BQA589834:BQA589835 BQA655370:BQA655371 BQA720906:BQA720907 BQA786442:BQA786443 BQA851978:BQA851979 BQA917514:BQA917515 BQA983050:BQA983051 BZW10 BZW65546:BZW65547 BZW131082:BZW131083 BZW196618:BZW196619 BZW262154:BZW262155 BZW327690:BZW327691 BZW393226:BZW393227 BZW458762:BZW458763 BZW524298:BZW524299 BZW589834:BZW589835 BZW655370:BZW655371 BZW720906:BZW720907 BZW786442:BZW786443 BZW851978:BZW851979 BZW917514:BZW917515 BZW983050:BZW983051 CJS10 CJS65546:CJS65547 CJS131082:CJS131083 CJS196618:CJS196619 CJS262154:CJS262155 CJS327690:CJS327691 CJS393226:CJS393227 CJS458762:CJS458763 CJS524298:CJS524299 CJS589834:CJS589835 CJS655370:CJS655371 CJS720906:CJS720907 CJS786442:CJS786443 CJS851978:CJS851979 CJS917514:CJS917515 CJS983050:CJS983051 CTO10 CTO65546:CTO65547 CTO131082:CTO131083 CTO196618:CTO196619 CTO262154:CTO262155 CTO327690:CTO327691 CTO393226:CTO393227 CTO458762:CTO458763 CTO524298:CTO524299 CTO589834:CTO589835 CTO655370:CTO655371 CTO720906:CTO720907 CTO786442:CTO786443 CTO851978:CTO851979 CTO917514:CTO917515 CTO983050:CTO983051 DDK10 DDK65546:DDK65547 DDK131082:DDK131083 DDK196618:DDK196619 DDK262154:DDK262155 DDK327690:DDK327691 DDK393226:DDK393227 DDK458762:DDK458763 DDK524298:DDK524299 DDK589834:DDK589835 DDK655370:DDK655371 DDK720906:DDK720907 DDK786442:DDK786443 DDK851978:DDK851979 DDK917514:DDK917515 DDK983050:DDK983051 DNG10 DNG65546:DNG65547 DNG131082:DNG131083 DNG196618:DNG196619 DNG262154:DNG262155 DNG327690:DNG327691 DNG393226:DNG393227 DNG458762:DNG458763 DNG524298:DNG524299 DNG589834:DNG589835 DNG655370:DNG655371 DNG720906:DNG720907 DNG786442:DNG786443 DNG851978:DNG851979 DNG917514:DNG917515 DNG983050:DNG983051 DXC10 DXC65546:DXC65547 DXC131082:DXC131083 DXC196618:DXC196619 DXC262154:DXC262155 DXC327690:DXC327691 DXC393226:DXC393227 DXC458762:DXC458763 DXC524298:DXC524299 DXC589834:DXC589835 DXC655370:DXC655371 DXC720906:DXC720907 DXC786442:DXC786443 DXC851978:DXC851979 DXC917514:DXC917515 DXC983050:DXC983051 EGY10 EGY65546:EGY65547 EGY131082:EGY131083 EGY196618:EGY196619 EGY262154:EGY262155 EGY327690:EGY327691 EGY393226:EGY393227 EGY458762:EGY458763 EGY524298:EGY524299 EGY589834:EGY589835 EGY655370:EGY655371 EGY720906:EGY720907 EGY786442:EGY786443 EGY851978:EGY851979 EGY917514:EGY917515 EGY983050:EGY983051 EQU10 EQU65546:EQU65547 EQU131082:EQU131083 EQU196618:EQU196619 EQU262154:EQU262155 EQU327690:EQU327691 EQU393226:EQU393227 EQU458762:EQU458763 EQU524298:EQU524299 EQU589834:EQU589835 EQU655370:EQU655371 EQU720906:EQU720907 EQU786442:EQU786443 EQU851978:EQU851979 EQU917514:EQU917515 EQU983050:EQU983051 FAQ10 FAQ65546:FAQ65547 FAQ131082:FAQ131083 FAQ196618:FAQ196619 FAQ262154:FAQ262155 FAQ327690:FAQ327691 FAQ393226:FAQ393227 FAQ458762:FAQ458763 FAQ524298:FAQ524299 FAQ589834:FAQ589835 FAQ655370:FAQ655371 FAQ720906:FAQ720907 FAQ786442:FAQ786443 FAQ851978:FAQ851979 FAQ917514:FAQ917515 FAQ983050:FAQ983051 FKM10 FKM65546:FKM65547 FKM131082:FKM131083 FKM196618:FKM196619 FKM262154:FKM262155 FKM327690:FKM327691 FKM393226:FKM393227 FKM458762:FKM458763 FKM524298:FKM524299 FKM589834:FKM589835 FKM655370:FKM655371 FKM720906:FKM720907 FKM786442:FKM786443 FKM851978:FKM851979 FKM917514:FKM917515 FKM983050:FKM983051 FUI10 FUI65546:FUI65547 FUI131082:FUI131083 FUI196618:FUI196619 FUI262154:FUI262155 FUI327690:FUI327691 FUI393226:FUI393227 FUI458762:FUI458763 FUI524298:FUI524299 FUI589834:FUI589835 FUI655370:FUI655371 FUI720906:FUI720907 FUI786442:FUI786443 FUI851978:FUI851979 FUI917514:FUI917515 FUI983050:FUI983051 GEE10 GEE65546:GEE65547 GEE131082:GEE131083 GEE196618:GEE196619 GEE262154:GEE262155 GEE327690:GEE327691 GEE393226:GEE393227 GEE458762:GEE458763 GEE524298:GEE524299 GEE589834:GEE589835 GEE655370:GEE655371 GEE720906:GEE720907 GEE786442:GEE786443 GEE851978:GEE851979 GEE917514:GEE917515 GEE983050:GEE983051 GOA10 GOA65546:GOA65547 GOA131082:GOA131083 GOA196618:GOA196619 GOA262154:GOA262155 GOA327690:GOA327691 GOA393226:GOA393227 GOA458762:GOA458763 GOA524298:GOA524299 GOA589834:GOA589835 GOA655370:GOA655371 GOA720906:GOA720907 GOA786442:GOA786443 GOA851978:GOA851979 GOA917514:GOA917515 GOA983050:GOA983051 GXW10 GXW65546:GXW65547 GXW131082:GXW131083 GXW196618:GXW196619 GXW262154:GXW262155 GXW327690:GXW327691 GXW393226:GXW393227 GXW458762:GXW458763 GXW524298:GXW524299 GXW589834:GXW589835 GXW655370:GXW655371 GXW720906:GXW720907 GXW786442:GXW786443 GXW851978:GXW851979 GXW917514:GXW917515 GXW983050:GXW983051 HHS10 HHS65546:HHS65547 HHS131082:HHS131083 HHS196618:HHS196619 HHS262154:HHS262155 HHS327690:HHS327691 HHS393226:HHS393227 HHS458762:HHS458763 HHS524298:HHS524299 HHS589834:HHS589835 HHS655370:HHS655371 HHS720906:HHS720907 HHS786442:HHS786443 HHS851978:HHS851979 HHS917514:HHS917515 HHS983050:HHS983051 HRO10 HRO65546:HRO65547 HRO131082:HRO131083 HRO196618:HRO196619 HRO262154:HRO262155 HRO327690:HRO327691 HRO393226:HRO393227 HRO458762:HRO458763 HRO524298:HRO524299 HRO589834:HRO589835 HRO655370:HRO655371 HRO720906:HRO720907 HRO786442:HRO786443 HRO851978:HRO851979 HRO917514:HRO917515 HRO983050:HRO983051 IBK10 IBK65546:IBK65547 IBK131082:IBK131083 IBK196618:IBK196619 IBK262154:IBK262155 IBK327690:IBK327691 IBK393226:IBK393227 IBK458762:IBK458763 IBK524298:IBK524299 IBK589834:IBK589835 IBK655370:IBK655371 IBK720906:IBK720907 IBK786442:IBK786443 IBK851978:IBK851979 IBK917514:IBK917515 IBK983050:IBK983051 ILG10 ILG65546:ILG65547 ILG131082:ILG131083 ILG196618:ILG196619 ILG262154:ILG262155 ILG327690:ILG327691 ILG393226:ILG393227 ILG458762:ILG458763 ILG524298:ILG524299 ILG589834:ILG589835 ILG655370:ILG655371 ILG720906:ILG720907 ILG786442:ILG786443 ILG851978:ILG851979 ILG917514:ILG917515 ILG983050:ILG983051 IVC10 IVC65546:IVC65547 IVC131082:IVC131083 IVC196618:IVC196619 IVC262154:IVC262155 IVC327690:IVC327691 IVC393226:IVC393227 IVC458762:IVC458763 IVC524298:IVC524299 IVC589834:IVC589835 IVC655370:IVC655371 IVC720906:IVC720907 IVC786442:IVC786443 IVC851978:IVC851979 IVC917514:IVC917515 IVC983050:IVC983051 JEY10 JEY65546:JEY65547 JEY131082:JEY131083 JEY196618:JEY196619 JEY262154:JEY262155 JEY327690:JEY327691 JEY393226:JEY393227 JEY458762:JEY458763 JEY524298:JEY524299 JEY589834:JEY589835 JEY655370:JEY655371 JEY720906:JEY720907 JEY786442:JEY786443 JEY851978:JEY851979 JEY917514:JEY917515 JEY983050:JEY983051 JOU10 JOU65546:JOU65547 JOU131082:JOU131083 JOU196618:JOU196619 JOU262154:JOU262155 JOU327690:JOU327691 JOU393226:JOU393227 JOU458762:JOU458763 JOU524298:JOU524299 JOU589834:JOU589835 JOU655370:JOU655371 JOU720906:JOU720907 JOU786442:JOU786443 JOU851978:JOU851979 JOU917514:JOU917515 JOU983050:JOU983051 JYQ10 JYQ65546:JYQ65547 JYQ131082:JYQ131083 JYQ196618:JYQ196619 JYQ262154:JYQ262155 JYQ327690:JYQ327691 JYQ393226:JYQ393227 JYQ458762:JYQ458763 JYQ524298:JYQ524299 JYQ589834:JYQ589835 JYQ655370:JYQ655371 JYQ720906:JYQ720907 JYQ786442:JYQ786443 JYQ851978:JYQ851979 JYQ917514:JYQ917515 JYQ983050:JYQ983051 KIM10 KIM65546:KIM65547 KIM131082:KIM131083 KIM196618:KIM196619 KIM262154:KIM262155 KIM327690:KIM327691 KIM393226:KIM393227 KIM458762:KIM458763 KIM524298:KIM524299 KIM589834:KIM589835 KIM655370:KIM655371 KIM720906:KIM720907 KIM786442:KIM786443 KIM851978:KIM851979 KIM917514:KIM917515 KIM983050:KIM983051 KSI10 KSI65546:KSI65547 KSI131082:KSI131083 KSI196618:KSI196619 KSI262154:KSI262155 KSI327690:KSI327691 KSI393226:KSI393227 KSI458762:KSI458763 KSI524298:KSI524299 KSI589834:KSI589835 KSI655370:KSI655371 KSI720906:KSI720907 KSI786442:KSI786443 KSI851978:KSI851979 KSI917514:KSI917515 KSI983050:KSI983051 LCE10 LCE65546:LCE65547 LCE131082:LCE131083 LCE196618:LCE196619 LCE262154:LCE262155 LCE327690:LCE327691 LCE393226:LCE393227 LCE458762:LCE458763 LCE524298:LCE524299 LCE589834:LCE589835 LCE655370:LCE655371 LCE720906:LCE720907 LCE786442:LCE786443 LCE851978:LCE851979 LCE917514:LCE917515 LCE983050:LCE983051 LMA10 LMA65546:LMA65547 LMA131082:LMA131083 LMA196618:LMA196619 LMA262154:LMA262155 LMA327690:LMA327691 LMA393226:LMA393227 LMA458762:LMA458763 LMA524298:LMA524299 LMA589834:LMA589835 LMA655370:LMA655371 LMA720906:LMA720907 LMA786442:LMA786443 LMA851978:LMA851979 LMA917514:LMA917515 LMA983050:LMA983051 LVW10 LVW65546:LVW65547 LVW131082:LVW131083 LVW196618:LVW196619 LVW262154:LVW262155 LVW327690:LVW327691 LVW393226:LVW393227 LVW458762:LVW458763 LVW524298:LVW524299 LVW589834:LVW589835 LVW655370:LVW655371 LVW720906:LVW720907 LVW786442:LVW786443 LVW851978:LVW851979 LVW917514:LVW917515 LVW983050:LVW983051 MFS10 MFS65546:MFS65547 MFS131082:MFS131083 MFS196618:MFS196619 MFS262154:MFS262155 MFS327690:MFS327691 MFS393226:MFS393227 MFS458762:MFS458763 MFS524298:MFS524299 MFS589834:MFS589835 MFS655370:MFS655371 MFS720906:MFS720907 MFS786442:MFS786443 MFS851978:MFS851979 MFS917514:MFS917515 MFS983050:MFS983051 MPO10 MPO65546:MPO65547 MPO131082:MPO131083 MPO196618:MPO196619 MPO262154:MPO262155 MPO327690:MPO327691 MPO393226:MPO393227 MPO458762:MPO458763 MPO524298:MPO524299 MPO589834:MPO589835 MPO655370:MPO655371 MPO720906:MPO720907 MPO786442:MPO786443 MPO851978:MPO851979 MPO917514:MPO917515 MPO983050:MPO983051 MZK10 MZK65546:MZK65547 MZK131082:MZK131083 MZK196618:MZK196619 MZK262154:MZK262155 MZK327690:MZK327691 MZK393226:MZK393227 MZK458762:MZK458763 MZK524298:MZK524299 MZK589834:MZK589835 MZK655370:MZK655371 MZK720906:MZK720907 MZK786442:MZK786443 MZK851978:MZK851979 MZK917514:MZK917515 MZK983050:MZK983051 NJG10 NJG65546:NJG65547 NJG131082:NJG131083 NJG196618:NJG196619 NJG262154:NJG262155 NJG327690:NJG327691 NJG393226:NJG393227 NJG458762:NJG458763 NJG524298:NJG524299 NJG589834:NJG589835 NJG655370:NJG655371 NJG720906:NJG720907 NJG786442:NJG786443 NJG851978:NJG851979 NJG917514:NJG917515 NJG983050:NJG983051 NTC10 NTC65546:NTC65547 NTC131082:NTC131083 NTC196618:NTC196619 NTC262154:NTC262155 NTC327690:NTC327691 NTC393226:NTC393227 NTC458762:NTC458763 NTC524298:NTC524299 NTC589834:NTC589835 NTC655370:NTC655371 NTC720906:NTC720907 NTC786442:NTC786443 NTC851978:NTC851979 NTC917514:NTC917515 NTC983050:NTC983051 OCY10 OCY65546:OCY65547 OCY131082:OCY131083 OCY196618:OCY196619 OCY262154:OCY262155 OCY327690:OCY327691 OCY393226:OCY393227 OCY458762:OCY458763 OCY524298:OCY524299 OCY589834:OCY589835 OCY655370:OCY655371 OCY720906:OCY720907 OCY786442:OCY786443 OCY851978:OCY851979 OCY917514:OCY917515 OCY983050:OCY983051 OMU10 OMU65546:OMU65547 OMU131082:OMU131083 OMU196618:OMU196619 OMU262154:OMU262155 OMU327690:OMU327691 OMU393226:OMU393227 OMU458762:OMU458763 OMU524298:OMU524299 OMU589834:OMU589835 OMU655370:OMU655371 OMU720906:OMU720907 OMU786442:OMU786443 OMU851978:OMU851979 OMU917514:OMU917515 OMU983050:OMU983051 OWQ10 OWQ65546:OWQ65547 OWQ131082:OWQ131083 OWQ196618:OWQ196619 OWQ262154:OWQ262155 OWQ327690:OWQ327691 OWQ393226:OWQ393227 OWQ458762:OWQ458763 OWQ524298:OWQ524299 OWQ589834:OWQ589835 OWQ655370:OWQ655371 OWQ720906:OWQ720907 OWQ786442:OWQ786443 OWQ851978:OWQ851979 OWQ917514:OWQ917515 OWQ983050:OWQ983051 PGM10 PGM65546:PGM65547 PGM131082:PGM131083 PGM196618:PGM196619 PGM262154:PGM262155 PGM327690:PGM327691 PGM393226:PGM393227 PGM458762:PGM458763 PGM524298:PGM524299 PGM589834:PGM589835 PGM655370:PGM655371 PGM720906:PGM720907 PGM786442:PGM786443 PGM851978:PGM851979 PGM917514:PGM917515 PGM983050:PGM983051 PQI10 PQI65546:PQI65547 PQI131082:PQI131083 PQI196618:PQI196619 PQI262154:PQI262155 PQI327690:PQI327691 PQI393226:PQI393227 PQI458762:PQI458763 PQI524298:PQI524299 PQI589834:PQI589835 PQI655370:PQI655371 PQI720906:PQI720907 PQI786442:PQI786443 PQI851978:PQI851979 PQI917514:PQI917515 PQI983050:PQI983051 QAE10 QAE65546:QAE65547 QAE131082:QAE131083 QAE196618:QAE196619 QAE262154:QAE262155 QAE327690:QAE327691 QAE393226:QAE393227 QAE458762:QAE458763 QAE524298:QAE524299 QAE589834:QAE589835 QAE655370:QAE655371 QAE720906:QAE720907 QAE786442:QAE786443 QAE851978:QAE851979 QAE917514:QAE917515 QAE983050:QAE983051 QKA10 QKA65546:QKA65547 QKA131082:QKA131083 QKA196618:QKA196619 QKA262154:QKA262155 QKA327690:QKA327691 QKA393226:QKA393227 QKA458762:QKA458763 QKA524298:QKA524299 QKA589834:QKA589835 QKA655370:QKA655371 QKA720906:QKA720907 QKA786442:QKA786443 QKA851978:QKA851979 QKA917514:QKA917515 QKA983050:QKA983051 QTW10 QTW65546:QTW65547 QTW131082:QTW131083 QTW196618:QTW196619 QTW262154:QTW262155 QTW327690:QTW327691 QTW393226:QTW393227 QTW458762:QTW458763 QTW524298:QTW524299 QTW589834:QTW589835 QTW655370:QTW655371 QTW720906:QTW720907 QTW786442:QTW786443 QTW851978:QTW851979 QTW917514:QTW917515 QTW983050:QTW983051 RDS10 RDS65546:RDS65547 RDS131082:RDS131083 RDS196618:RDS196619 RDS262154:RDS262155 RDS327690:RDS327691 RDS393226:RDS393227 RDS458762:RDS458763 RDS524298:RDS524299 RDS589834:RDS589835 RDS655370:RDS655371 RDS720906:RDS720907 RDS786442:RDS786443 RDS851978:RDS851979 RDS917514:RDS917515 RDS983050:RDS983051 RNO10 RNO65546:RNO65547 RNO131082:RNO131083 RNO196618:RNO196619 RNO262154:RNO262155 RNO327690:RNO327691 RNO393226:RNO393227 RNO458762:RNO458763 RNO524298:RNO524299 RNO589834:RNO589835 RNO655370:RNO655371 RNO720906:RNO720907 RNO786442:RNO786443 RNO851978:RNO851979 RNO917514:RNO917515 RNO983050:RNO983051 RXK10 RXK65546:RXK65547 RXK131082:RXK131083 RXK196618:RXK196619 RXK262154:RXK262155 RXK327690:RXK327691 RXK393226:RXK393227 RXK458762:RXK458763 RXK524298:RXK524299 RXK589834:RXK589835 RXK655370:RXK655371 RXK720906:RXK720907 RXK786442:RXK786443 RXK851978:RXK851979 RXK917514:RXK917515 RXK983050:RXK983051 SHG10 SHG65546:SHG65547 SHG131082:SHG131083 SHG196618:SHG196619 SHG262154:SHG262155 SHG327690:SHG327691 SHG393226:SHG393227 SHG458762:SHG458763 SHG524298:SHG524299 SHG589834:SHG589835 SHG655370:SHG655371 SHG720906:SHG720907 SHG786442:SHG786443 SHG851978:SHG851979 SHG917514:SHG917515 SHG983050:SHG983051 SRC10 SRC65546:SRC65547 SRC131082:SRC131083 SRC196618:SRC196619 SRC262154:SRC262155 SRC327690:SRC327691 SRC393226:SRC393227 SRC458762:SRC458763 SRC524298:SRC524299 SRC589834:SRC589835 SRC655370:SRC655371 SRC720906:SRC720907 SRC786442:SRC786443 SRC851978:SRC851979 SRC917514:SRC917515 SRC983050:SRC983051 TAY10 TAY65546:TAY65547 TAY131082:TAY131083 TAY196618:TAY196619 TAY262154:TAY262155 TAY327690:TAY327691 TAY393226:TAY393227 TAY458762:TAY458763 TAY524298:TAY524299 TAY589834:TAY589835 TAY655370:TAY655371 TAY720906:TAY720907 TAY786442:TAY786443 TAY851978:TAY851979 TAY917514:TAY917515 TAY983050:TAY983051 TKU10 TKU65546:TKU65547 TKU131082:TKU131083 TKU196618:TKU196619 TKU262154:TKU262155 TKU327690:TKU327691 TKU393226:TKU393227 TKU458762:TKU458763 TKU524298:TKU524299 TKU589834:TKU589835 TKU655370:TKU655371 TKU720906:TKU720907 TKU786442:TKU786443 TKU851978:TKU851979 TKU917514:TKU917515 TKU983050:TKU983051 TUQ10 TUQ65546:TUQ65547 TUQ131082:TUQ131083 TUQ196618:TUQ196619 TUQ262154:TUQ262155 TUQ327690:TUQ327691 TUQ393226:TUQ393227 TUQ458762:TUQ458763 TUQ524298:TUQ524299 TUQ589834:TUQ589835 TUQ655370:TUQ655371 TUQ720906:TUQ720907 TUQ786442:TUQ786443 TUQ851978:TUQ851979 TUQ917514:TUQ917515 TUQ983050:TUQ983051 UEM10 UEM65546:UEM65547 UEM131082:UEM131083 UEM196618:UEM196619 UEM262154:UEM262155 UEM327690:UEM327691 UEM393226:UEM393227 UEM458762:UEM458763 UEM524298:UEM524299 UEM589834:UEM589835 UEM655370:UEM655371 UEM720906:UEM720907 UEM786442:UEM786443 UEM851978:UEM851979 UEM917514:UEM917515 UEM983050:UEM983051 UOI10 UOI65546:UOI65547 UOI131082:UOI131083 UOI196618:UOI196619 UOI262154:UOI262155 UOI327690:UOI327691 UOI393226:UOI393227 UOI458762:UOI458763 UOI524298:UOI524299 UOI589834:UOI589835 UOI655370:UOI655371 UOI720906:UOI720907 UOI786442:UOI786443 UOI851978:UOI851979 UOI917514:UOI917515 UOI983050:UOI983051 UYE10 UYE65546:UYE65547 UYE131082:UYE131083 UYE196618:UYE196619 UYE262154:UYE262155 UYE327690:UYE327691 UYE393226:UYE393227 UYE458762:UYE458763 UYE524298:UYE524299 UYE589834:UYE589835 UYE655370:UYE655371 UYE720906:UYE720907 UYE786442:UYE786443 UYE851978:UYE851979 UYE917514:UYE917515 UYE983050:UYE983051 VIA10 VIA65546:VIA65547 VIA131082:VIA131083 VIA196618:VIA196619 VIA262154:VIA262155 VIA327690:VIA327691 VIA393226:VIA393227 VIA458762:VIA458763 VIA524298:VIA524299 VIA589834:VIA589835 VIA655370:VIA655371 VIA720906:VIA720907 VIA786442:VIA786443 VIA851978:VIA851979 VIA917514:VIA917515 VIA983050:VIA983051 VRW10 VRW65546:VRW65547 VRW131082:VRW131083 VRW196618:VRW196619 VRW262154:VRW262155 VRW327690:VRW327691 VRW393226:VRW393227 VRW458762:VRW458763 VRW524298:VRW524299 VRW589834:VRW589835 VRW655370:VRW655371 VRW720906:VRW720907 VRW786442:VRW786443 VRW851978:VRW851979 VRW917514:VRW917515 VRW983050:VRW983051 WBS10 WBS65546:WBS65547 WBS131082:WBS131083 WBS196618:WBS196619 WBS262154:WBS262155 WBS327690:WBS327691 WBS393226:WBS393227 WBS458762:WBS458763 WBS524298:WBS524299 WBS589834:WBS589835 WBS655370:WBS655371 WBS720906:WBS720907 WBS786442:WBS786443 WBS851978:WBS851979 WBS917514:WBS917515 WBS983050:WBS983051 WLO10 WLO65546:WLO65547 WLO131082:WLO131083 WLO196618:WLO196619 WLO262154:WLO262155 WLO327690:WLO327691 WLO393226:WLO393227 WLO458762:WLO458763 WLO524298:WLO524299 WLO589834:WLO589835 WLO655370:WLO655371 WLO720906:WLO720907 WLO786442:WLO786443 WLO851978:WLO851979 WLO917514:WLO917515 WLO983050:WLO983051 WVK10 WVK65546:WVK65547 WVK131082:WVK131083 WVK196618:WVK196619 WVK262154:WVK262155 WVK327690:WVK327691 WVK393226:WVK393227 WVK458762:WVK458763 WVK524298:WVK524299 WVK589834:WVK589835 WVK655370:WVK655371 WVK720906:WVK720907 WVK786442:WVK786443 WVK851978:WVK851979 WVK917514:WVK917515 WVK983050:WVK983051" xr:uid="{00000000-0002-0000-0000-00000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IZ10 IZ12:IZ61 IZ63:IZ112 IZ65546:IZ65648 IZ131082:IZ131184 IZ196618:IZ196720 IZ262154:IZ262256 IZ327690:IZ327792 IZ393226:IZ393328 IZ458762:IZ458864 IZ524298:IZ524400 IZ589834:IZ589936 IZ655370:IZ655472 IZ720906:IZ721008 IZ786442:IZ786544 IZ851978:IZ852080 IZ917514:IZ917616 IZ983050:IZ983152 SV10 SV12:SV61 SV63:SV112 SV65546:SV65648 SV131082:SV131184 SV196618:SV196720 SV262154:SV262256 SV327690:SV327792 SV393226:SV393328 SV458762:SV458864 SV524298:SV524400 SV589834:SV589936 SV655370:SV655472 SV720906:SV721008 SV786442:SV786544 SV851978:SV852080 SV917514:SV917616 SV983050:SV983152 ACR10 ACR12:ACR61 ACR63:ACR112 ACR65546:ACR65648 ACR131082:ACR131184 ACR196618:ACR196720 ACR262154:ACR262256 ACR327690:ACR327792 ACR393226:ACR393328 ACR458762:ACR458864 ACR524298:ACR524400 ACR589834:ACR589936 ACR655370:ACR655472 ACR720906:ACR721008 ACR786442:ACR786544 ACR851978:ACR852080 ACR917514:ACR917616 ACR983050:ACR983152 AMN10 AMN12:AMN61 AMN63:AMN112 AMN65546:AMN65648 AMN131082:AMN131184 AMN196618:AMN196720 AMN262154:AMN262256 AMN327690:AMN327792 AMN393226:AMN393328 AMN458762:AMN458864 AMN524298:AMN524400 AMN589834:AMN589936 AMN655370:AMN655472 AMN720906:AMN721008 AMN786442:AMN786544 AMN851978:AMN852080 AMN917514:AMN917616 AMN983050:AMN983152 AWJ10 AWJ12:AWJ61 AWJ63:AWJ112 AWJ65546:AWJ65648 AWJ131082:AWJ131184 AWJ196618:AWJ196720 AWJ262154:AWJ262256 AWJ327690:AWJ327792 AWJ393226:AWJ393328 AWJ458762:AWJ458864 AWJ524298:AWJ524400 AWJ589834:AWJ589936 AWJ655370:AWJ655472 AWJ720906:AWJ721008 AWJ786442:AWJ786544 AWJ851978:AWJ852080 AWJ917514:AWJ917616 AWJ983050:AWJ983152 BGF10 BGF12:BGF61 BGF63:BGF112 BGF65546:BGF65648 BGF131082:BGF131184 BGF196618:BGF196720 BGF262154:BGF262256 BGF327690:BGF327792 BGF393226:BGF393328 BGF458762:BGF458864 BGF524298:BGF524400 BGF589834:BGF589936 BGF655370:BGF655472 BGF720906:BGF721008 BGF786442:BGF786544 BGF851978:BGF852080 BGF917514:BGF917616 BGF983050:BGF983152 BQB10 BQB12:BQB61 BQB63:BQB112 BQB65546:BQB65648 BQB131082:BQB131184 BQB196618:BQB196720 BQB262154:BQB262256 BQB327690:BQB327792 BQB393226:BQB393328 BQB458762:BQB458864 BQB524298:BQB524400 BQB589834:BQB589936 BQB655370:BQB655472 BQB720906:BQB721008 BQB786442:BQB786544 BQB851978:BQB852080 BQB917514:BQB917616 BQB983050:BQB983152 BZX10 BZX12:BZX61 BZX63:BZX112 BZX65546:BZX65648 BZX131082:BZX131184 BZX196618:BZX196720 BZX262154:BZX262256 BZX327690:BZX327792 BZX393226:BZX393328 BZX458762:BZX458864 BZX524298:BZX524400 BZX589834:BZX589936 BZX655370:BZX655472 BZX720906:BZX721008 BZX786442:BZX786544 BZX851978:BZX852080 BZX917514:BZX917616 BZX983050:BZX983152 CJT10 CJT12:CJT61 CJT63:CJT112 CJT65546:CJT65648 CJT131082:CJT131184 CJT196618:CJT196720 CJT262154:CJT262256 CJT327690:CJT327792 CJT393226:CJT393328 CJT458762:CJT458864 CJT524298:CJT524400 CJT589834:CJT589936 CJT655370:CJT655472 CJT720906:CJT721008 CJT786442:CJT786544 CJT851978:CJT852080 CJT917514:CJT917616 CJT983050:CJT983152 CTP10 CTP12:CTP61 CTP63:CTP112 CTP65546:CTP65648 CTP131082:CTP131184 CTP196618:CTP196720 CTP262154:CTP262256 CTP327690:CTP327792 CTP393226:CTP393328 CTP458762:CTP458864 CTP524298:CTP524400 CTP589834:CTP589936 CTP655370:CTP655472 CTP720906:CTP721008 CTP786442:CTP786544 CTP851978:CTP852080 CTP917514:CTP917616 CTP983050:CTP983152 DDL10 DDL12:DDL61 DDL63:DDL112 DDL65546:DDL65648 DDL131082:DDL131184 DDL196618:DDL196720 DDL262154:DDL262256 DDL327690:DDL327792 DDL393226:DDL393328 DDL458762:DDL458864 DDL524298:DDL524400 DDL589834:DDL589936 DDL655370:DDL655472 DDL720906:DDL721008 DDL786442:DDL786544 DDL851978:DDL852080 DDL917514:DDL917616 DDL983050:DDL983152 DNH10 DNH12:DNH61 DNH63:DNH112 DNH65546:DNH65648 DNH131082:DNH131184 DNH196618:DNH196720 DNH262154:DNH262256 DNH327690:DNH327792 DNH393226:DNH393328 DNH458762:DNH458864 DNH524298:DNH524400 DNH589834:DNH589936 DNH655370:DNH655472 DNH720906:DNH721008 DNH786442:DNH786544 DNH851978:DNH852080 DNH917514:DNH917616 DNH983050:DNH983152 DXD10 DXD12:DXD61 DXD63:DXD112 DXD65546:DXD65648 DXD131082:DXD131184 DXD196618:DXD196720 DXD262154:DXD262256 DXD327690:DXD327792 DXD393226:DXD393328 DXD458762:DXD458864 DXD524298:DXD524400 DXD589834:DXD589936 DXD655370:DXD655472 DXD720906:DXD721008 DXD786442:DXD786544 DXD851978:DXD852080 DXD917514:DXD917616 DXD983050:DXD983152 EGZ10 EGZ12:EGZ61 EGZ63:EGZ112 EGZ65546:EGZ65648 EGZ131082:EGZ131184 EGZ196618:EGZ196720 EGZ262154:EGZ262256 EGZ327690:EGZ327792 EGZ393226:EGZ393328 EGZ458762:EGZ458864 EGZ524298:EGZ524400 EGZ589834:EGZ589936 EGZ655370:EGZ655472 EGZ720906:EGZ721008 EGZ786442:EGZ786544 EGZ851978:EGZ852080 EGZ917514:EGZ917616 EGZ983050:EGZ983152 EQV10 EQV12:EQV61 EQV63:EQV112 EQV65546:EQV65648 EQV131082:EQV131184 EQV196618:EQV196720 EQV262154:EQV262256 EQV327690:EQV327792 EQV393226:EQV393328 EQV458762:EQV458864 EQV524298:EQV524400 EQV589834:EQV589936 EQV655370:EQV655472 EQV720906:EQV721008 EQV786442:EQV786544 EQV851978:EQV852080 EQV917514:EQV917616 EQV983050:EQV983152 FAR10 FAR12:FAR61 FAR63:FAR112 FAR65546:FAR65648 FAR131082:FAR131184 FAR196618:FAR196720 FAR262154:FAR262256 FAR327690:FAR327792 FAR393226:FAR393328 FAR458762:FAR458864 FAR524298:FAR524400 FAR589834:FAR589936 FAR655370:FAR655472 FAR720906:FAR721008 FAR786442:FAR786544 FAR851978:FAR852080 FAR917514:FAR917616 FAR983050:FAR983152 FKN10 FKN12:FKN61 FKN63:FKN112 FKN65546:FKN65648 FKN131082:FKN131184 FKN196618:FKN196720 FKN262154:FKN262256 FKN327690:FKN327792 FKN393226:FKN393328 FKN458762:FKN458864 FKN524298:FKN524400 FKN589834:FKN589936 FKN655370:FKN655472 FKN720906:FKN721008 FKN786442:FKN786544 FKN851978:FKN852080 FKN917514:FKN917616 FKN983050:FKN983152 FUJ10 FUJ12:FUJ61 FUJ63:FUJ112 FUJ65546:FUJ65648 FUJ131082:FUJ131184 FUJ196618:FUJ196720 FUJ262154:FUJ262256 FUJ327690:FUJ327792 FUJ393226:FUJ393328 FUJ458762:FUJ458864 FUJ524298:FUJ524400 FUJ589834:FUJ589936 FUJ655370:FUJ655472 FUJ720906:FUJ721008 FUJ786442:FUJ786544 FUJ851978:FUJ852080 FUJ917514:FUJ917616 FUJ983050:FUJ983152 GEF10 GEF12:GEF61 GEF63:GEF112 GEF65546:GEF65648 GEF131082:GEF131184 GEF196618:GEF196720 GEF262154:GEF262256 GEF327690:GEF327792 GEF393226:GEF393328 GEF458762:GEF458864 GEF524298:GEF524400 GEF589834:GEF589936 GEF655370:GEF655472 GEF720906:GEF721008 GEF786442:GEF786544 GEF851978:GEF852080 GEF917514:GEF917616 GEF983050:GEF983152 GOB10 GOB12:GOB61 GOB63:GOB112 GOB65546:GOB65648 GOB131082:GOB131184 GOB196618:GOB196720 GOB262154:GOB262256 GOB327690:GOB327792 GOB393226:GOB393328 GOB458762:GOB458864 GOB524298:GOB524400 GOB589834:GOB589936 GOB655370:GOB655472 GOB720906:GOB721008 GOB786442:GOB786544 GOB851978:GOB852080 GOB917514:GOB917616 GOB983050:GOB983152 GXX10 GXX12:GXX61 GXX63:GXX112 GXX65546:GXX65648 GXX131082:GXX131184 GXX196618:GXX196720 GXX262154:GXX262256 GXX327690:GXX327792 GXX393226:GXX393328 GXX458762:GXX458864 GXX524298:GXX524400 GXX589834:GXX589936 GXX655370:GXX655472 GXX720906:GXX721008 GXX786442:GXX786544 GXX851978:GXX852080 GXX917514:GXX917616 GXX983050:GXX983152 HHT10 HHT12:HHT61 HHT63:HHT112 HHT65546:HHT65648 HHT131082:HHT131184 HHT196618:HHT196720 HHT262154:HHT262256 HHT327690:HHT327792 HHT393226:HHT393328 HHT458762:HHT458864 HHT524298:HHT524400 HHT589834:HHT589936 HHT655370:HHT655472 HHT720906:HHT721008 HHT786442:HHT786544 HHT851978:HHT852080 HHT917514:HHT917616 HHT983050:HHT983152 HRP10 HRP12:HRP61 HRP63:HRP112 HRP65546:HRP65648 HRP131082:HRP131184 HRP196618:HRP196720 HRP262154:HRP262256 HRP327690:HRP327792 HRP393226:HRP393328 HRP458762:HRP458864 HRP524298:HRP524400 HRP589834:HRP589936 HRP655370:HRP655472 HRP720906:HRP721008 HRP786442:HRP786544 HRP851978:HRP852080 HRP917514:HRP917616 HRP983050:HRP983152 IBL10 IBL12:IBL61 IBL63:IBL112 IBL65546:IBL65648 IBL131082:IBL131184 IBL196618:IBL196720 IBL262154:IBL262256 IBL327690:IBL327792 IBL393226:IBL393328 IBL458762:IBL458864 IBL524298:IBL524400 IBL589834:IBL589936 IBL655370:IBL655472 IBL720906:IBL721008 IBL786442:IBL786544 IBL851978:IBL852080 IBL917514:IBL917616 IBL983050:IBL983152 ILH10 ILH12:ILH61 ILH63:ILH112 ILH65546:ILH65648 ILH131082:ILH131184 ILH196618:ILH196720 ILH262154:ILH262256 ILH327690:ILH327792 ILH393226:ILH393328 ILH458762:ILH458864 ILH524298:ILH524400 ILH589834:ILH589936 ILH655370:ILH655472 ILH720906:ILH721008 ILH786442:ILH786544 ILH851978:ILH852080 ILH917514:ILH917616 ILH983050:ILH983152 IVD10 IVD12:IVD61 IVD63:IVD112 IVD65546:IVD65648 IVD131082:IVD131184 IVD196618:IVD196720 IVD262154:IVD262256 IVD327690:IVD327792 IVD393226:IVD393328 IVD458762:IVD458864 IVD524298:IVD524400 IVD589834:IVD589936 IVD655370:IVD655472 IVD720906:IVD721008 IVD786442:IVD786544 IVD851978:IVD852080 IVD917514:IVD917616 IVD983050:IVD983152 JEZ10 JEZ12:JEZ61 JEZ63:JEZ112 JEZ65546:JEZ65648 JEZ131082:JEZ131184 JEZ196618:JEZ196720 JEZ262154:JEZ262256 JEZ327690:JEZ327792 JEZ393226:JEZ393328 JEZ458762:JEZ458864 JEZ524298:JEZ524400 JEZ589834:JEZ589936 JEZ655370:JEZ655472 JEZ720906:JEZ721008 JEZ786442:JEZ786544 JEZ851978:JEZ852080 JEZ917514:JEZ917616 JEZ983050:JEZ983152 JOV10 JOV12:JOV61 JOV63:JOV112 JOV65546:JOV65648 JOV131082:JOV131184 JOV196618:JOV196720 JOV262154:JOV262256 JOV327690:JOV327792 JOV393226:JOV393328 JOV458762:JOV458864 JOV524298:JOV524400 JOV589834:JOV589936 JOV655370:JOV655472 JOV720906:JOV721008 JOV786442:JOV786544 JOV851978:JOV852080 JOV917514:JOV917616 JOV983050:JOV983152 JYR10 JYR12:JYR61 JYR63:JYR112 JYR65546:JYR65648 JYR131082:JYR131184 JYR196618:JYR196720 JYR262154:JYR262256 JYR327690:JYR327792 JYR393226:JYR393328 JYR458762:JYR458864 JYR524298:JYR524400 JYR589834:JYR589936 JYR655370:JYR655472 JYR720906:JYR721008 JYR786442:JYR786544 JYR851978:JYR852080 JYR917514:JYR917616 JYR983050:JYR983152 KIN10 KIN12:KIN61 KIN63:KIN112 KIN65546:KIN65648 KIN131082:KIN131184 KIN196618:KIN196720 KIN262154:KIN262256 KIN327690:KIN327792 KIN393226:KIN393328 KIN458762:KIN458864 KIN524298:KIN524400 KIN589834:KIN589936 KIN655370:KIN655472 KIN720906:KIN721008 KIN786442:KIN786544 KIN851978:KIN852080 KIN917514:KIN917616 KIN983050:KIN983152 KSJ10 KSJ12:KSJ61 KSJ63:KSJ112 KSJ65546:KSJ65648 KSJ131082:KSJ131184 KSJ196618:KSJ196720 KSJ262154:KSJ262256 KSJ327690:KSJ327792 KSJ393226:KSJ393328 KSJ458762:KSJ458864 KSJ524298:KSJ524400 KSJ589834:KSJ589936 KSJ655370:KSJ655472 KSJ720906:KSJ721008 KSJ786442:KSJ786544 KSJ851978:KSJ852080 KSJ917514:KSJ917616 KSJ983050:KSJ983152 LCF10 LCF12:LCF61 LCF63:LCF112 LCF65546:LCF65648 LCF131082:LCF131184 LCF196618:LCF196720 LCF262154:LCF262256 LCF327690:LCF327792 LCF393226:LCF393328 LCF458762:LCF458864 LCF524298:LCF524400 LCF589834:LCF589936 LCF655370:LCF655472 LCF720906:LCF721008 LCF786442:LCF786544 LCF851978:LCF852080 LCF917514:LCF917616 LCF983050:LCF983152 LMB10 LMB12:LMB61 LMB63:LMB112 LMB65546:LMB65648 LMB131082:LMB131184 LMB196618:LMB196720 LMB262154:LMB262256 LMB327690:LMB327792 LMB393226:LMB393328 LMB458762:LMB458864 LMB524298:LMB524400 LMB589834:LMB589936 LMB655370:LMB655472 LMB720906:LMB721008 LMB786442:LMB786544 LMB851978:LMB852080 LMB917514:LMB917616 LMB983050:LMB983152 LVX10 LVX12:LVX61 LVX63:LVX112 LVX65546:LVX65648 LVX131082:LVX131184 LVX196618:LVX196720 LVX262154:LVX262256 LVX327690:LVX327792 LVX393226:LVX393328 LVX458762:LVX458864 LVX524298:LVX524400 LVX589834:LVX589936 LVX655370:LVX655472 LVX720906:LVX721008 LVX786442:LVX786544 LVX851978:LVX852080 LVX917514:LVX917616 LVX983050:LVX983152 MFT10 MFT12:MFT61 MFT63:MFT112 MFT65546:MFT65648 MFT131082:MFT131184 MFT196618:MFT196720 MFT262154:MFT262256 MFT327690:MFT327792 MFT393226:MFT393328 MFT458762:MFT458864 MFT524298:MFT524400 MFT589834:MFT589936 MFT655370:MFT655472 MFT720906:MFT721008 MFT786442:MFT786544 MFT851978:MFT852080 MFT917514:MFT917616 MFT983050:MFT983152 MPP10 MPP12:MPP61 MPP63:MPP112 MPP65546:MPP65648 MPP131082:MPP131184 MPP196618:MPP196720 MPP262154:MPP262256 MPP327690:MPP327792 MPP393226:MPP393328 MPP458762:MPP458864 MPP524298:MPP524400 MPP589834:MPP589936 MPP655370:MPP655472 MPP720906:MPP721008 MPP786442:MPP786544 MPP851978:MPP852080 MPP917514:MPP917616 MPP983050:MPP983152 MZL10 MZL12:MZL61 MZL63:MZL112 MZL65546:MZL65648 MZL131082:MZL131184 MZL196618:MZL196720 MZL262154:MZL262256 MZL327690:MZL327792 MZL393226:MZL393328 MZL458762:MZL458864 MZL524298:MZL524400 MZL589834:MZL589936 MZL655370:MZL655472 MZL720906:MZL721008 MZL786442:MZL786544 MZL851978:MZL852080 MZL917514:MZL917616 MZL983050:MZL983152 NJH10 NJH12:NJH61 NJH63:NJH112 NJH65546:NJH65648 NJH131082:NJH131184 NJH196618:NJH196720 NJH262154:NJH262256 NJH327690:NJH327792 NJH393226:NJH393328 NJH458762:NJH458864 NJH524298:NJH524400 NJH589834:NJH589936 NJH655370:NJH655472 NJH720906:NJH721008 NJH786442:NJH786544 NJH851978:NJH852080 NJH917514:NJH917616 NJH983050:NJH983152 NTD10 NTD12:NTD61 NTD63:NTD112 NTD65546:NTD65648 NTD131082:NTD131184 NTD196618:NTD196720 NTD262154:NTD262256 NTD327690:NTD327792 NTD393226:NTD393328 NTD458762:NTD458864 NTD524298:NTD524400 NTD589834:NTD589936 NTD655370:NTD655472 NTD720906:NTD721008 NTD786442:NTD786544 NTD851978:NTD852080 NTD917514:NTD917616 NTD983050:NTD983152 OCZ10 OCZ12:OCZ61 OCZ63:OCZ112 OCZ65546:OCZ65648 OCZ131082:OCZ131184 OCZ196618:OCZ196720 OCZ262154:OCZ262256 OCZ327690:OCZ327792 OCZ393226:OCZ393328 OCZ458762:OCZ458864 OCZ524298:OCZ524400 OCZ589834:OCZ589936 OCZ655370:OCZ655472 OCZ720906:OCZ721008 OCZ786442:OCZ786544 OCZ851978:OCZ852080 OCZ917514:OCZ917616 OCZ983050:OCZ983152 OMV10 OMV12:OMV61 OMV63:OMV112 OMV65546:OMV65648 OMV131082:OMV131184 OMV196618:OMV196720 OMV262154:OMV262256 OMV327690:OMV327792 OMV393226:OMV393328 OMV458762:OMV458864 OMV524298:OMV524400 OMV589834:OMV589936 OMV655370:OMV655472 OMV720906:OMV721008 OMV786442:OMV786544 OMV851978:OMV852080 OMV917514:OMV917616 OMV983050:OMV983152 OWR10 OWR12:OWR61 OWR63:OWR112 OWR65546:OWR65648 OWR131082:OWR131184 OWR196618:OWR196720 OWR262154:OWR262256 OWR327690:OWR327792 OWR393226:OWR393328 OWR458762:OWR458864 OWR524298:OWR524400 OWR589834:OWR589936 OWR655370:OWR655472 OWR720906:OWR721008 OWR786442:OWR786544 OWR851978:OWR852080 OWR917514:OWR917616 OWR983050:OWR983152 PGN10 PGN12:PGN61 PGN63:PGN112 PGN65546:PGN65648 PGN131082:PGN131184 PGN196618:PGN196720 PGN262154:PGN262256 PGN327690:PGN327792 PGN393226:PGN393328 PGN458762:PGN458864 PGN524298:PGN524400 PGN589834:PGN589936 PGN655370:PGN655472 PGN720906:PGN721008 PGN786442:PGN786544 PGN851978:PGN852080 PGN917514:PGN917616 PGN983050:PGN983152 PQJ10 PQJ12:PQJ61 PQJ63:PQJ112 PQJ65546:PQJ65648 PQJ131082:PQJ131184 PQJ196618:PQJ196720 PQJ262154:PQJ262256 PQJ327690:PQJ327792 PQJ393226:PQJ393328 PQJ458762:PQJ458864 PQJ524298:PQJ524400 PQJ589834:PQJ589936 PQJ655370:PQJ655472 PQJ720906:PQJ721008 PQJ786442:PQJ786544 PQJ851978:PQJ852080 PQJ917514:PQJ917616 PQJ983050:PQJ983152 QAF10 QAF12:QAF61 QAF63:QAF112 QAF65546:QAF65648 QAF131082:QAF131184 QAF196618:QAF196720 QAF262154:QAF262256 QAF327690:QAF327792 QAF393226:QAF393328 QAF458762:QAF458864 QAF524298:QAF524400 QAF589834:QAF589936 QAF655370:QAF655472 QAF720906:QAF721008 QAF786442:QAF786544 QAF851978:QAF852080 QAF917514:QAF917616 QAF983050:QAF983152 QKB10 QKB12:QKB61 QKB63:QKB112 QKB65546:QKB65648 QKB131082:QKB131184 QKB196618:QKB196720 QKB262154:QKB262256 QKB327690:QKB327792 QKB393226:QKB393328 QKB458762:QKB458864 QKB524298:QKB524400 QKB589834:QKB589936 QKB655370:QKB655472 QKB720906:QKB721008 QKB786442:QKB786544 QKB851978:QKB852080 QKB917514:QKB917616 QKB983050:QKB983152 QTX10 QTX12:QTX61 QTX63:QTX112 QTX65546:QTX65648 QTX131082:QTX131184 QTX196618:QTX196720 QTX262154:QTX262256 QTX327690:QTX327792 QTX393226:QTX393328 QTX458762:QTX458864 QTX524298:QTX524400 QTX589834:QTX589936 QTX655370:QTX655472 QTX720906:QTX721008 QTX786442:QTX786544 QTX851978:QTX852080 QTX917514:QTX917616 QTX983050:QTX983152 RDT10 RDT12:RDT61 RDT63:RDT112 RDT65546:RDT65648 RDT131082:RDT131184 RDT196618:RDT196720 RDT262154:RDT262256 RDT327690:RDT327792 RDT393226:RDT393328 RDT458762:RDT458864 RDT524298:RDT524400 RDT589834:RDT589936 RDT655370:RDT655472 RDT720906:RDT721008 RDT786442:RDT786544 RDT851978:RDT852080 RDT917514:RDT917616 RDT983050:RDT983152 RNP10 RNP12:RNP61 RNP63:RNP112 RNP65546:RNP65648 RNP131082:RNP131184 RNP196618:RNP196720 RNP262154:RNP262256 RNP327690:RNP327792 RNP393226:RNP393328 RNP458762:RNP458864 RNP524298:RNP524400 RNP589834:RNP589936 RNP655370:RNP655472 RNP720906:RNP721008 RNP786442:RNP786544 RNP851978:RNP852080 RNP917514:RNP917616 RNP983050:RNP983152 RXL10 RXL12:RXL61 RXL63:RXL112 RXL65546:RXL65648 RXL131082:RXL131184 RXL196618:RXL196720 RXL262154:RXL262256 RXL327690:RXL327792 RXL393226:RXL393328 RXL458762:RXL458864 RXL524298:RXL524400 RXL589834:RXL589936 RXL655370:RXL655472 RXL720906:RXL721008 RXL786442:RXL786544 RXL851978:RXL852080 RXL917514:RXL917616 RXL983050:RXL983152 SHH10 SHH12:SHH61 SHH63:SHH112 SHH65546:SHH65648 SHH131082:SHH131184 SHH196618:SHH196720 SHH262154:SHH262256 SHH327690:SHH327792 SHH393226:SHH393328 SHH458762:SHH458864 SHH524298:SHH524400 SHH589834:SHH589936 SHH655370:SHH655472 SHH720906:SHH721008 SHH786442:SHH786544 SHH851978:SHH852080 SHH917514:SHH917616 SHH983050:SHH983152 SRD10 SRD12:SRD61 SRD63:SRD112 SRD65546:SRD65648 SRD131082:SRD131184 SRD196618:SRD196720 SRD262154:SRD262256 SRD327690:SRD327792 SRD393226:SRD393328 SRD458762:SRD458864 SRD524298:SRD524400 SRD589834:SRD589936 SRD655370:SRD655472 SRD720906:SRD721008 SRD786442:SRD786544 SRD851978:SRD852080 SRD917514:SRD917616 SRD983050:SRD983152 TAZ10 TAZ12:TAZ61 TAZ63:TAZ112 TAZ65546:TAZ65648 TAZ131082:TAZ131184 TAZ196618:TAZ196720 TAZ262154:TAZ262256 TAZ327690:TAZ327792 TAZ393226:TAZ393328 TAZ458762:TAZ458864 TAZ524298:TAZ524400 TAZ589834:TAZ589936 TAZ655370:TAZ655472 TAZ720906:TAZ721008 TAZ786442:TAZ786544 TAZ851978:TAZ852080 TAZ917514:TAZ917616 TAZ983050:TAZ983152 TKV10 TKV12:TKV61 TKV63:TKV112 TKV65546:TKV65648 TKV131082:TKV131184 TKV196618:TKV196720 TKV262154:TKV262256 TKV327690:TKV327792 TKV393226:TKV393328 TKV458762:TKV458864 TKV524298:TKV524400 TKV589834:TKV589936 TKV655370:TKV655472 TKV720906:TKV721008 TKV786442:TKV786544 TKV851978:TKV852080 TKV917514:TKV917616 TKV983050:TKV983152 TUR10 TUR12:TUR61 TUR63:TUR112 TUR65546:TUR65648 TUR131082:TUR131184 TUR196618:TUR196720 TUR262154:TUR262256 TUR327690:TUR327792 TUR393226:TUR393328 TUR458762:TUR458864 TUR524298:TUR524400 TUR589834:TUR589936 TUR655370:TUR655472 TUR720906:TUR721008 TUR786442:TUR786544 TUR851978:TUR852080 TUR917514:TUR917616 TUR983050:TUR983152 UEN10 UEN12:UEN61 UEN63:UEN112 UEN65546:UEN65648 UEN131082:UEN131184 UEN196618:UEN196720 UEN262154:UEN262256 UEN327690:UEN327792 UEN393226:UEN393328 UEN458762:UEN458864 UEN524298:UEN524400 UEN589834:UEN589936 UEN655370:UEN655472 UEN720906:UEN721008 UEN786442:UEN786544 UEN851978:UEN852080 UEN917514:UEN917616 UEN983050:UEN983152 UOJ10 UOJ12:UOJ61 UOJ63:UOJ112 UOJ65546:UOJ65648 UOJ131082:UOJ131184 UOJ196618:UOJ196720 UOJ262154:UOJ262256 UOJ327690:UOJ327792 UOJ393226:UOJ393328 UOJ458762:UOJ458864 UOJ524298:UOJ524400 UOJ589834:UOJ589936 UOJ655370:UOJ655472 UOJ720906:UOJ721008 UOJ786442:UOJ786544 UOJ851978:UOJ852080 UOJ917514:UOJ917616 UOJ983050:UOJ983152 UYF10 UYF12:UYF61 UYF63:UYF112 UYF65546:UYF65648 UYF131082:UYF131184 UYF196618:UYF196720 UYF262154:UYF262256 UYF327690:UYF327792 UYF393226:UYF393328 UYF458762:UYF458864 UYF524298:UYF524400 UYF589834:UYF589936 UYF655370:UYF655472 UYF720906:UYF721008 UYF786442:UYF786544 UYF851978:UYF852080 UYF917514:UYF917616 UYF983050:UYF983152 VIB10 VIB12:VIB61 VIB63:VIB112 VIB65546:VIB65648 VIB131082:VIB131184 VIB196618:VIB196720 VIB262154:VIB262256 VIB327690:VIB327792 VIB393226:VIB393328 VIB458762:VIB458864 VIB524298:VIB524400 VIB589834:VIB589936 VIB655370:VIB655472 VIB720906:VIB721008 VIB786442:VIB786544 VIB851978:VIB852080 VIB917514:VIB917616 VIB983050:VIB983152 VRX10 VRX12:VRX61 VRX63:VRX112 VRX65546:VRX65648 VRX131082:VRX131184 VRX196618:VRX196720 VRX262154:VRX262256 VRX327690:VRX327792 VRX393226:VRX393328 VRX458762:VRX458864 VRX524298:VRX524400 VRX589834:VRX589936 VRX655370:VRX655472 VRX720906:VRX721008 VRX786442:VRX786544 VRX851978:VRX852080 VRX917514:VRX917616 VRX983050:VRX983152 WBT10 WBT12:WBT61 WBT63:WBT112 WBT65546:WBT65648 WBT131082:WBT131184 WBT196618:WBT196720 WBT262154:WBT262256 WBT327690:WBT327792 WBT393226:WBT393328 WBT458762:WBT458864 WBT524298:WBT524400 WBT589834:WBT589936 WBT655370:WBT655472 WBT720906:WBT721008 WBT786442:WBT786544 WBT851978:WBT852080 WBT917514:WBT917616 WBT983050:WBT983152 WLP10 WLP12:WLP61 WLP63:WLP112 WLP65546:WLP65648 WLP131082:WLP131184 WLP196618:WLP196720 WLP262154:WLP262256 WLP327690:WLP327792 WLP393226:WLP393328 WLP458762:WLP458864 WLP524298:WLP524400 WLP589834:WLP589936 WLP655370:WLP655472 WLP720906:WLP721008 WLP786442:WLP786544 WLP851978:WLP852080 WLP917514:WLP917616 WLP983050:WLP983152 WVL10 WVL12:WVL61 WVL63:WVL112 WVL65546:WVL65648 WVL131082:WVL131184 WVL196618:WVL196720 WVL262154:WVL262256 WVL327690:WVL327792 WVL393226:WVL393328 WVL458762:WVL458864 WVL524298:WVL524400 WVL589834:WVL589936 WVL655370:WVL655472 WVL720906:WVL721008 WVL786442:WVL786544 WVL851978:WVL852080 WVL917514:WVL917616 WVL983050:WVL983152" xr:uid="{00000000-0002-0000-0000-000003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000-000004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xr:uid="{00000000-0002-0000-0000-000005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xr:uid="{00000000-0002-0000-0000-000006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xr:uid="{00000000-0002-0000-0000-000007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000-000008000000}"/>
    <dataValidation allowBlank="1" showInputMessage="1" showErrorMessage="1" prompt="INPUT Quarterly Assessment Highest Possible Score" sqref="V65546:V65547 V131082:V131083 V196618:V196619 V262154:V262155 V327690:V327691 V393226:V393227 V458762:V458763 V524298:V524299 V589834:V589835 V655370:V655371 V720906:V720907 V786442:V786443 V851978:V851979 V917514:V917515 V983050:V983051 JO10 JO65546:JO65547 JO131082:JO131083 JO196618:JO196619 JO262154:JO262155 JO327690:JO327691 JO393226:JO393227 JO458762:JO458763 JO524298:JO524299 JO589834:JO589835 JO655370:JO655371 JO720906:JO720907 JO786442:JO786443 JO851978:JO851979 JO917514:JO917515 JO983050:JO983051 TK10 TK65546:TK65547 TK131082:TK131083 TK196618:TK196619 TK262154:TK262155 TK327690:TK327691 TK393226:TK393227 TK458762:TK458763 TK524298:TK524299 TK589834:TK589835 TK655370:TK655371 TK720906:TK720907 TK786442:TK786443 TK851978:TK851979 TK917514:TK917515 TK983050:TK983051 ADG10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10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10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10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10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10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10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10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10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10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10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10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10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10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10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10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10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10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10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10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10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10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10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10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10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10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10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10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10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10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10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10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10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10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10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10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10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10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10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10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10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10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10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10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10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10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10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10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10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10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10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10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10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10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10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10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10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10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10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10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10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xr:uid="{00000000-0002-0000-0000-000009000000}"/>
    <dataValidation type="whole" operator="lessThanOrEqual" allowBlank="1" showInputMessage="1" showErrorMessage="1" error="INPUT NUMBER LESS THAN OR EQUAL THE HIGHEST POSSIBLE SCORE" prompt="Input Quarterly Assessment Raw Score" sqref="V65548:V65648 V131084:V131184 V196620:V196720 V262156:V262256 V327692:V327792 V393228:V393328 V458764:V458864 V524300:V524400 V589836:V589936 V655372:V655472 V720908:V721008 V786444:V786544 V851980:V852080 V917516:V917616 V983052:V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xr:uid="{00000000-0002-0000-0000-00000A000000}">
      <formula1>$V$10</formula1>
    </dataValidation>
    <dataValidation allowBlank="1" showInputMessage="1" showErrorMessage="1" prompt="Quarterly Assessment Percentage Score" sqref="W65546:W65648 W131082:W131184 W196618:W196720 W262154:W262256 W327690:W327792 W393226:W393328 W458762:W458864 W524298:W524400 W589834:W589936 W655370:W655472 W720906:W721008 W786442:W786544 W851978:W852080 W917514:W917616 W983050:W983152 JP10 JP12:JP61 JP63:JP112 JP65546:JP65648 JP131082:JP131184 JP196618:JP196720 JP262154:JP262256 JP327690:JP327792 JP393226:JP393328 JP458762:JP458864 JP524298:JP524400 JP589834:JP589936 JP655370:JP655472 JP720906:JP721008 JP786442:JP786544 JP851978:JP852080 JP917514:JP917616 JP983050:JP983152 TL10 TL12:TL61 TL63:TL112 TL65546:TL65648 TL131082:TL131184 TL196618:TL196720 TL262154:TL262256 TL327690:TL327792 TL393226:TL393328 TL458762:TL458864 TL524298:TL524400 TL589834:TL589936 TL655370:TL655472 TL720906:TL721008 TL786442:TL786544 TL851978:TL852080 TL917514:TL917616 TL983050:TL983152 ADH10 ADH12:ADH61 ADH63:ADH112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0 AND12:AND61 AND63:AND112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0 AWZ12:AWZ61 AWZ63:AWZ112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0 BGV12:BGV61 BGV63:BGV112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0 BQR12:BQR61 BQR63:BQR112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0 CAN12:CAN61 CAN63:CAN112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0 CKJ12:CKJ61 CKJ63:CKJ112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0 CUF12:CUF61 CUF63:CUF112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0 DEB12:DEB61 DEB63:DEB112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0 DNX12:DNX61 DNX63:DNX112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0 DXT12:DXT61 DXT63:DXT112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0 EHP12:EHP61 EHP63:EHP112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0 ERL12:ERL61 ERL63:ERL112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0 FBH12:FBH61 FBH63:FBH112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0 FLD12:FLD61 FLD63:FLD112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0 FUZ12:FUZ61 FUZ63:FUZ112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0 GEV12:GEV61 GEV63:GEV112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0 GOR12:GOR61 GOR63:GOR112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0 GYN12:GYN61 GYN63:GYN112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0 HIJ12:HIJ61 HIJ63:HIJ112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0 HSF12:HSF61 HSF63:HSF112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0 ICB12:ICB61 ICB63:ICB112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0 ILX12:ILX61 ILX63:ILX112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0 IVT12:IVT61 IVT63:IVT112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0 JFP12:JFP61 JFP63:JFP112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0 JPL12:JPL61 JPL63:JPL112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0 JZH12:JZH61 JZH63:JZH112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0 KJD12:KJD61 KJD63:KJD112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0 KSZ12:KSZ61 KSZ63:KSZ112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0 LCV12:LCV61 LCV63:LCV112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0 LMR12:LMR61 LMR63:LMR112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0 LWN12:LWN61 LWN63:LWN112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0 MGJ12:MGJ61 MGJ63:MGJ112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0 MQF12:MQF61 MQF63:MQF112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0 NAB12:NAB61 NAB63:NAB112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0 NJX12:NJX61 NJX63:NJX112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0 NTT12:NTT61 NTT63:NTT112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0 ODP12:ODP61 ODP63:ODP112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0 ONL12:ONL61 ONL63:ONL112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0 OXH12:OXH61 OXH63:OXH112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0 PHD12:PHD61 PHD63:PHD112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0 PQZ12:PQZ61 PQZ63:PQZ112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0 QAV12:QAV61 QAV63:QAV112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0 QKR12:QKR61 QKR63:QKR112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0 QUN12:QUN61 QUN63:QUN112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0 REJ12:REJ61 REJ63:REJ112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0 ROF12:ROF61 ROF63:ROF112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0 RYB12:RYB61 RYB63:RYB112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0 SHX12:SHX61 SHX63:SHX112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0 SRT12:SRT61 SRT63:SRT112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0 TBP12:TBP61 TBP63:TBP112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0 TLL12:TLL61 TLL63:TLL112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0 TVH12:TVH61 TVH63:TVH112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0 UFD12:UFD61 UFD63:UFD112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0 UOZ12:UOZ61 UOZ63:UOZ112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0 UYV12:UYV61 UYV63:UYV112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0 VIR12:VIR61 VIR63:VIR112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0 VSN12:VSN61 VSN63:VSN112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0 WCJ12:WCJ61 WCJ63:WCJ112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0 WMF12:WMF61 WMF63:WMF112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0 WWB12:WWB61 WWB63:WWB112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xr:uid="{00000000-0002-0000-0000-00000B000000}"/>
    <dataValidation allowBlank="1" showInputMessage="1" showErrorMessage="1" prompt="Quarterly Assessment Weighted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000-00000C000000}"/>
    <dataValidation allowBlank="1" showInputMessage="1" showErrorMessage="1" prompt="Initial Grad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000-00000D000000}"/>
    <dataValidation allowBlank="1" showInputMessage="1" showErrorMessage="1" prompt="Quarterly Grade/Transmuted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000-00000E000000}"/>
    <dataValidation allowBlank="1" showInputMessage="1" showErrorMessage="1" prompt="Percentage" sqref="L65545 L131081 L196617 L262153 L327689 L393225 L458761 L524297 L589833 L655369 L720905 L786441 L851977 L917513 L983049 R65545 R131081 R196617 R262153 R327689 R393225 R458761 R524297 R589833 R655369 R720905 R786441 R851977 R917513 R983049 W65545 W131081 W196617 W262153 W327689 W393225 W458761 W524297 W589833 W655369 W720905 W786441 W851977 W917513 W983049 IZ9 IZ65545 IZ131081 IZ196617 IZ262153 IZ327689 IZ393225 IZ458761 IZ524297 IZ589833 IZ655369 IZ720905 IZ786441 IZ851977 IZ917513 IZ983049 JM9 JM65545 JM131081 JM196617 JM262153 JM327689 JM393225 JM458761 JM524297 JM589833 JM655369 JM720905 JM786441 JM851977 JM917513 JM983049 JP9 JP65545 JP131081 JP196617 JP262153 JP327689 JP393225 JP458761 JP524297 JP589833 JP655369 JP720905 JP786441 JP851977 JP917513 JP983049 SV9 SV65545 SV131081 SV196617 SV262153 SV327689 SV393225 SV458761 SV524297 SV589833 SV655369 SV720905 SV786441 SV851977 SV917513 SV983049 TI9 TI65545 TI131081 TI196617 TI262153 TI327689 TI393225 TI458761 TI524297 TI589833 TI655369 TI720905 TI786441 TI851977 TI917513 TI983049 TL9 TL65545 TL131081 TL196617 TL262153 TL327689 TL393225 TL458761 TL524297 TL589833 TL655369 TL720905 TL786441 TL851977 TL917513 TL983049 ACR9 ACR65545 ACR131081 ACR196617 ACR262153 ACR327689 ACR393225 ACR458761 ACR524297 ACR589833 ACR655369 ACR720905 ACR786441 ACR851977 ACR917513 ACR983049 ADE9 ADE65545 ADE131081 ADE196617 ADE262153 ADE327689 ADE393225 ADE458761 ADE524297 ADE589833 ADE655369 ADE720905 ADE786441 ADE851977 ADE917513 ADE983049 ADH9 ADH65545 ADH131081 ADH196617 ADH262153 ADH327689 ADH393225 ADH458761 ADH524297 ADH589833 ADH655369 ADH720905 ADH786441 ADH851977 ADH917513 ADH983049 AMN9 AMN65545 AMN131081 AMN196617 AMN262153 AMN327689 AMN393225 AMN458761 AMN524297 AMN589833 AMN655369 AMN720905 AMN786441 AMN851977 AMN917513 AMN983049 ANA9 ANA65545 ANA131081 ANA196617 ANA262153 ANA327689 ANA393225 ANA458761 ANA524297 ANA589833 ANA655369 ANA720905 ANA786441 ANA851977 ANA917513 ANA983049 AND9 AND65545 AND131081 AND196617 AND262153 AND327689 AND393225 AND458761 AND524297 AND589833 AND655369 AND720905 AND786441 AND851977 AND917513 AND983049 AWJ9 AWJ65545 AWJ131081 AWJ196617 AWJ262153 AWJ327689 AWJ393225 AWJ458761 AWJ524297 AWJ589833 AWJ655369 AWJ720905 AWJ786441 AWJ851977 AWJ917513 AWJ983049 AWW9 AWW65545 AWW131081 AWW196617 AWW262153 AWW327689 AWW393225 AWW458761 AWW524297 AWW589833 AWW655369 AWW720905 AWW786441 AWW851977 AWW917513 AWW983049 AWZ9 AWZ65545 AWZ131081 AWZ196617 AWZ262153 AWZ327689 AWZ393225 AWZ458761 AWZ524297 AWZ589833 AWZ655369 AWZ720905 AWZ786441 AWZ851977 AWZ917513 AWZ983049 BGF9 BGF65545 BGF131081 BGF196617 BGF262153 BGF327689 BGF393225 BGF458761 BGF524297 BGF589833 BGF655369 BGF720905 BGF786441 BGF851977 BGF917513 BGF983049 BGS9 BGS65545 BGS131081 BGS196617 BGS262153 BGS327689 BGS393225 BGS458761 BGS524297 BGS589833 BGS655369 BGS720905 BGS786441 BGS851977 BGS917513 BGS983049 BGV9 BGV65545 BGV131081 BGV196617 BGV262153 BGV327689 BGV393225 BGV458761 BGV524297 BGV589833 BGV655369 BGV720905 BGV786441 BGV851977 BGV917513 BGV983049 BQB9 BQB65545 BQB131081 BQB196617 BQB262153 BQB327689 BQB393225 BQB458761 BQB524297 BQB589833 BQB655369 BQB720905 BQB786441 BQB851977 BQB917513 BQB983049 BQO9 BQO65545 BQO131081 BQO196617 BQO262153 BQO327689 BQO393225 BQO458761 BQO524297 BQO589833 BQO655369 BQO720905 BQO786441 BQO851977 BQO917513 BQO983049 BQR9 BQR65545 BQR131081 BQR196617 BQR262153 BQR327689 BQR393225 BQR458761 BQR524297 BQR589833 BQR655369 BQR720905 BQR786441 BQR851977 BQR917513 BQR983049 BZX9 BZX65545 BZX131081 BZX196617 BZX262153 BZX327689 BZX393225 BZX458761 BZX524297 BZX589833 BZX655369 BZX720905 BZX786441 BZX851977 BZX917513 BZX983049 CAK9 CAK65545 CAK131081 CAK196617 CAK262153 CAK327689 CAK393225 CAK458761 CAK524297 CAK589833 CAK655369 CAK720905 CAK786441 CAK851977 CAK917513 CAK983049 CAN9 CAN65545 CAN131081 CAN196617 CAN262153 CAN327689 CAN393225 CAN458761 CAN524297 CAN589833 CAN655369 CAN720905 CAN786441 CAN851977 CAN917513 CAN983049 CJT9 CJT65545 CJT131081 CJT196617 CJT262153 CJT327689 CJT393225 CJT458761 CJT524297 CJT589833 CJT655369 CJT720905 CJT786441 CJT851977 CJT917513 CJT983049 CKG9 CKG65545 CKG131081 CKG196617 CKG262153 CKG327689 CKG393225 CKG458761 CKG524297 CKG589833 CKG655369 CKG720905 CKG786441 CKG851977 CKG917513 CKG983049 CKJ9 CKJ65545 CKJ131081 CKJ196617 CKJ262153 CKJ327689 CKJ393225 CKJ458761 CKJ524297 CKJ589833 CKJ655369 CKJ720905 CKJ786441 CKJ851977 CKJ917513 CKJ983049 CTP9 CTP65545 CTP131081 CTP196617 CTP262153 CTP327689 CTP393225 CTP458761 CTP524297 CTP589833 CTP655369 CTP720905 CTP786441 CTP851977 CTP917513 CTP983049 CUC9 CUC65545 CUC131081 CUC196617 CUC262153 CUC327689 CUC393225 CUC458761 CUC524297 CUC589833 CUC655369 CUC720905 CUC786441 CUC851977 CUC917513 CUC983049 CUF9 CUF65545 CUF131081 CUF196617 CUF262153 CUF327689 CUF393225 CUF458761 CUF524297 CUF589833 CUF655369 CUF720905 CUF786441 CUF851977 CUF917513 CUF983049 DDL9 DDL65545 DDL131081 DDL196617 DDL262153 DDL327689 DDL393225 DDL458761 DDL524297 DDL589833 DDL655369 DDL720905 DDL786441 DDL851977 DDL917513 DDL983049 DDY9 DDY65545 DDY131081 DDY196617 DDY262153 DDY327689 DDY393225 DDY458761 DDY524297 DDY589833 DDY655369 DDY720905 DDY786441 DDY851977 DDY917513 DDY983049 DEB9 DEB65545 DEB131081 DEB196617 DEB262153 DEB327689 DEB393225 DEB458761 DEB524297 DEB589833 DEB655369 DEB720905 DEB786441 DEB851977 DEB917513 DEB983049 DNH9 DNH65545 DNH131081 DNH196617 DNH262153 DNH327689 DNH393225 DNH458761 DNH524297 DNH589833 DNH655369 DNH720905 DNH786441 DNH851977 DNH917513 DNH983049 DNU9 DNU65545 DNU131081 DNU196617 DNU262153 DNU327689 DNU393225 DNU458761 DNU524297 DNU589833 DNU655369 DNU720905 DNU786441 DNU851977 DNU917513 DNU983049 DNX9 DNX65545 DNX131081 DNX196617 DNX262153 DNX327689 DNX393225 DNX458761 DNX524297 DNX589833 DNX655369 DNX720905 DNX786441 DNX851977 DNX917513 DNX983049 DXD9 DXD65545 DXD131081 DXD196617 DXD262153 DXD327689 DXD393225 DXD458761 DXD524297 DXD589833 DXD655369 DXD720905 DXD786441 DXD851977 DXD917513 DXD983049 DXQ9 DXQ65545 DXQ131081 DXQ196617 DXQ262153 DXQ327689 DXQ393225 DXQ458761 DXQ524297 DXQ589833 DXQ655369 DXQ720905 DXQ786441 DXQ851977 DXQ917513 DXQ983049 DXT9 DXT65545 DXT131081 DXT196617 DXT262153 DXT327689 DXT393225 DXT458761 DXT524297 DXT589833 DXT655369 DXT720905 DXT786441 DXT851977 DXT917513 DXT983049 EGZ9 EGZ65545 EGZ131081 EGZ196617 EGZ262153 EGZ327689 EGZ393225 EGZ458761 EGZ524297 EGZ589833 EGZ655369 EGZ720905 EGZ786441 EGZ851977 EGZ917513 EGZ983049 EHM9 EHM65545 EHM131081 EHM196617 EHM262153 EHM327689 EHM393225 EHM458761 EHM524297 EHM589833 EHM655369 EHM720905 EHM786441 EHM851977 EHM917513 EHM983049 EHP9 EHP65545 EHP131081 EHP196617 EHP262153 EHP327689 EHP393225 EHP458761 EHP524297 EHP589833 EHP655369 EHP720905 EHP786441 EHP851977 EHP917513 EHP983049 EQV9 EQV65545 EQV131081 EQV196617 EQV262153 EQV327689 EQV393225 EQV458761 EQV524297 EQV589833 EQV655369 EQV720905 EQV786441 EQV851977 EQV917513 EQV983049 ERI9 ERI65545 ERI131081 ERI196617 ERI262153 ERI327689 ERI393225 ERI458761 ERI524297 ERI589833 ERI655369 ERI720905 ERI786441 ERI851977 ERI917513 ERI983049 ERL9 ERL65545 ERL131081 ERL196617 ERL262153 ERL327689 ERL393225 ERL458761 ERL524297 ERL589833 ERL655369 ERL720905 ERL786441 ERL851977 ERL917513 ERL983049 FAR9 FAR65545 FAR131081 FAR196617 FAR262153 FAR327689 FAR393225 FAR458761 FAR524297 FAR589833 FAR655369 FAR720905 FAR786441 FAR851977 FAR917513 FAR983049 FBE9 FBE65545 FBE131081 FBE196617 FBE262153 FBE327689 FBE393225 FBE458761 FBE524297 FBE589833 FBE655369 FBE720905 FBE786441 FBE851977 FBE917513 FBE983049 FBH9 FBH65545 FBH131081 FBH196617 FBH262153 FBH327689 FBH393225 FBH458761 FBH524297 FBH589833 FBH655369 FBH720905 FBH786441 FBH851977 FBH917513 FBH983049 FKN9 FKN65545 FKN131081 FKN196617 FKN262153 FKN327689 FKN393225 FKN458761 FKN524297 FKN589833 FKN655369 FKN720905 FKN786441 FKN851977 FKN917513 FKN983049 FLA9 FLA65545 FLA131081 FLA196617 FLA262153 FLA327689 FLA393225 FLA458761 FLA524297 FLA589833 FLA655369 FLA720905 FLA786441 FLA851977 FLA917513 FLA983049 FLD9 FLD65545 FLD131081 FLD196617 FLD262153 FLD327689 FLD393225 FLD458761 FLD524297 FLD589833 FLD655369 FLD720905 FLD786441 FLD851977 FLD917513 FLD983049 FUJ9 FUJ65545 FUJ131081 FUJ196617 FUJ262153 FUJ327689 FUJ393225 FUJ458761 FUJ524297 FUJ589833 FUJ655369 FUJ720905 FUJ786441 FUJ851977 FUJ917513 FUJ983049 FUW9 FUW65545 FUW131081 FUW196617 FUW262153 FUW327689 FUW393225 FUW458761 FUW524297 FUW589833 FUW655369 FUW720905 FUW786441 FUW851977 FUW917513 FUW983049 FUZ9 FUZ65545 FUZ131081 FUZ196617 FUZ262153 FUZ327689 FUZ393225 FUZ458761 FUZ524297 FUZ589833 FUZ655369 FUZ720905 FUZ786441 FUZ851977 FUZ917513 FUZ983049 GEF9 GEF65545 GEF131081 GEF196617 GEF262153 GEF327689 GEF393225 GEF458761 GEF524297 GEF589833 GEF655369 GEF720905 GEF786441 GEF851977 GEF917513 GEF983049 GES9 GES65545 GES131081 GES196617 GES262153 GES327689 GES393225 GES458761 GES524297 GES589833 GES655369 GES720905 GES786441 GES851977 GES917513 GES983049 GEV9 GEV65545 GEV131081 GEV196617 GEV262153 GEV327689 GEV393225 GEV458761 GEV524297 GEV589833 GEV655369 GEV720905 GEV786441 GEV851977 GEV917513 GEV983049 GOB9 GOB65545 GOB131081 GOB196617 GOB262153 GOB327689 GOB393225 GOB458761 GOB524297 GOB589833 GOB655369 GOB720905 GOB786441 GOB851977 GOB917513 GOB983049 GOO9 GOO65545 GOO131081 GOO196617 GOO262153 GOO327689 GOO393225 GOO458761 GOO524297 GOO589833 GOO655369 GOO720905 GOO786441 GOO851977 GOO917513 GOO983049 GOR9 GOR65545 GOR131081 GOR196617 GOR262153 GOR327689 GOR393225 GOR458761 GOR524297 GOR589833 GOR655369 GOR720905 GOR786441 GOR851977 GOR917513 GOR983049 GXX9 GXX65545 GXX131081 GXX196617 GXX262153 GXX327689 GXX393225 GXX458761 GXX524297 GXX589833 GXX655369 GXX720905 GXX786441 GXX851977 GXX917513 GXX983049 GYK9 GYK65545 GYK131081 GYK196617 GYK262153 GYK327689 GYK393225 GYK458761 GYK524297 GYK589833 GYK655369 GYK720905 GYK786441 GYK851977 GYK917513 GYK983049 GYN9 GYN65545 GYN131081 GYN196617 GYN262153 GYN327689 GYN393225 GYN458761 GYN524297 GYN589833 GYN655369 GYN720905 GYN786441 GYN851977 GYN917513 GYN983049 HHT9 HHT65545 HHT131081 HHT196617 HHT262153 HHT327689 HHT393225 HHT458761 HHT524297 HHT589833 HHT655369 HHT720905 HHT786441 HHT851977 HHT917513 HHT983049 HIG9 HIG65545 HIG131081 HIG196617 HIG262153 HIG327689 HIG393225 HIG458761 HIG524297 HIG589833 HIG655369 HIG720905 HIG786441 HIG851977 HIG917513 HIG983049 HIJ9 HIJ65545 HIJ131081 HIJ196617 HIJ262153 HIJ327689 HIJ393225 HIJ458761 HIJ524297 HIJ589833 HIJ655369 HIJ720905 HIJ786441 HIJ851977 HIJ917513 HIJ983049 HRP9 HRP65545 HRP131081 HRP196617 HRP262153 HRP327689 HRP393225 HRP458761 HRP524297 HRP589833 HRP655369 HRP720905 HRP786441 HRP851977 HRP917513 HRP983049 HSC9 HSC65545 HSC131081 HSC196617 HSC262153 HSC327689 HSC393225 HSC458761 HSC524297 HSC589833 HSC655369 HSC720905 HSC786441 HSC851977 HSC917513 HSC983049 HSF9 HSF65545 HSF131081 HSF196617 HSF262153 HSF327689 HSF393225 HSF458761 HSF524297 HSF589833 HSF655369 HSF720905 HSF786441 HSF851977 HSF917513 HSF983049 IBL9 IBL65545 IBL131081 IBL196617 IBL262153 IBL327689 IBL393225 IBL458761 IBL524297 IBL589833 IBL655369 IBL720905 IBL786441 IBL851977 IBL917513 IBL983049 IBY9 IBY65545 IBY131081 IBY196617 IBY262153 IBY327689 IBY393225 IBY458761 IBY524297 IBY589833 IBY655369 IBY720905 IBY786441 IBY851977 IBY917513 IBY983049 ICB9 ICB65545 ICB131081 ICB196617 ICB262153 ICB327689 ICB393225 ICB458761 ICB524297 ICB589833 ICB655369 ICB720905 ICB786441 ICB851977 ICB917513 ICB983049 ILH9 ILH65545 ILH131081 ILH196617 ILH262153 ILH327689 ILH393225 ILH458761 ILH524297 ILH589833 ILH655369 ILH720905 ILH786441 ILH851977 ILH917513 ILH983049 ILU9 ILU65545 ILU131081 ILU196617 ILU262153 ILU327689 ILU393225 ILU458761 ILU524297 ILU589833 ILU655369 ILU720905 ILU786441 ILU851977 ILU917513 ILU983049 ILX9 ILX65545 ILX131081 ILX196617 ILX262153 ILX327689 ILX393225 ILX458761 ILX524297 ILX589833 ILX655369 ILX720905 ILX786441 ILX851977 ILX917513 ILX983049 IVD9 IVD65545 IVD131081 IVD196617 IVD262153 IVD327689 IVD393225 IVD458761 IVD524297 IVD589833 IVD655369 IVD720905 IVD786441 IVD851977 IVD917513 IVD983049 IVQ9 IVQ65545 IVQ131081 IVQ196617 IVQ262153 IVQ327689 IVQ393225 IVQ458761 IVQ524297 IVQ589833 IVQ655369 IVQ720905 IVQ786441 IVQ851977 IVQ917513 IVQ983049 IVT9 IVT65545 IVT131081 IVT196617 IVT262153 IVT327689 IVT393225 IVT458761 IVT524297 IVT589833 IVT655369 IVT720905 IVT786441 IVT851977 IVT917513 IVT983049 JEZ9 JEZ65545 JEZ131081 JEZ196617 JEZ262153 JEZ327689 JEZ393225 JEZ458761 JEZ524297 JEZ589833 JEZ655369 JEZ720905 JEZ786441 JEZ851977 JEZ917513 JEZ983049 JFM9 JFM65545 JFM131081 JFM196617 JFM262153 JFM327689 JFM393225 JFM458761 JFM524297 JFM589833 JFM655369 JFM720905 JFM786441 JFM851977 JFM917513 JFM983049 JFP9 JFP65545 JFP131081 JFP196617 JFP262153 JFP327689 JFP393225 JFP458761 JFP524297 JFP589833 JFP655369 JFP720905 JFP786441 JFP851977 JFP917513 JFP983049 JOV9 JOV65545 JOV131081 JOV196617 JOV262153 JOV327689 JOV393225 JOV458761 JOV524297 JOV589833 JOV655369 JOV720905 JOV786441 JOV851977 JOV917513 JOV983049 JPI9 JPI65545 JPI131081 JPI196617 JPI262153 JPI327689 JPI393225 JPI458761 JPI524297 JPI589833 JPI655369 JPI720905 JPI786441 JPI851977 JPI917513 JPI983049 JPL9 JPL65545 JPL131081 JPL196617 JPL262153 JPL327689 JPL393225 JPL458761 JPL524297 JPL589833 JPL655369 JPL720905 JPL786441 JPL851977 JPL917513 JPL983049 JYR9 JYR65545 JYR131081 JYR196617 JYR262153 JYR327689 JYR393225 JYR458761 JYR524297 JYR589833 JYR655369 JYR720905 JYR786441 JYR851977 JYR917513 JYR983049 JZE9 JZE65545 JZE131081 JZE196617 JZE262153 JZE327689 JZE393225 JZE458761 JZE524297 JZE589833 JZE655369 JZE720905 JZE786441 JZE851977 JZE917513 JZE983049 JZH9 JZH65545 JZH131081 JZH196617 JZH262153 JZH327689 JZH393225 JZH458761 JZH524297 JZH589833 JZH655369 JZH720905 JZH786441 JZH851977 JZH917513 JZH983049 KIN9 KIN65545 KIN131081 KIN196617 KIN262153 KIN327689 KIN393225 KIN458761 KIN524297 KIN589833 KIN655369 KIN720905 KIN786441 KIN851977 KIN917513 KIN983049 KJA9 KJA65545 KJA131081 KJA196617 KJA262153 KJA327689 KJA393225 KJA458761 KJA524297 KJA589833 KJA655369 KJA720905 KJA786441 KJA851977 KJA917513 KJA983049 KJD9 KJD65545 KJD131081 KJD196617 KJD262153 KJD327689 KJD393225 KJD458761 KJD524297 KJD589833 KJD655369 KJD720905 KJD786441 KJD851977 KJD917513 KJD983049 KSJ9 KSJ65545 KSJ131081 KSJ196617 KSJ262153 KSJ327689 KSJ393225 KSJ458761 KSJ524297 KSJ589833 KSJ655369 KSJ720905 KSJ786441 KSJ851977 KSJ917513 KSJ983049 KSW9 KSW65545 KSW131081 KSW196617 KSW262153 KSW327689 KSW393225 KSW458761 KSW524297 KSW589833 KSW655369 KSW720905 KSW786441 KSW851977 KSW917513 KSW983049 KSZ9 KSZ65545 KSZ131081 KSZ196617 KSZ262153 KSZ327689 KSZ393225 KSZ458761 KSZ524297 KSZ589833 KSZ655369 KSZ720905 KSZ786441 KSZ851977 KSZ917513 KSZ983049 LCF9 LCF65545 LCF131081 LCF196617 LCF262153 LCF327689 LCF393225 LCF458761 LCF524297 LCF589833 LCF655369 LCF720905 LCF786441 LCF851977 LCF917513 LCF983049 LCS9 LCS65545 LCS131081 LCS196617 LCS262153 LCS327689 LCS393225 LCS458761 LCS524297 LCS589833 LCS655369 LCS720905 LCS786441 LCS851977 LCS917513 LCS983049 LCV9 LCV65545 LCV131081 LCV196617 LCV262153 LCV327689 LCV393225 LCV458761 LCV524297 LCV589833 LCV655369 LCV720905 LCV786441 LCV851977 LCV917513 LCV983049 LMB9 LMB65545 LMB131081 LMB196617 LMB262153 LMB327689 LMB393225 LMB458761 LMB524297 LMB589833 LMB655369 LMB720905 LMB786441 LMB851977 LMB917513 LMB983049 LMO9 LMO65545 LMO131081 LMO196617 LMO262153 LMO327689 LMO393225 LMO458761 LMO524297 LMO589833 LMO655369 LMO720905 LMO786441 LMO851977 LMO917513 LMO983049 LMR9 LMR65545 LMR131081 LMR196617 LMR262153 LMR327689 LMR393225 LMR458761 LMR524297 LMR589833 LMR655369 LMR720905 LMR786441 LMR851977 LMR917513 LMR983049 LVX9 LVX65545 LVX131081 LVX196617 LVX262153 LVX327689 LVX393225 LVX458761 LVX524297 LVX589833 LVX655369 LVX720905 LVX786441 LVX851977 LVX917513 LVX983049 LWK9 LWK65545 LWK131081 LWK196617 LWK262153 LWK327689 LWK393225 LWK458761 LWK524297 LWK589833 LWK655369 LWK720905 LWK786441 LWK851977 LWK917513 LWK983049 LWN9 LWN65545 LWN131081 LWN196617 LWN262153 LWN327689 LWN393225 LWN458761 LWN524297 LWN589833 LWN655369 LWN720905 LWN786441 LWN851977 LWN917513 LWN983049 MFT9 MFT65545 MFT131081 MFT196617 MFT262153 MFT327689 MFT393225 MFT458761 MFT524297 MFT589833 MFT655369 MFT720905 MFT786441 MFT851977 MFT917513 MFT983049 MGG9 MGG65545 MGG131081 MGG196617 MGG262153 MGG327689 MGG393225 MGG458761 MGG524297 MGG589833 MGG655369 MGG720905 MGG786441 MGG851977 MGG917513 MGG983049 MGJ9 MGJ65545 MGJ131081 MGJ196617 MGJ262153 MGJ327689 MGJ393225 MGJ458761 MGJ524297 MGJ589833 MGJ655369 MGJ720905 MGJ786441 MGJ851977 MGJ917513 MGJ983049 MPP9 MPP65545 MPP131081 MPP196617 MPP262153 MPP327689 MPP393225 MPP458761 MPP524297 MPP589833 MPP655369 MPP720905 MPP786441 MPP851977 MPP917513 MPP983049 MQC9 MQC65545 MQC131081 MQC196617 MQC262153 MQC327689 MQC393225 MQC458761 MQC524297 MQC589833 MQC655369 MQC720905 MQC786441 MQC851977 MQC917513 MQC983049 MQF9 MQF65545 MQF131081 MQF196617 MQF262153 MQF327689 MQF393225 MQF458761 MQF524297 MQF589833 MQF655369 MQF720905 MQF786441 MQF851977 MQF917513 MQF983049 MZL9 MZL65545 MZL131081 MZL196617 MZL262153 MZL327689 MZL393225 MZL458761 MZL524297 MZL589833 MZL655369 MZL720905 MZL786441 MZL851977 MZL917513 MZL983049 MZY9 MZY65545 MZY131081 MZY196617 MZY262153 MZY327689 MZY393225 MZY458761 MZY524297 MZY589833 MZY655369 MZY720905 MZY786441 MZY851977 MZY917513 MZY983049 NAB9 NAB65545 NAB131081 NAB196617 NAB262153 NAB327689 NAB393225 NAB458761 NAB524297 NAB589833 NAB655369 NAB720905 NAB786441 NAB851977 NAB917513 NAB983049 NJH9 NJH65545 NJH131081 NJH196617 NJH262153 NJH327689 NJH393225 NJH458761 NJH524297 NJH589833 NJH655369 NJH720905 NJH786441 NJH851977 NJH917513 NJH983049 NJU9 NJU65545 NJU131081 NJU196617 NJU262153 NJU327689 NJU393225 NJU458761 NJU524297 NJU589833 NJU655369 NJU720905 NJU786441 NJU851977 NJU917513 NJU983049 NJX9 NJX65545 NJX131081 NJX196617 NJX262153 NJX327689 NJX393225 NJX458761 NJX524297 NJX589833 NJX655369 NJX720905 NJX786441 NJX851977 NJX917513 NJX983049 NTD9 NTD65545 NTD131081 NTD196617 NTD262153 NTD327689 NTD393225 NTD458761 NTD524297 NTD589833 NTD655369 NTD720905 NTD786441 NTD851977 NTD917513 NTD983049 NTQ9 NTQ65545 NTQ131081 NTQ196617 NTQ262153 NTQ327689 NTQ393225 NTQ458761 NTQ524297 NTQ589833 NTQ655369 NTQ720905 NTQ786441 NTQ851977 NTQ917513 NTQ983049 NTT9 NTT65545 NTT131081 NTT196617 NTT262153 NTT327689 NTT393225 NTT458761 NTT524297 NTT589833 NTT655369 NTT720905 NTT786441 NTT851977 NTT917513 NTT983049 OCZ9 OCZ65545 OCZ131081 OCZ196617 OCZ262153 OCZ327689 OCZ393225 OCZ458761 OCZ524297 OCZ589833 OCZ655369 OCZ720905 OCZ786441 OCZ851977 OCZ917513 OCZ983049 ODM9 ODM65545 ODM131081 ODM196617 ODM262153 ODM327689 ODM393225 ODM458761 ODM524297 ODM589833 ODM655369 ODM720905 ODM786441 ODM851977 ODM917513 ODM983049 ODP9 ODP65545 ODP131081 ODP196617 ODP262153 ODP327689 ODP393225 ODP458761 ODP524297 ODP589833 ODP655369 ODP720905 ODP786441 ODP851977 ODP917513 ODP983049 OMV9 OMV65545 OMV131081 OMV196617 OMV262153 OMV327689 OMV393225 OMV458761 OMV524297 OMV589833 OMV655369 OMV720905 OMV786441 OMV851977 OMV917513 OMV983049 ONI9 ONI65545 ONI131081 ONI196617 ONI262153 ONI327689 ONI393225 ONI458761 ONI524297 ONI589833 ONI655369 ONI720905 ONI786441 ONI851977 ONI917513 ONI983049 ONL9 ONL65545 ONL131081 ONL196617 ONL262153 ONL327689 ONL393225 ONL458761 ONL524297 ONL589833 ONL655369 ONL720905 ONL786441 ONL851977 ONL917513 ONL983049 OWR9 OWR65545 OWR131081 OWR196617 OWR262153 OWR327689 OWR393225 OWR458761 OWR524297 OWR589833 OWR655369 OWR720905 OWR786441 OWR851977 OWR917513 OWR983049 OXE9 OXE65545 OXE131081 OXE196617 OXE262153 OXE327689 OXE393225 OXE458761 OXE524297 OXE589833 OXE655369 OXE720905 OXE786441 OXE851977 OXE917513 OXE983049 OXH9 OXH65545 OXH131081 OXH196617 OXH262153 OXH327689 OXH393225 OXH458761 OXH524297 OXH589833 OXH655369 OXH720905 OXH786441 OXH851977 OXH917513 OXH983049 PGN9 PGN65545 PGN131081 PGN196617 PGN262153 PGN327689 PGN393225 PGN458761 PGN524297 PGN589833 PGN655369 PGN720905 PGN786441 PGN851977 PGN917513 PGN983049 PHA9 PHA65545 PHA131081 PHA196617 PHA262153 PHA327689 PHA393225 PHA458761 PHA524297 PHA589833 PHA655369 PHA720905 PHA786441 PHA851977 PHA917513 PHA983049 PHD9 PHD65545 PHD131081 PHD196617 PHD262153 PHD327689 PHD393225 PHD458761 PHD524297 PHD589833 PHD655369 PHD720905 PHD786441 PHD851977 PHD917513 PHD983049 PQJ9 PQJ65545 PQJ131081 PQJ196617 PQJ262153 PQJ327689 PQJ393225 PQJ458761 PQJ524297 PQJ589833 PQJ655369 PQJ720905 PQJ786441 PQJ851977 PQJ917513 PQJ983049 PQW9 PQW65545 PQW131081 PQW196617 PQW262153 PQW327689 PQW393225 PQW458761 PQW524297 PQW589833 PQW655369 PQW720905 PQW786441 PQW851977 PQW917513 PQW983049 PQZ9 PQZ65545 PQZ131081 PQZ196617 PQZ262153 PQZ327689 PQZ393225 PQZ458761 PQZ524297 PQZ589833 PQZ655369 PQZ720905 PQZ786441 PQZ851977 PQZ917513 PQZ983049 QAF9 QAF65545 QAF131081 QAF196617 QAF262153 QAF327689 QAF393225 QAF458761 QAF524297 QAF589833 QAF655369 QAF720905 QAF786441 QAF851977 QAF917513 QAF983049 QAS9 QAS65545 QAS131081 QAS196617 QAS262153 QAS327689 QAS393225 QAS458761 QAS524297 QAS589833 QAS655369 QAS720905 QAS786441 QAS851977 QAS917513 QAS983049 QAV9 QAV65545 QAV131081 QAV196617 QAV262153 QAV327689 QAV393225 QAV458761 QAV524297 QAV589833 QAV655369 QAV720905 QAV786441 QAV851977 QAV917513 QAV983049 QKB9 QKB65545 QKB131081 QKB196617 QKB262153 QKB327689 QKB393225 QKB458761 QKB524297 QKB589833 QKB655369 QKB720905 QKB786441 QKB851977 QKB917513 QKB983049 QKO9 QKO65545 QKO131081 QKO196617 QKO262153 QKO327689 QKO393225 QKO458761 QKO524297 QKO589833 QKO655369 QKO720905 QKO786441 QKO851977 QKO917513 QKO983049 QKR9 QKR65545 QKR131081 QKR196617 QKR262153 QKR327689 QKR393225 QKR458761 QKR524297 QKR589833 QKR655369 QKR720905 QKR786441 QKR851977 QKR917513 QKR983049 QTX9 QTX65545 QTX131081 QTX196617 QTX262153 QTX327689 QTX393225 QTX458761 QTX524297 QTX589833 QTX655369 QTX720905 QTX786441 QTX851977 QTX917513 QTX983049 QUK9 QUK65545 QUK131081 QUK196617 QUK262153 QUK327689 QUK393225 QUK458761 QUK524297 QUK589833 QUK655369 QUK720905 QUK786441 QUK851977 QUK917513 QUK983049 QUN9 QUN65545 QUN131081 QUN196617 QUN262153 QUN327689 QUN393225 QUN458761 QUN524297 QUN589833 QUN655369 QUN720905 QUN786441 QUN851977 QUN917513 QUN983049 RDT9 RDT65545 RDT131081 RDT196617 RDT262153 RDT327689 RDT393225 RDT458761 RDT524297 RDT589833 RDT655369 RDT720905 RDT786441 RDT851977 RDT917513 RDT983049 REG9 REG65545 REG131081 REG196617 REG262153 REG327689 REG393225 REG458761 REG524297 REG589833 REG655369 REG720905 REG786441 REG851977 REG917513 REG983049 REJ9 REJ65545 REJ131081 REJ196617 REJ262153 REJ327689 REJ393225 REJ458761 REJ524297 REJ589833 REJ655369 REJ720905 REJ786441 REJ851977 REJ917513 REJ983049 RNP9 RNP65545 RNP131081 RNP196617 RNP262153 RNP327689 RNP393225 RNP458761 RNP524297 RNP589833 RNP655369 RNP720905 RNP786441 RNP851977 RNP917513 RNP983049 ROC9 ROC65545 ROC131081 ROC196617 ROC262153 ROC327689 ROC393225 ROC458761 ROC524297 ROC589833 ROC655369 ROC720905 ROC786441 ROC851977 ROC917513 ROC983049 ROF9 ROF65545 ROF131081 ROF196617 ROF262153 ROF327689 ROF393225 ROF458761 ROF524297 ROF589833 ROF655369 ROF720905 ROF786441 ROF851977 ROF917513 ROF983049 RXL9 RXL65545 RXL131081 RXL196617 RXL262153 RXL327689 RXL393225 RXL458761 RXL524297 RXL589833 RXL655369 RXL720905 RXL786441 RXL851977 RXL917513 RXL983049 RXY9 RXY65545 RXY131081 RXY196617 RXY262153 RXY327689 RXY393225 RXY458761 RXY524297 RXY589833 RXY655369 RXY720905 RXY786441 RXY851977 RXY917513 RXY983049 RYB9 RYB65545 RYB131081 RYB196617 RYB262153 RYB327689 RYB393225 RYB458761 RYB524297 RYB589833 RYB655369 RYB720905 RYB786441 RYB851977 RYB917513 RYB983049 SHH9 SHH65545 SHH131081 SHH196617 SHH262153 SHH327689 SHH393225 SHH458761 SHH524297 SHH589833 SHH655369 SHH720905 SHH786441 SHH851977 SHH917513 SHH983049 SHU9 SHU65545 SHU131081 SHU196617 SHU262153 SHU327689 SHU393225 SHU458761 SHU524297 SHU589833 SHU655369 SHU720905 SHU786441 SHU851977 SHU917513 SHU983049 SHX9 SHX65545 SHX131081 SHX196617 SHX262153 SHX327689 SHX393225 SHX458761 SHX524297 SHX589833 SHX655369 SHX720905 SHX786441 SHX851977 SHX917513 SHX983049 SRD9 SRD65545 SRD131081 SRD196617 SRD262153 SRD327689 SRD393225 SRD458761 SRD524297 SRD589833 SRD655369 SRD720905 SRD786441 SRD851977 SRD917513 SRD983049 SRQ9 SRQ65545 SRQ131081 SRQ196617 SRQ262153 SRQ327689 SRQ393225 SRQ458761 SRQ524297 SRQ589833 SRQ655369 SRQ720905 SRQ786441 SRQ851977 SRQ917513 SRQ983049 SRT9 SRT65545 SRT131081 SRT196617 SRT262153 SRT327689 SRT393225 SRT458761 SRT524297 SRT589833 SRT655369 SRT720905 SRT786441 SRT851977 SRT917513 SRT983049 TAZ9 TAZ65545 TAZ131081 TAZ196617 TAZ262153 TAZ327689 TAZ393225 TAZ458761 TAZ524297 TAZ589833 TAZ655369 TAZ720905 TAZ786441 TAZ851977 TAZ917513 TAZ983049 TBM9 TBM65545 TBM131081 TBM196617 TBM262153 TBM327689 TBM393225 TBM458761 TBM524297 TBM589833 TBM655369 TBM720905 TBM786441 TBM851977 TBM917513 TBM983049 TBP9 TBP65545 TBP131081 TBP196617 TBP262153 TBP327689 TBP393225 TBP458761 TBP524297 TBP589833 TBP655369 TBP720905 TBP786441 TBP851977 TBP917513 TBP983049 TKV9 TKV65545 TKV131081 TKV196617 TKV262153 TKV327689 TKV393225 TKV458761 TKV524297 TKV589833 TKV655369 TKV720905 TKV786441 TKV851977 TKV917513 TKV983049 TLI9 TLI65545 TLI131081 TLI196617 TLI262153 TLI327689 TLI393225 TLI458761 TLI524297 TLI589833 TLI655369 TLI720905 TLI786441 TLI851977 TLI917513 TLI983049 TLL9 TLL65545 TLL131081 TLL196617 TLL262153 TLL327689 TLL393225 TLL458761 TLL524297 TLL589833 TLL655369 TLL720905 TLL786441 TLL851977 TLL917513 TLL983049 TUR9 TUR65545 TUR131081 TUR196617 TUR262153 TUR327689 TUR393225 TUR458761 TUR524297 TUR589833 TUR655369 TUR720905 TUR786441 TUR851977 TUR917513 TUR983049 TVE9 TVE65545 TVE131081 TVE196617 TVE262153 TVE327689 TVE393225 TVE458761 TVE524297 TVE589833 TVE655369 TVE720905 TVE786441 TVE851977 TVE917513 TVE983049 TVH9 TVH65545 TVH131081 TVH196617 TVH262153 TVH327689 TVH393225 TVH458761 TVH524297 TVH589833 TVH655369 TVH720905 TVH786441 TVH851977 TVH917513 TVH983049 UEN9 UEN65545 UEN131081 UEN196617 UEN262153 UEN327689 UEN393225 UEN458761 UEN524297 UEN589833 UEN655369 UEN720905 UEN786441 UEN851977 UEN917513 UEN983049 UFA9 UFA65545 UFA131081 UFA196617 UFA262153 UFA327689 UFA393225 UFA458761 UFA524297 UFA589833 UFA655369 UFA720905 UFA786441 UFA851977 UFA917513 UFA983049 UFD9 UFD65545 UFD131081 UFD196617 UFD262153 UFD327689 UFD393225 UFD458761 UFD524297 UFD589833 UFD655369 UFD720905 UFD786441 UFD851977 UFD917513 UFD983049 UOJ9 UOJ65545 UOJ131081 UOJ196617 UOJ262153 UOJ327689 UOJ393225 UOJ458761 UOJ524297 UOJ589833 UOJ655369 UOJ720905 UOJ786441 UOJ851977 UOJ917513 UOJ983049 UOW9 UOW65545 UOW131081 UOW196617 UOW262153 UOW327689 UOW393225 UOW458761 UOW524297 UOW589833 UOW655369 UOW720905 UOW786441 UOW851977 UOW917513 UOW983049 UOZ9 UOZ65545 UOZ131081 UOZ196617 UOZ262153 UOZ327689 UOZ393225 UOZ458761 UOZ524297 UOZ589833 UOZ655369 UOZ720905 UOZ786441 UOZ851977 UOZ917513 UOZ983049 UYF9 UYF65545 UYF131081 UYF196617 UYF262153 UYF327689 UYF393225 UYF458761 UYF524297 UYF589833 UYF655369 UYF720905 UYF786441 UYF851977 UYF917513 UYF983049 UYS9 UYS65545 UYS131081 UYS196617 UYS262153 UYS327689 UYS393225 UYS458761 UYS524297 UYS589833 UYS655369 UYS720905 UYS786441 UYS851977 UYS917513 UYS983049 UYV9 UYV65545 UYV131081 UYV196617 UYV262153 UYV327689 UYV393225 UYV458761 UYV524297 UYV589833 UYV655369 UYV720905 UYV786441 UYV851977 UYV917513 UYV983049 VIB9 VIB65545 VIB131081 VIB196617 VIB262153 VIB327689 VIB393225 VIB458761 VIB524297 VIB589833 VIB655369 VIB720905 VIB786441 VIB851977 VIB917513 VIB983049 VIO9 VIO65545 VIO131081 VIO196617 VIO262153 VIO327689 VIO393225 VIO458761 VIO524297 VIO589833 VIO655369 VIO720905 VIO786441 VIO851977 VIO917513 VIO983049 VIR9 VIR65545 VIR131081 VIR196617 VIR262153 VIR327689 VIR393225 VIR458761 VIR524297 VIR589833 VIR655369 VIR720905 VIR786441 VIR851977 VIR917513 VIR983049 VRX9 VRX65545 VRX131081 VRX196617 VRX262153 VRX327689 VRX393225 VRX458761 VRX524297 VRX589833 VRX655369 VRX720905 VRX786441 VRX851977 VRX917513 VRX983049 VSK9 VSK65545 VSK131081 VSK196617 VSK262153 VSK327689 VSK393225 VSK458761 VSK524297 VSK589833 VSK655369 VSK720905 VSK786441 VSK851977 VSK917513 VSK983049 VSN9 VSN65545 VSN131081 VSN196617 VSN262153 VSN327689 VSN393225 VSN458761 VSN524297 VSN589833 VSN655369 VSN720905 VSN786441 VSN851977 VSN917513 VSN983049 WBT9 WBT65545 WBT131081 WBT196617 WBT262153 WBT327689 WBT393225 WBT458761 WBT524297 WBT589833 WBT655369 WBT720905 WBT786441 WBT851977 WBT917513 WBT983049 WCG9 WCG65545 WCG131081 WCG196617 WCG262153 WCG327689 WCG393225 WCG458761 WCG524297 WCG589833 WCG655369 WCG720905 WCG786441 WCG851977 WCG917513 WCG983049 WCJ9 WCJ65545 WCJ131081 WCJ196617 WCJ262153 WCJ327689 WCJ393225 WCJ458761 WCJ524297 WCJ589833 WCJ655369 WCJ720905 WCJ786441 WCJ851977 WCJ917513 WCJ983049 WLP9 WLP65545 WLP131081 WLP196617 WLP262153 WLP327689 WLP393225 WLP458761 WLP524297 WLP589833 WLP655369 WLP720905 WLP786441 WLP851977 WLP917513 WLP983049 WMC9 WMC65545 WMC131081 WMC196617 WMC262153 WMC327689 WMC393225 WMC458761 WMC524297 WMC589833 WMC655369 WMC720905 WMC786441 WMC851977 WMC917513 WMC983049 WMF9 WMF65545 WMF131081 WMF196617 WMF262153 WMF327689 WMF393225 WMF458761 WMF524297 WMF589833 WMF655369 WMF720905 WMF786441 WMF851977 WMF917513 WMF983049 WVL9 WVL65545 WVL131081 WVL196617 WVL262153 WVL327689 WVL393225 WVL458761 WVL524297 WVL589833 WVL655369 WVL720905 WVL786441 WVL851977 WVL917513 WVL983049 WVY9 WVY65545 WVY131081 WVY196617 WVY262153 WVY327689 WVY393225 WVY458761 WVY524297 WVY589833 WVY655369 WVY720905 WVY786441 WVY851977 WVY917513 WVY983049 WWB9 WWB65545 WWB131081 WWB196617 WWB262153 WWB327689 WWB393225 WWB458761 WWB524297 WWB589833 WWB655369 WWB720905 WWB786441 WWB851977 WWB917513 WWB983049" xr:uid="{00000000-0002-0000-0000-00000F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K12:IK61 IK63:IK112 IK65548:IK65597 IK65599:IK65648 IK131084:IK131133 IK131135:IK131184 IK196620:IK196669 IK196671:IK196720 IK262156:IK262205 IK262207:IK262256 IK327692:IK327741 IK327743:IK327792 IK393228:IK393277 IK393279:IK393328 IK458764:IK458813 IK458815:IK458864 IK524300:IK524349 IK524351:IK524400 IK589836:IK589885 IK589887:IK589936 IK655372:IK655421 IK655423:IK655472 IK720908:IK720957 IK720959:IK721008 IK786444:IK786493 IK786495:IK786544 IK851980:IK852029 IK852031:IK852080 IK917516:IK917565 IK917567:IK917616 IK983052:IK983101 IK983103:IK983152 SG12:SG61 SG63:SG112 SG65548:SG65597 SG65599:SG65648 SG131084:SG131133 SG131135:SG131184 SG196620:SG196669 SG196671:SG196720 SG262156:SG262205 SG262207:SG262256 SG327692:SG327741 SG327743:SG327792 SG393228:SG393277 SG393279:SG393328 SG458764:SG458813 SG458815:SG458864 SG524300:SG524349 SG524351:SG524400 SG589836:SG589885 SG589887:SG589936 SG655372:SG655421 SG655423:SG655472 SG720908:SG720957 SG720959:SG721008 SG786444:SG786493 SG786495:SG786544 SG851980:SG852029 SG852031:SG852080 SG917516:SG917565 SG917567:SG917616 SG983052:SG983101 SG983103:SG983152 ACC12:ACC61 ACC63:ACC112 ACC65548:ACC65597 ACC65599:ACC65648 ACC131084:ACC131133 ACC131135:ACC131184 ACC196620:ACC196669 ACC196671:ACC196720 ACC262156:ACC262205 ACC262207:ACC262256 ACC327692:ACC327741 ACC327743:ACC327792 ACC393228:ACC393277 ACC393279:ACC393328 ACC458764:ACC458813 ACC458815:ACC458864 ACC524300:ACC524349 ACC524351:ACC524400 ACC589836:ACC589885 ACC589887:ACC589936 ACC655372:ACC655421 ACC655423:ACC655472 ACC720908:ACC720957 ACC720959:ACC721008 ACC786444:ACC786493 ACC786495:ACC786544 ACC851980:ACC852029 ACC852031:ACC852080 ACC917516:ACC917565 ACC917567:ACC917616 ACC983052:ACC983101 ACC983103:ACC983152 ALY12:ALY61 ALY63:ALY112 ALY65548:ALY65597 ALY65599:ALY65648 ALY131084:ALY131133 ALY131135:ALY131184 ALY196620:ALY196669 ALY196671:ALY196720 ALY262156:ALY262205 ALY262207:ALY262256 ALY327692:ALY327741 ALY327743:ALY327792 ALY393228:ALY393277 ALY393279:ALY393328 ALY458764:ALY458813 ALY458815:ALY458864 ALY524300:ALY524349 ALY524351:ALY524400 ALY589836:ALY589885 ALY589887:ALY589936 ALY655372:ALY655421 ALY655423:ALY655472 ALY720908:ALY720957 ALY720959:ALY721008 ALY786444:ALY786493 ALY786495:ALY786544 ALY851980:ALY852029 ALY852031:ALY852080 ALY917516:ALY917565 ALY917567:ALY917616 ALY983052:ALY983101 ALY983103:ALY983152 AVU12:AVU61 AVU63:AVU112 AVU65548:AVU65597 AVU65599:AVU65648 AVU131084:AVU131133 AVU131135:AVU131184 AVU196620:AVU196669 AVU196671:AVU196720 AVU262156:AVU262205 AVU262207:AVU262256 AVU327692:AVU327741 AVU327743:AVU327792 AVU393228:AVU393277 AVU393279:AVU393328 AVU458764:AVU458813 AVU458815:AVU458864 AVU524300:AVU524349 AVU524351:AVU524400 AVU589836:AVU589885 AVU589887:AVU589936 AVU655372:AVU655421 AVU655423:AVU655472 AVU720908:AVU720957 AVU720959:AVU721008 AVU786444:AVU786493 AVU786495:AVU786544 AVU851980:AVU852029 AVU852031:AVU852080 AVU917516:AVU917565 AVU917567:AVU917616 AVU983052:AVU983101 AVU983103:AVU983152 BFQ12:BFQ61 BFQ63:BFQ112 BFQ65548:BFQ65597 BFQ65599:BFQ65648 BFQ131084:BFQ131133 BFQ131135:BFQ131184 BFQ196620:BFQ196669 BFQ196671:BFQ196720 BFQ262156:BFQ262205 BFQ262207:BFQ262256 BFQ327692:BFQ327741 BFQ327743:BFQ327792 BFQ393228:BFQ393277 BFQ393279:BFQ393328 BFQ458764:BFQ458813 BFQ458815:BFQ458864 BFQ524300:BFQ524349 BFQ524351:BFQ524400 BFQ589836:BFQ589885 BFQ589887:BFQ589936 BFQ655372:BFQ655421 BFQ655423:BFQ655472 BFQ720908:BFQ720957 BFQ720959:BFQ721008 BFQ786444:BFQ786493 BFQ786495:BFQ786544 BFQ851980:BFQ852029 BFQ852031:BFQ852080 BFQ917516:BFQ917565 BFQ917567:BFQ917616 BFQ983052:BFQ983101 BFQ983103:BFQ983152 BPM12:BPM61 BPM63:BPM112 BPM65548:BPM65597 BPM65599:BPM65648 BPM131084:BPM131133 BPM131135:BPM131184 BPM196620:BPM196669 BPM196671:BPM196720 BPM262156:BPM262205 BPM262207:BPM262256 BPM327692:BPM327741 BPM327743:BPM327792 BPM393228:BPM393277 BPM393279:BPM393328 BPM458764:BPM458813 BPM458815:BPM458864 BPM524300:BPM524349 BPM524351:BPM524400 BPM589836:BPM589885 BPM589887:BPM589936 BPM655372:BPM655421 BPM655423:BPM655472 BPM720908:BPM720957 BPM720959:BPM721008 BPM786444:BPM786493 BPM786495:BPM786544 BPM851980:BPM852029 BPM852031:BPM852080 BPM917516:BPM917565 BPM917567:BPM917616 BPM983052:BPM983101 BPM983103:BPM983152 BZI12:BZI61 BZI63:BZI112 BZI65548:BZI65597 BZI65599:BZI65648 BZI131084:BZI131133 BZI131135:BZI131184 BZI196620:BZI196669 BZI196671:BZI196720 BZI262156:BZI262205 BZI262207:BZI262256 BZI327692:BZI327741 BZI327743:BZI327792 BZI393228:BZI393277 BZI393279:BZI393328 BZI458764:BZI458813 BZI458815:BZI458864 BZI524300:BZI524349 BZI524351:BZI524400 BZI589836:BZI589885 BZI589887:BZI589936 BZI655372:BZI655421 BZI655423:BZI655472 BZI720908:BZI720957 BZI720959:BZI721008 BZI786444:BZI786493 BZI786495:BZI786544 BZI851980:BZI852029 BZI852031:BZI852080 BZI917516:BZI917565 BZI917567:BZI917616 BZI983052:BZI983101 BZI983103:BZI983152 CJE12:CJE61 CJE63:CJE112 CJE65548:CJE65597 CJE65599:CJE65648 CJE131084:CJE131133 CJE131135:CJE131184 CJE196620:CJE196669 CJE196671:CJE196720 CJE262156:CJE262205 CJE262207:CJE262256 CJE327692:CJE327741 CJE327743:CJE327792 CJE393228:CJE393277 CJE393279:CJE393328 CJE458764:CJE458813 CJE458815:CJE458864 CJE524300:CJE524349 CJE524351:CJE524400 CJE589836:CJE589885 CJE589887:CJE589936 CJE655372:CJE655421 CJE655423:CJE655472 CJE720908:CJE720957 CJE720959:CJE721008 CJE786444:CJE786493 CJE786495:CJE786544 CJE851980:CJE852029 CJE852031:CJE852080 CJE917516:CJE917565 CJE917567:CJE917616 CJE983052:CJE983101 CJE983103:CJE983152 CTA12:CTA61 CTA63:CTA112 CTA65548:CTA65597 CTA65599:CTA65648 CTA131084:CTA131133 CTA131135:CTA131184 CTA196620:CTA196669 CTA196671:CTA196720 CTA262156:CTA262205 CTA262207:CTA262256 CTA327692:CTA327741 CTA327743:CTA327792 CTA393228:CTA393277 CTA393279:CTA393328 CTA458764:CTA458813 CTA458815:CTA458864 CTA524300:CTA524349 CTA524351:CTA524400 CTA589836:CTA589885 CTA589887:CTA589936 CTA655372:CTA655421 CTA655423:CTA655472 CTA720908:CTA720957 CTA720959:CTA721008 CTA786444:CTA786493 CTA786495:CTA786544 CTA851980:CTA852029 CTA852031:CTA852080 CTA917516:CTA917565 CTA917567:CTA917616 CTA983052:CTA983101 CTA983103:CTA983152 DCW12:DCW61 DCW63:DCW112 DCW65548:DCW65597 DCW65599:DCW65648 DCW131084:DCW131133 DCW131135:DCW131184 DCW196620:DCW196669 DCW196671:DCW196720 DCW262156:DCW262205 DCW262207:DCW262256 DCW327692:DCW327741 DCW327743:DCW327792 DCW393228:DCW393277 DCW393279:DCW393328 DCW458764:DCW458813 DCW458815:DCW458864 DCW524300:DCW524349 DCW524351:DCW524400 DCW589836:DCW589885 DCW589887:DCW589936 DCW655372:DCW655421 DCW655423:DCW655472 DCW720908:DCW720957 DCW720959:DCW721008 DCW786444:DCW786493 DCW786495:DCW786544 DCW851980:DCW852029 DCW852031:DCW852080 DCW917516:DCW917565 DCW917567:DCW917616 DCW983052:DCW983101 DCW983103:DCW983152 DMS12:DMS61 DMS63:DMS112 DMS65548:DMS65597 DMS65599:DMS65648 DMS131084:DMS131133 DMS131135:DMS131184 DMS196620:DMS196669 DMS196671:DMS196720 DMS262156:DMS262205 DMS262207:DMS262256 DMS327692:DMS327741 DMS327743:DMS327792 DMS393228:DMS393277 DMS393279:DMS393328 DMS458764:DMS458813 DMS458815:DMS458864 DMS524300:DMS524349 DMS524351:DMS524400 DMS589836:DMS589885 DMS589887:DMS589936 DMS655372:DMS655421 DMS655423:DMS655472 DMS720908:DMS720957 DMS720959:DMS721008 DMS786444:DMS786493 DMS786495:DMS786544 DMS851980:DMS852029 DMS852031:DMS852080 DMS917516:DMS917565 DMS917567:DMS917616 DMS983052:DMS983101 DMS983103:DMS983152 DWO12:DWO61 DWO63:DWO112 DWO65548:DWO65597 DWO65599:DWO65648 DWO131084:DWO131133 DWO131135:DWO131184 DWO196620:DWO196669 DWO196671:DWO196720 DWO262156:DWO262205 DWO262207:DWO262256 DWO327692:DWO327741 DWO327743:DWO327792 DWO393228:DWO393277 DWO393279:DWO393328 DWO458764:DWO458813 DWO458815:DWO458864 DWO524300:DWO524349 DWO524351:DWO524400 DWO589836:DWO589885 DWO589887:DWO589936 DWO655372:DWO655421 DWO655423:DWO655472 DWO720908:DWO720957 DWO720959:DWO721008 DWO786444:DWO786493 DWO786495:DWO786544 DWO851980:DWO852029 DWO852031:DWO852080 DWO917516:DWO917565 DWO917567:DWO917616 DWO983052:DWO983101 DWO983103:DWO983152 EGK12:EGK61 EGK63:EGK112 EGK65548:EGK65597 EGK65599:EGK65648 EGK131084:EGK131133 EGK131135:EGK131184 EGK196620:EGK196669 EGK196671:EGK196720 EGK262156:EGK262205 EGK262207:EGK262256 EGK327692:EGK327741 EGK327743:EGK327792 EGK393228:EGK393277 EGK393279:EGK393328 EGK458764:EGK458813 EGK458815:EGK458864 EGK524300:EGK524349 EGK524351:EGK524400 EGK589836:EGK589885 EGK589887:EGK589936 EGK655372:EGK655421 EGK655423:EGK655472 EGK720908:EGK720957 EGK720959:EGK721008 EGK786444:EGK786493 EGK786495:EGK786544 EGK851980:EGK852029 EGK852031:EGK852080 EGK917516:EGK917565 EGK917567:EGK917616 EGK983052:EGK983101 EGK983103:EGK983152 EQG12:EQG61 EQG63:EQG112 EQG65548:EQG65597 EQG65599:EQG65648 EQG131084:EQG131133 EQG131135:EQG131184 EQG196620:EQG196669 EQG196671:EQG196720 EQG262156:EQG262205 EQG262207:EQG262256 EQG327692:EQG327741 EQG327743:EQG327792 EQG393228:EQG393277 EQG393279:EQG393328 EQG458764:EQG458813 EQG458815:EQG458864 EQG524300:EQG524349 EQG524351:EQG524400 EQG589836:EQG589885 EQG589887:EQG589936 EQG655372:EQG655421 EQG655423:EQG655472 EQG720908:EQG720957 EQG720959:EQG721008 EQG786444:EQG786493 EQG786495:EQG786544 EQG851980:EQG852029 EQG852031:EQG852080 EQG917516:EQG917565 EQG917567:EQG917616 EQG983052:EQG983101 EQG983103:EQG983152 FAC12:FAC61 FAC63:FAC112 FAC65548:FAC65597 FAC65599:FAC65648 FAC131084:FAC131133 FAC131135:FAC131184 FAC196620:FAC196669 FAC196671:FAC196720 FAC262156:FAC262205 FAC262207:FAC262256 FAC327692:FAC327741 FAC327743:FAC327792 FAC393228:FAC393277 FAC393279:FAC393328 FAC458764:FAC458813 FAC458815:FAC458864 FAC524300:FAC524349 FAC524351:FAC524400 FAC589836:FAC589885 FAC589887:FAC589936 FAC655372:FAC655421 FAC655423:FAC655472 FAC720908:FAC720957 FAC720959:FAC721008 FAC786444:FAC786493 FAC786495:FAC786544 FAC851980:FAC852029 FAC852031:FAC852080 FAC917516:FAC917565 FAC917567:FAC917616 FAC983052:FAC983101 FAC983103:FAC983152 FJY12:FJY61 FJY63:FJY112 FJY65548:FJY65597 FJY65599:FJY65648 FJY131084:FJY131133 FJY131135:FJY131184 FJY196620:FJY196669 FJY196671:FJY196720 FJY262156:FJY262205 FJY262207:FJY262256 FJY327692:FJY327741 FJY327743:FJY327792 FJY393228:FJY393277 FJY393279:FJY393328 FJY458764:FJY458813 FJY458815:FJY458864 FJY524300:FJY524349 FJY524351:FJY524400 FJY589836:FJY589885 FJY589887:FJY589936 FJY655372:FJY655421 FJY655423:FJY655472 FJY720908:FJY720957 FJY720959:FJY721008 FJY786444:FJY786493 FJY786495:FJY786544 FJY851980:FJY852029 FJY852031:FJY852080 FJY917516:FJY917565 FJY917567:FJY917616 FJY983052:FJY983101 FJY983103:FJY983152 FTU12:FTU61 FTU63:FTU112 FTU65548:FTU65597 FTU65599:FTU65648 FTU131084:FTU131133 FTU131135:FTU131184 FTU196620:FTU196669 FTU196671:FTU196720 FTU262156:FTU262205 FTU262207:FTU262256 FTU327692:FTU327741 FTU327743:FTU327792 FTU393228:FTU393277 FTU393279:FTU393328 FTU458764:FTU458813 FTU458815:FTU458864 FTU524300:FTU524349 FTU524351:FTU524400 FTU589836:FTU589885 FTU589887:FTU589936 FTU655372:FTU655421 FTU655423:FTU655472 FTU720908:FTU720957 FTU720959:FTU721008 FTU786444:FTU786493 FTU786495:FTU786544 FTU851980:FTU852029 FTU852031:FTU852080 FTU917516:FTU917565 FTU917567:FTU917616 FTU983052:FTU983101 FTU983103:FTU983152 GDQ12:GDQ61 GDQ63:GDQ112 GDQ65548:GDQ65597 GDQ65599:GDQ65648 GDQ131084:GDQ131133 GDQ131135:GDQ131184 GDQ196620:GDQ196669 GDQ196671:GDQ196720 GDQ262156:GDQ262205 GDQ262207:GDQ262256 GDQ327692:GDQ327741 GDQ327743:GDQ327792 GDQ393228:GDQ393277 GDQ393279:GDQ393328 GDQ458764:GDQ458813 GDQ458815:GDQ458864 GDQ524300:GDQ524349 GDQ524351:GDQ524400 GDQ589836:GDQ589885 GDQ589887:GDQ589936 GDQ655372:GDQ655421 GDQ655423:GDQ655472 GDQ720908:GDQ720957 GDQ720959:GDQ721008 GDQ786444:GDQ786493 GDQ786495:GDQ786544 GDQ851980:GDQ852029 GDQ852031:GDQ852080 GDQ917516:GDQ917565 GDQ917567:GDQ917616 GDQ983052:GDQ983101 GDQ983103:GDQ983152 GNM12:GNM61 GNM63:GNM112 GNM65548:GNM65597 GNM65599:GNM65648 GNM131084:GNM131133 GNM131135:GNM131184 GNM196620:GNM196669 GNM196671:GNM196720 GNM262156:GNM262205 GNM262207:GNM262256 GNM327692:GNM327741 GNM327743:GNM327792 GNM393228:GNM393277 GNM393279:GNM393328 GNM458764:GNM458813 GNM458815:GNM458864 GNM524300:GNM524349 GNM524351:GNM524400 GNM589836:GNM589885 GNM589887:GNM589936 GNM655372:GNM655421 GNM655423:GNM655472 GNM720908:GNM720957 GNM720959:GNM721008 GNM786444:GNM786493 GNM786495:GNM786544 GNM851980:GNM852029 GNM852031:GNM852080 GNM917516:GNM917565 GNM917567:GNM917616 GNM983052:GNM983101 GNM983103:GNM983152 GXI12:GXI61 GXI63:GXI112 GXI65548:GXI65597 GXI65599:GXI65648 GXI131084:GXI131133 GXI131135:GXI131184 GXI196620:GXI196669 GXI196671:GXI196720 GXI262156:GXI262205 GXI262207:GXI262256 GXI327692:GXI327741 GXI327743:GXI327792 GXI393228:GXI393277 GXI393279:GXI393328 GXI458764:GXI458813 GXI458815:GXI458864 GXI524300:GXI524349 GXI524351:GXI524400 GXI589836:GXI589885 GXI589887:GXI589936 GXI655372:GXI655421 GXI655423:GXI655472 GXI720908:GXI720957 GXI720959:GXI721008 GXI786444:GXI786493 GXI786495:GXI786544 GXI851980:GXI852029 GXI852031:GXI852080 GXI917516:GXI917565 GXI917567:GXI917616 GXI983052:GXI983101 GXI983103:GXI983152 HHE12:HHE61 HHE63:HHE112 HHE65548:HHE65597 HHE65599:HHE65648 HHE131084:HHE131133 HHE131135:HHE131184 HHE196620:HHE196669 HHE196671:HHE196720 HHE262156:HHE262205 HHE262207:HHE262256 HHE327692:HHE327741 HHE327743:HHE327792 HHE393228:HHE393277 HHE393279:HHE393328 HHE458764:HHE458813 HHE458815:HHE458864 HHE524300:HHE524349 HHE524351:HHE524400 HHE589836:HHE589885 HHE589887:HHE589936 HHE655372:HHE655421 HHE655423:HHE655472 HHE720908:HHE720957 HHE720959:HHE721008 HHE786444:HHE786493 HHE786495:HHE786544 HHE851980:HHE852029 HHE852031:HHE852080 HHE917516:HHE917565 HHE917567:HHE917616 HHE983052:HHE983101 HHE983103:HHE983152 HRA12:HRA61 HRA63:HRA112 HRA65548:HRA65597 HRA65599:HRA65648 HRA131084:HRA131133 HRA131135:HRA131184 HRA196620:HRA196669 HRA196671:HRA196720 HRA262156:HRA262205 HRA262207:HRA262256 HRA327692:HRA327741 HRA327743:HRA327792 HRA393228:HRA393277 HRA393279:HRA393328 HRA458764:HRA458813 HRA458815:HRA458864 HRA524300:HRA524349 HRA524351:HRA524400 HRA589836:HRA589885 HRA589887:HRA589936 HRA655372:HRA655421 HRA655423:HRA655472 HRA720908:HRA720957 HRA720959:HRA721008 HRA786444:HRA786493 HRA786495:HRA786544 HRA851980:HRA852029 HRA852031:HRA852080 HRA917516:HRA917565 HRA917567:HRA917616 HRA983052:HRA983101 HRA983103:HRA983152 IAW12:IAW61 IAW63:IAW112 IAW65548:IAW65597 IAW65599:IAW65648 IAW131084:IAW131133 IAW131135:IAW131184 IAW196620:IAW196669 IAW196671:IAW196720 IAW262156:IAW262205 IAW262207:IAW262256 IAW327692:IAW327741 IAW327743:IAW327792 IAW393228:IAW393277 IAW393279:IAW393328 IAW458764:IAW458813 IAW458815:IAW458864 IAW524300:IAW524349 IAW524351:IAW524400 IAW589836:IAW589885 IAW589887:IAW589936 IAW655372:IAW655421 IAW655423:IAW655472 IAW720908:IAW720957 IAW720959:IAW721008 IAW786444:IAW786493 IAW786495:IAW786544 IAW851980:IAW852029 IAW852031:IAW852080 IAW917516:IAW917565 IAW917567:IAW917616 IAW983052:IAW983101 IAW983103:IAW983152 IKS12:IKS61 IKS63:IKS112 IKS65548:IKS65597 IKS65599:IKS65648 IKS131084:IKS131133 IKS131135:IKS131184 IKS196620:IKS196669 IKS196671:IKS196720 IKS262156:IKS262205 IKS262207:IKS262256 IKS327692:IKS327741 IKS327743:IKS327792 IKS393228:IKS393277 IKS393279:IKS393328 IKS458764:IKS458813 IKS458815:IKS458864 IKS524300:IKS524349 IKS524351:IKS524400 IKS589836:IKS589885 IKS589887:IKS589936 IKS655372:IKS655421 IKS655423:IKS655472 IKS720908:IKS720957 IKS720959:IKS721008 IKS786444:IKS786493 IKS786495:IKS786544 IKS851980:IKS852029 IKS852031:IKS852080 IKS917516:IKS917565 IKS917567:IKS917616 IKS983052:IKS983101 IKS983103:IKS983152 IUO12:IUO61 IUO63:IUO112 IUO65548:IUO65597 IUO65599:IUO65648 IUO131084:IUO131133 IUO131135:IUO131184 IUO196620:IUO196669 IUO196671:IUO196720 IUO262156:IUO262205 IUO262207:IUO262256 IUO327692:IUO327741 IUO327743:IUO327792 IUO393228:IUO393277 IUO393279:IUO393328 IUO458764:IUO458813 IUO458815:IUO458864 IUO524300:IUO524349 IUO524351:IUO524400 IUO589836:IUO589885 IUO589887:IUO589936 IUO655372:IUO655421 IUO655423:IUO655472 IUO720908:IUO720957 IUO720959:IUO721008 IUO786444:IUO786493 IUO786495:IUO786544 IUO851980:IUO852029 IUO852031:IUO852080 IUO917516:IUO917565 IUO917567:IUO917616 IUO983052:IUO983101 IUO983103:IUO983152 JEK12:JEK61 JEK63:JEK112 JEK65548:JEK65597 JEK65599:JEK65648 JEK131084:JEK131133 JEK131135:JEK131184 JEK196620:JEK196669 JEK196671:JEK196720 JEK262156:JEK262205 JEK262207:JEK262256 JEK327692:JEK327741 JEK327743:JEK327792 JEK393228:JEK393277 JEK393279:JEK393328 JEK458764:JEK458813 JEK458815:JEK458864 JEK524300:JEK524349 JEK524351:JEK524400 JEK589836:JEK589885 JEK589887:JEK589936 JEK655372:JEK655421 JEK655423:JEK655472 JEK720908:JEK720957 JEK720959:JEK721008 JEK786444:JEK786493 JEK786495:JEK786544 JEK851980:JEK852029 JEK852031:JEK852080 JEK917516:JEK917565 JEK917567:JEK917616 JEK983052:JEK983101 JEK983103:JEK983152 JOG12:JOG61 JOG63:JOG112 JOG65548:JOG65597 JOG65599:JOG65648 JOG131084:JOG131133 JOG131135:JOG131184 JOG196620:JOG196669 JOG196671:JOG196720 JOG262156:JOG262205 JOG262207:JOG262256 JOG327692:JOG327741 JOG327743:JOG327792 JOG393228:JOG393277 JOG393279:JOG393328 JOG458764:JOG458813 JOG458815:JOG458864 JOG524300:JOG524349 JOG524351:JOG524400 JOG589836:JOG589885 JOG589887:JOG589936 JOG655372:JOG655421 JOG655423:JOG655472 JOG720908:JOG720957 JOG720959:JOG721008 JOG786444:JOG786493 JOG786495:JOG786544 JOG851980:JOG852029 JOG852031:JOG852080 JOG917516:JOG917565 JOG917567:JOG917616 JOG983052:JOG983101 JOG983103:JOG983152 JYC12:JYC61 JYC63:JYC112 JYC65548:JYC65597 JYC65599:JYC65648 JYC131084:JYC131133 JYC131135:JYC131184 JYC196620:JYC196669 JYC196671:JYC196720 JYC262156:JYC262205 JYC262207:JYC262256 JYC327692:JYC327741 JYC327743:JYC327792 JYC393228:JYC393277 JYC393279:JYC393328 JYC458764:JYC458813 JYC458815:JYC458864 JYC524300:JYC524349 JYC524351:JYC524400 JYC589836:JYC589885 JYC589887:JYC589936 JYC655372:JYC655421 JYC655423:JYC655472 JYC720908:JYC720957 JYC720959:JYC721008 JYC786444:JYC786493 JYC786495:JYC786544 JYC851980:JYC852029 JYC852031:JYC852080 JYC917516:JYC917565 JYC917567:JYC917616 JYC983052:JYC983101 JYC983103:JYC983152 KHY12:KHY61 KHY63:KHY112 KHY65548:KHY65597 KHY65599:KHY65648 KHY131084:KHY131133 KHY131135:KHY131184 KHY196620:KHY196669 KHY196671:KHY196720 KHY262156:KHY262205 KHY262207:KHY262256 KHY327692:KHY327741 KHY327743:KHY327792 KHY393228:KHY393277 KHY393279:KHY393328 KHY458764:KHY458813 KHY458815:KHY458864 KHY524300:KHY524349 KHY524351:KHY524400 KHY589836:KHY589885 KHY589887:KHY589936 KHY655372:KHY655421 KHY655423:KHY655472 KHY720908:KHY720957 KHY720959:KHY721008 KHY786444:KHY786493 KHY786495:KHY786544 KHY851980:KHY852029 KHY852031:KHY852080 KHY917516:KHY917565 KHY917567:KHY917616 KHY983052:KHY983101 KHY983103:KHY983152 KRU12:KRU61 KRU63:KRU112 KRU65548:KRU65597 KRU65599:KRU65648 KRU131084:KRU131133 KRU131135:KRU131184 KRU196620:KRU196669 KRU196671:KRU196720 KRU262156:KRU262205 KRU262207:KRU262256 KRU327692:KRU327741 KRU327743:KRU327792 KRU393228:KRU393277 KRU393279:KRU393328 KRU458764:KRU458813 KRU458815:KRU458864 KRU524300:KRU524349 KRU524351:KRU524400 KRU589836:KRU589885 KRU589887:KRU589936 KRU655372:KRU655421 KRU655423:KRU655472 KRU720908:KRU720957 KRU720959:KRU721008 KRU786444:KRU786493 KRU786495:KRU786544 KRU851980:KRU852029 KRU852031:KRU852080 KRU917516:KRU917565 KRU917567:KRU917616 KRU983052:KRU983101 KRU983103:KRU983152 LBQ12:LBQ61 LBQ63:LBQ112 LBQ65548:LBQ65597 LBQ65599:LBQ65648 LBQ131084:LBQ131133 LBQ131135:LBQ131184 LBQ196620:LBQ196669 LBQ196671:LBQ196720 LBQ262156:LBQ262205 LBQ262207:LBQ262256 LBQ327692:LBQ327741 LBQ327743:LBQ327792 LBQ393228:LBQ393277 LBQ393279:LBQ393328 LBQ458764:LBQ458813 LBQ458815:LBQ458864 LBQ524300:LBQ524349 LBQ524351:LBQ524400 LBQ589836:LBQ589885 LBQ589887:LBQ589936 LBQ655372:LBQ655421 LBQ655423:LBQ655472 LBQ720908:LBQ720957 LBQ720959:LBQ721008 LBQ786444:LBQ786493 LBQ786495:LBQ786544 LBQ851980:LBQ852029 LBQ852031:LBQ852080 LBQ917516:LBQ917565 LBQ917567:LBQ917616 LBQ983052:LBQ983101 LBQ983103:LBQ983152 LLM12:LLM61 LLM63:LLM112 LLM65548:LLM65597 LLM65599:LLM65648 LLM131084:LLM131133 LLM131135:LLM131184 LLM196620:LLM196669 LLM196671:LLM196720 LLM262156:LLM262205 LLM262207:LLM262256 LLM327692:LLM327741 LLM327743:LLM327792 LLM393228:LLM393277 LLM393279:LLM393328 LLM458764:LLM458813 LLM458815:LLM458864 LLM524300:LLM524349 LLM524351:LLM524400 LLM589836:LLM589885 LLM589887:LLM589936 LLM655372:LLM655421 LLM655423:LLM655472 LLM720908:LLM720957 LLM720959:LLM721008 LLM786444:LLM786493 LLM786495:LLM786544 LLM851980:LLM852029 LLM852031:LLM852080 LLM917516:LLM917565 LLM917567:LLM917616 LLM983052:LLM983101 LLM983103:LLM983152 LVI12:LVI61 LVI63:LVI112 LVI65548:LVI65597 LVI65599:LVI65648 LVI131084:LVI131133 LVI131135:LVI131184 LVI196620:LVI196669 LVI196671:LVI196720 LVI262156:LVI262205 LVI262207:LVI262256 LVI327692:LVI327741 LVI327743:LVI327792 LVI393228:LVI393277 LVI393279:LVI393328 LVI458764:LVI458813 LVI458815:LVI458864 LVI524300:LVI524349 LVI524351:LVI524400 LVI589836:LVI589885 LVI589887:LVI589936 LVI655372:LVI655421 LVI655423:LVI655472 LVI720908:LVI720957 LVI720959:LVI721008 LVI786444:LVI786493 LVI786495:LVI786544 LVI851980:LVI852029 LVI852031:LVI852080 LVI917516:LVI917565 LVI917567:LVI917616 LVI983052:LVI983101 LVI983103:LVI983152 MFE12:MFE61 MFE63:MFE112 MFE65548:MFE65597 MFE65599:MFE65648 MFE131084:MFE131133 MFE131135:MFE131184 MFE196620:MFE196669 MFE196671:MFE196720 MFE262156:MFE262205 MFE262207:MFE262256 MFE327692:MFE327741 MFE327743:MFE327792 MFE393228:MFE393277 MFE393279:MFE393328 MFE458764:MFE458813 MFE458815:MFE458864 MFE524300:MFE524349 MFE524351:MFE524400 MFE589836:MFE589885 MFE589887:MFE589936 MFE655372:MFE655421 MFE655423:MFE655472 MFE720908:MFE720957 MFE720959:MFE721008 MFE786444:MFE786493 MFE786495:MFE786544 MFE851980:MFE852029 MFE852031:MFE852080 MFE917516:MFE917565 MFE917567:MFE917616 MFE983052:MFE983101 MFE983103:MFE983152 MPA12:MPA61 MPA63:MPA112 MPA65548:MPA65597 MPA65599:MPA65648 MPA131084:MPA131133 MPA131135:MPA131184 MPA196620:MPA196669 MPA196671:MPA196720 MPA262156:MPA262205 MPA262207:MPA262256 MPA327692:MPA327741 MPA327743:MPA327792 MPA393228:MPA393277 MPA393279:MPA393328 MPA458764:MPA458813 MPA458815:MPA458864 MPA524300:MPA524349 MPA524351:MPA524400 MPA589836:MPA589885 MPA589887:MPA589936 MPA655372:MPA655421 MPA655423:MPA655472 MPA720908:MPA720957 MPA720959:MPA721008 MPA786444:MPA786493 MPA786495:MPA786544 MPA851980:MPA852029 MPA852031:MPA852080 MPA917516:MPA917565 MPA917567:MPA917616 MPA983052:MPA983101 MPA983103:MPA983152 MYW12:MYW61 MYW63:MYW112 MYW65548:MYW65597 MYW65599:MYW65648 MYW131084:MYW131133 MYW131135:MYW131184 MYW196620:MYW196669 MYW196671:MYW196720 MYW262156:MYW262205 MYW262207:MYW262256 MYW327692:MYW327741 MYW327743:MYW327792 MYW393228:MYW393277 MYW393279:MYW393328 MYW458764:MYW458813 MYW458815:MYW458864 MYW524300:MYW524349 MYW524351:MYW524400 MYW589836:MYW589885 MYW589887:MYW589936 MYW655372:MYW655421 MYW655423:MYW655472 MYW720908:MYW720957 MYW720959:MYW721008 MYW786444:MYW786493 MYW786495:MYW786544 MYW851980:MYW852029 MYW852031:MYW852080 MYW917516:MYW917565 MYW917567:MYW917616 MYW983052:MYW983101 MYW983103:MYW983152 NIS12:NIS61 NIS63:NIS112 NIS65548:NIS65597 NIS65599:NIS65648 NIS131084:NIS131133 NIS131135:NIS131184 NIS196620:NIS196669 NIS196671:NIS196720 NIS262156:NIS262205 NIS262207:NIS262256 NIS327692:NIS327741 NIS327743:NIS327792 NIS393228:NIS393277 NIS393279:NIS393328 NIS458764:NIS458813 NIS458815:NIS458864 NIS524300:NIS524349 NIS524351:NIS524400 NIS589836:NIS589885 NIS589887:NIS589936 NIS655372:NIS655421 NIS655423:NIS655472 NIS720908:NIS720957 NIS720959:NIS721008 NIS786444:NIS786493 NIS786495:NIS786544 NIS851980:NIS852029 NIS852031:NIS852080 NIS917516:NIS917565 NIS917567:NIS917616 NIS983052:NIS983101 NIS983103:NIS983152 NSO12:NSO61 NSO63:NSO112 NSO65548:NSO65597 NSO65599:NSO65648 NSO131084:NSO131133 NSO131135:NSO131184 NSO196620:NSO196669 NSO196671:NSO196720 NSO262156:NSO262205 NSO262207:NSO262256 NSO327692:NSO327741 NSO327743:NSO327792 NSO393228:NSO393277 NSO393279:NSO393328 NSO458764:NSO458813 NSO458815:NSO458864 NSO524300:NSO524349 NSO524351:NSO524400 NSO589836:NSO589885 NSO589887:NSO589936 NSO655372:NSO655421 NSO655423:NSO655472 NSO720908:NSO720957 NSO720959:NSO721008 NSO786444:NSO786493 NSO786495:NSO786544 NSO851980:NSO852029 NSO852031:NSO852080 NSO917516:NSO917565 NSO917567:NSO917616 NSO983052:NSO983101 NSO983103:NSO983152 OCK12:OCK61 OCK63:OCK112 OCK65548:OCK65597 OCK65599:OCK65648 OCK131084:OCK131133 OCK131135:OCK131184 OCK196620:OCK196669 OCK196671:OCK196720 OCK262156:OCK262205 OCK262207:OCK262256 OCK327692:OCK327741 OCK327743:OCK327792 OCK393228:OCK393277 OCK393279:OCK393328 OCK458764:OCK458813 OCK458815:OCK458864 OCK524300:OCK524349 OCK524351:OCK524400 OCK589836:OCK589885 OCK589887:OCK589936 OCK655372:OCK655421 OCK655423:OCK655472 OCK720908:OCK720957 OCK720959:OCK721008 OCK786444:OCK786493 OCK786495:OCK786544 OCK851980:OCK852029 OCK852031:OCK852080 OCK917516:OCK917565 OCK917567:OCK917616 OCK983052:OCK983101 OCK983103:OCK983152 OMG12:OMG61 OMG63:OMG112 OMG65548:OMG65597 OMG65599:OMG65648 OMG131084:OMG131133 OMG131135:OMG131184 OMG196620:OMG196669 OMG196671:OMG196720 OMG262156:OMG262205 OMG262207:OMG262256 OMG327692:OMG327741 OMG327743:OMG327792 OMG393228:OMG393277 OMG393279:OMG393328 OMG458764:OMG458813 OMG458815:OMG458864 OMG524300:OMG524349 OMG524351:OMG524400 OMG589836:OMG589885 OMG589887:OMG589936 OMG655372:OMG655421 OMG655423:OMG655472 OMG720908:OMG720957 OMG720959:OMG721008 OMG786444:OMG786493 OMG786495:OMG786544 OMG851980:OMG852029 OMG852031:OMG852080 OMG917516:OMG917565 OMG917567:OMG917616 OMG983052:OMG983101 OMG983103:OMG983152 OWC12:OWC61 OWC63:OWC112 OWC65548:OWC65597 OWC65599:OWC65648 OWC131084:OWC131133 OWC131135:OWC131184 OWC196620:OWC196669 OWC196671:OWC196720 OWC262156:OWC262205 OWC262207:OWC262256 OWC327692:OWC327741 OWC327743:OWC327792 OWC393228:OWC393277 OWC393279:OWC393328 OWC458764:OWC458813 OWC458815:OWC458864 OWC524300:OWC524349 OWC524351:OWC524400 OWC589836:OWC589885 OWC589887:OWC589936 OWC655372:OWC655421 OWC655423:OWC655472 OWC720908:OWC720957 OWC720959:OWC721008 OWC786444:OWC786493 OWC786495:OWC786544 OWC851980:OWC852029 OWC852031:OWC852080 OWC917516:OWC917565 OWC917567:OWC917616 OWC983052:OWC983101 OWC983103:OWC983152 PFY12:PFY61 PFY63:PFY112 PFY65548:PFY65597 PFY65599:PFY65648 PFY131084:PFY131133 PFY131135:PFY131184 PFY196620:PFY196669 PFY196671:PFY196720 PFY262156:PFY262205 PFY262207:PFY262256 PFY327692:PFY327741 PFY327743:PFY327792 PFY393228:PFY393277 PFY393279:PFY393328 PFY458764:PFY458813 PFY458815:PFY458864 PFY524300:PFY524349 PFY524351:PFY524400 PFY589836:PFY589885 PFY589887:PFY589936 PFY655372:PFY655421 PFY655423:PFY655472 PFY720908:PFY720957 PFY720959:PFY721008 PFY786444:PFY786493 PFY786495:PFY786544 PFY851980:PFY852029 PFY852031:PFY852080 PFY917516:PFY917565 PFY917567:PFY917616 PFY983052:PFY983101 PFY983103:PFY983152 PPU12:PPU61 PPU63:PPU112 PPU65548:PPU65597 PPU65599:PPU65648 PPU131084:PPU131133 PPU131135:PPU131184 PPU196620:PPU196669 PPU196671:PPU196720 PPU262156:PPU262205 PPU262207:PPU262256 PPU327692:PPU327741 PPU327743:PPU327792 PPU393228:PPU393277 PPU393279:PPU393328 PPU458764:PPU458813 PPU458815:PPU458864 PPU524300:PPU524349 PPU524351:PPU524400 PPU589836:PPU589885 PPU589887:PPU589936 PPU655372:PPU655421 PPU655423:PPU655472 PPU720908:PPU720957 PPU720959:PPU721008 PPU786444:PPU786493 PPU786495:PPU786544 PPU851980:PPU852029 PPU852031:PPU852080 PPU917516:PPU917565 PPU917567:PPU917616 PPU983052:PPU983101 PPU983103:PPU983152 PZQ12:PZQ61 PZQ63:PZQ112 PZQ65548:PZQ65597 PZQ65599:PZQ65648 PZQ131084:PZQ131133 PZQ131135:PZQ131184 PZQ196620:PZQ196669 PZQ196671:PZQ196720 PZQ262156:PZQ262205 PZQ262207:PZQ262256 PZQ327692:PZQ327741 PZQ327743:PZQ327792 PZQ393228:PZQ393277 PZQ393279:PZQ393328 PZQ458764:PZQ458813 PZQ458815:PZQ458864 PZQ524300:PZQ524349 PZQ524351:PZQ524400 PZQ589836:PZQ589885 PZQ589887:PZQ589936 PZQ655372:PZQ655421 PZQ655423:PZQ655472 PZQ720908:PZQ720957 PZQ720959:PZQ721008 PZQ786444:PZQ786493 PZQ786495:PZQ786544 PZQ851980:PZQ852029 PZQ852031:PZQ852080 PZQ917516:PZQ917565 PZQ917567:PZQ917616 PZQ983052:PZQ983101 PZQ983103:PZQ983152 QJM12:QJM61 QJM63:QJM112 QJM65548:QJM65597 QJM65599:QJM65648 QJM131084:QJM131133 QJM131135:QJM131184 QJM196620:QJM196669 QJM196671:QJM196720 QJM262156:QJM262205 QJM262207:QJM262256 QJM327692:QJM327741 QJM327743:QJM327792 QJM393228:QJM393277 QJM393279:QJM393328 QJM458764:QJM458813 QJM458815:QJM458864 QJM524300:QJM524349 QJM524351:QJM524400 QJM589836:QJM589885 QJM589887:QJM589936 QJM655372:QJM655421 QJM655423:QJM655472 QJM720908:QJM720957 QJM720959:QJM721008 QJM786444:QJM786493 QJM786495:QJM786544 QJM851980:QJM852029 QJM852031:QJM852080 QJM917516:QJM917565 QJM917567:QJM917616 QJM983052:QJM983101 QJM983103:QJM983152 QTI12:QTI61 QTI63:QTI112 QTI65548:QTI65597 QTI65599:QTI65648 QTI131084:QTI131133 QTI131135:QTI131184 QTI196620:QTI196669 QTI196671:QTI196720 QTI262156:QTI262205 QTI262207:QTI262256 QTI327692:QTI327741 QTI327743:QTI327792 QTI393228:QTI393277 QTI393279:QTI393328 QTI458764:QTI458813 QTI458815:QTI458864 QTI524300:QTI524349 QTI524351:QTI524400 QTI589836:QTI589885 QTI589887:QTI589936 QTI655372:QTI655421 QTI655423:QTI655472 QTI720908:QTI720957 QTI720959:QTI721008 QTI786444:QTI786493 QTI786495:QTI786544 QTI851980:QTI852029 QTI852031:QTI852080 QTI917516:QTI917565 QTI917567:QTI917616 QTI983052:QTI983101 QTI983103:QTI983152 RDE12:RDE61 RDE63:RDE112 RDE65548:RDE65597 RDE65599:RDE65648 RDE131084:RDE131133 RDE131135:RDE131184 RDE196620:RDE196669 RDE196671:RDE196720 RDE262156:RDE262205 RDE262207:RDE262256 RDE327692:RDE327741 RDE327743:RDE327792 RDE393228:RDE393277 RDE393279:RDE393328 RDE458764:RDE458813 RDE458815:RDE458864 RDE524300:RDE524349 RDE524351:RDE524400 RDE589836:RDE589885 RDE589887:RDE589936 RDE655372:RDE655421 RDE655423:RDE655472 RDE720908:RDE720957 RDE720959:RDE721008 RDE786444:RDE786493 RDE786495:RDE786544 RDE851980:RDE852029 RDE852031:RDE852080 RDE917516:RDE917565 RDE917567:RDE917616 RDE983052:RDE983101 RDE983103:RDE983152 RNA12:RNA61 RNA63:RNA112 RNA65548:RNA65597 RNA65599:RNA65648 RNA131084:RNA131133 RNA131135:RNA131184 RNA196620:RNA196669 RNA196671:RNA196720 RNA262156:RNA262205 RNA262207:RNA262256 RNA327692:RNA327741 RNA327743:RNA327792 RNA393228:RNA393277 RNA393279:RNA393328 RNA458764:RNA458813 RNA458815:RNA458864 RNA524300:RNA524349 RNA524351:RNA524400 RNA589836:RNA589885 RNA589887:RNA589936 RNA655372:RNA655421 RNA655423:RNA655472 RNA720908:RNA720957 RNA720959:RNA721008 RNA786444:RNA786493 RNA786495:RNA786544 RNA851980:RNA852029 RNA852031:RNA852080 RNA917516:RNA917565 RNA917567:RNA917616 RNA983052:RNA983101 RNA983103:RNA983152 RWW12:RWW61 RWW63:RWW112 RWW65548:RWW65597 RWW65599:RWW65648 RWW131084:RWW131133 RWW131135:RWW131184 RWW196620:RWW196669 RWW196671:RWW196720 RWW262156:RWW262205 RWW262207:RWW262256 RWW327692:RWW327741 RWW327743:RWW327792 RWW393228:RWW393277 RWW393279:RWW393328 RWW458764:RWW458813 RWW458815:RWW458864 RWW524300:RWW524349 RWW524351:RWW524400 RWW589836:RWW589885 RWW589887:RWW589936 RWW655372:RWW655421 RWW655423:RWW655472 RWW720908:RWW720957 RWW720959:RWW721008 RWW786444:RWW786493 RWW786495:RWW786544 RWW851980:RWW852029 RWW852031:RWW852080 RWW917516:RWW917565 RWW917567:RWW917616 RWW983052:RWW983101 RWW983103:RWW983152 SGS12:SGS61 SGS63:SGS112 SGS65548:SGS65597 SGS65599:SGS65648 SGS131084:SGS131133 SGS131135:SGS131184 SGS196620:SGS196669 SGS196671:SGS196720 SGS262156:SGS262205 SGS262207:SGS262256 SGS327692:SGS327741 SGS327743:SGS327792 SGS393228:SGS393277 SGS393279:SGS393328 SGS458764:SGS458813 SGS458815:SGS458864 SGS524300:SGS524349 SGS524351:SGS524400 SGS589836:SGS589885 SGS589887:SGS589936 SGS655372:SGS655421 SGS655423:SGS655472 SGS720908:SGS720957 SGS720959:SGS721008 SGS786444:SGS786493 SGS786495:SGS786544 SGS851980:SGS852029 SGS852031:SGS852080 SGS917516:SGS917565 SGS917567:SGS917616 SGS983052:SGS983101 SGS983103:SGS983152 SQO12:SQO61 SQO63:SQO112 SQO65548:SQO65597 SQO65599:SQO65648 SQO131084:SQO131133 SQO131135:SQO131184 SQO196620:SQO196669 SQO196671:SQO196720 SQO262156:SQO262205 SQO262207:SQO262256 SQO327692:SQO327741 SQO327743:SQO327792 SQO393228:SQO393277 SQO393279:SQO393328 SQO458764:SQO458813 SQO458815:SQO458864 SQO524300:SQO524349 SQO524351:SQO524400 SQO589836:SQO589885 SQO589887:SQO589936 SQO655372:SQO655421 SQO655423:SQO655472 SQO720908:SQO720957 SQO720959:SQO721008 SQO786444:SQO786493 SQO786495:SQO786544 SQO851980:SQO852029 SQO852031:SQO852080 SQO917516:SQO917565 SQO917567:SQO917616 SQO983052:SQO983101 SQO983103:SQO983152 TAK12:TAK61 TAK63:TAK112 TAK65548:TAK65597 TAK65599:TAK65648 TAK131084:TAK131133 TAK131135:TAK131184 TAK196620:TAK196669 TAK196671:TAK196720 TAK262156:TAK262205 TAK262207:TAK262256 TAK327692:TAK327741 TAK327743:TAK327792 TAK393228:TAK393277 TAK393279:TAK393328 TAK458764:TAK458813 TAK458815:TAK458864 TAK524300:TAK524349 TAK524351:TAK524400 TAK589836:TAK589885 TAK589887:TAK589936 TAK655372:TAK655421 TAK655423:TAK655472 TAK720908:TAK720957 TAK720959:TAK721008 TAK786444:TAK786493 TAK786495:TAK786544 TAK851980:TAK852029 TAK852031:TAK852080 TAK917516:TAK917565 TAK917567:TAK917616 TAK983052:TAK983101 TAK983103:TAK983152 TKG12:TKG61 TKG63:TKG112 TKG65548:TKG65597 TKG65599:TKG65648 TKG131084:TKG131133 TKG131135:TKG131184 TKG196620:TKG196669 TKG196671:TKG196720 TKG262156:TKG262205 TKG262207:TKG262256 TKG327692:TKG327741 TKG327743:TKG327792 TKG393228:TKG393277 TKG393279:TKG393328 TKG458764:TKG458813 TKG458815:TKG458864 TKG524300:TKG524349 TKG524351:TKG524400 TKG589836:TKG589885 TKG589887:TKG589936 TKG655372:TKG655421 TKG655423:TKG655472 TKG720908:TKG720957 TKG720959:TKG721008 TKG786444:TKG786493 TKG786495:TKG786544 TKG851980:TKG852029 TKG852031:TKG852080 TKG917516:TKG917565 TKG917567:TKG917616 TKG983052:TKG983101 TKG983103:TKG983152 TUC12:TUC61 TUC63:TUC112 TUC65548:TUC65597 TUC65599:TUC65648 TUC131084:TUC131133 TUC131135:TUC131184 TUC196620:TUC196669 TUC196671:TUC196720 TUC262156:TUC262205 TUC262207:TUC262256 TUC327692:TUC327741 TUC327743:TUC327792 TUC393228:TUC393277 TUC393279:TUC393328 TUC458764:TUC458813 TUC458815:TUC458864 TUC524300:TUC524349 TUC524351:TUC524400 TUC589836:TUC589885 TUC589887:TUC589936 TUC655372:TUC655421 TUC655423:TUC655472 TUC720908:TUC720957 TUC720959:TUC721008 TUC786444:TUC786493 TUC786495:TUC786544 TUC851980:TUC852029 TUC852031:TUC852080 TUC917516:TUC917565 TUC917567:TUC917616 TUC983052:TUC983101 TUC983103:TUC983152 UDY12:UDY61 UDY63:UDY112 UDY65548:UDY65597 UDY65599:UDY65648 UDY131084:UDY131133 UDY131135:UDY131184 UDY196620:UDY196669 UDY196671:UDY196720 UDY262156:UDY262205 UDY262207:UDY262256 UDY327692:UDY327741 UDY327743:UDY327792 UDY393228:UDY393277 UDY393279:UDY393328 UDY458764:UDY458813 UDY458815:UDY458864 UDY524300:UDY524349 UDY524351:UDY524400 UDY589836:UDY589885 UDY589887:UDY589936 UDY655372:UDY655421 UDY655423:UDY655472 UDY720908:UDY720957 UDY720959:UDY721008 UDY786444:UDY786493 UDY786495:UDY786544 UDY851980:UDY852029 UDY852031:UDY852080 UDY917516:UDY917565 UDY917567:UDY917616 UDY983052:UDY983101 UDY983103:UDY983152 UNU12:UNU61 UNU63:UNU112 UNU65548:UNU65597 UNU65599:UNU65648 UNU131084:UNU131133 UNU131135:UNU131184 UNU196620:UNU196669 UNU196671:UNU196720 UNU262156:UNU262205 UNU262207:UNU262256 UNU327692:UNU327741 UNU327743:UNU327792 UNU393228:UNU393277 UNU393279:UNU393328 UNU458764:UNU458813 UNU458815:UNU458864 UNU524300:UNU524349 UNU524351:UNU524400 UNU589836:UNU589885 UNU589887:UNU589936 UNU655372:UNU655421 UNU655423:UNU655472 UNU720908:UNU720957 UNU720959:UNU721008 UNU786444:UNU786493 UNU786495:UNU786544 UNU851980:UNU852029 UNU852031:UNU852080 UNU917516:UNU917565 UNU917567:UNU917616 UNU983052:UNU983101 UNU983103:UNU983152 UXQ12:UXQ61 UXQ63:UXQ112 UXQ65548:UXQ65597 UXQ65599:UXQ65648 UXQ131084:UXQ131133 UXQ131135:UXQ131184 UXQ196620:UXQ196669 UXQ196671:UXQ196720 UXQ262156:UXQ262205 UXQ262207:UXQ262256 UXQ327692:UXQ327741 UXQ327743:UXQ327792 UXQ393228:UXQ393277 UXQ393279:UXQ393328 UXQ458764:UXQ458813 UXQ458815:UXQ458864 UXQ524300:UXQ524349 UXQ524351:UXQ524400 UXQ589836:UXQ589885 UXQ589887:UXQ589936 UXQ655372:UXQ655421 UXQ655423:UXQ655472 UXQ720908:UXQ720957 UXQ720959:UXQ721008 UXQ786444:UXQ786493 UXQ786495:UXQ786544 UXQ851980:UXQ852029 UXQ852031:UXQ852080 UXQ917516:UXQ917565 UXQ917567:UXQ917616 UXQ983052:UXQ983101 UXQ983103:UXQ983152 VHM12:VHM61 VHM63:VHM112 VHM65548:VHM65597 VHM65599:VHM65648 VHM131084:VHM131133 VHM131135:VHM131184 VHM196620:VHM196669 VHM196671:VHM196720 VHM262156:VHM262205 VHM262207:VHM262256 VHM327692:VHM327741 VHM327743:VHM327792 VHM393228:VHM393277 VHM393279:VHM393328 VHM458764:VHM458813 VHM458815:VHM458864 VHM524300:VHM524349 VHM524351:VHM524400 VHM589836:VHM589885 VHM589887:VHM589936 VHM655372:VHM655421 VHM655423:VHM655472 VHM720908:VHM720957 VHM720959:VHM721008 VHM786444:VHM786493 VHM786495:VHM786544 VHM851980:VHM852029 VHM852031:VHM852080 VHM917516:VHM917565 VHM917567:VHM917616 VHM983052:VHM983101 VHM983103:VHM983152 VRI12:VRI61 VRI63:VRI112 VRI65548:VRI65597 VRI65599:VRI65648 VRI131084:VRI131133 VRI131135:VRI131184 VRI196620:VRI196669 VRI196671:VRI196720 VRI262156:VRI262205 VRI262207:VRI262256 VRI327692:VRI327741 VRI327743:VRI327792 VRI393228:VRI393277 VRI393279:VRI393328 VRI458764:VRI458813 VRI458815:VRI458864 VRI524300:VRI524349 VRI524351:VRI524400 VRI589836:VRI589885 VRI589887:VRI589936 VRI655372:VRI655421 VRI655423:VRI655472 VRI720908:VRI720957 VRI720959:VRI721008 VRI786444:VRI786493 VRI786495:VRI786544 VRI851980:VRI852029 VRI852031:VRI852080 VRI917516:VRI917565 VRI917567:VRI917616 VRI983052:VRI983101 VRI983103:VRI983152 WBE12:WBE61 WBE63:WBE112 WBE65548:WBE65597 WBE65599:WBE65648 WBE131084:WBE131133 WBE131135:WBE131184 WBE196620:WBE196669 WBE196671:WBE196720 WBE262156:WBE262205 WBE262207:WBE262256 WBE327692:WBE327741 WBE327743:WBE327792 WBE393228:WBE393277 WBE393279:WBE393328 WBE458764:WBE458813 WBE458815:WBE458864 WBE524300:WBE524349 WBE524351:WBE524400 WBE589836:WBE589885 WBE589887:WBE589936 WBE655372:WBE655421 WBE655423:WBE655472 WBE720908:WBE720957 WBE720959:WBE721008 WBE786444:WBE786493 WBE786495:WBE786544 WBE851980:WBE852029 WBE852031:WBE852080 WBE917516:WBE917565 WBE917567:WBE917616 WBE983052:WBE983101 WBE983103:WBE983152 WLA12:WLA61 WLA63:WLA112 WLA65548:WLA65597 WLA65599:WLA65648 WLA131084:WLA131133 WLA131135:WLA131184 WLA196620:WLA196669 WLA196671:WLA196720 WLA262156:WLA262205 WLA262207:WLA262256 WLA327692:WLA327741 WLA327743:WLA327792 WLA393228:WLA393277 WLA393279:WLA393328 WLA458764:WLA458813 WLA458815:WLA458864 WLA524300:WLA524349 WLA524351:WLA524400 WLA589836:WLA589885 WLA589887:WLA589936 WLA655372:WLA655421 WLA655423:WLA655472 WLA720908:WLA720957 WLA720959:WLA721008 WLA786444:WLA786493 WLA786495:WLA786544 WLA851980:WLA852029 WLA852031:WLA852080 WLA917516:WLA917565 WLA917567:WLA917616 WLA983052:WLA983101 WLA983103:WLA983152 WUW12:WUW61 WUW63:WUW112 WUW65548:WUW65597 WUW65599:WUW65648 WUW131084:WUW131133 WUW131135:WUW131184 WUW196620:WUW196669 WUW196671:WUW196720 WUW262156:WUW262205 WUW262207:WUW262256 WUW327692:WUW327741 WUW327743:WUW327792 WUW393228:WUW393277 WUW393279:WUW393328 WUW458764:WUW458813 WUW458815:WUW458864 WUW524300:WUW524349 WUW524351:WUW524400 WUW589836:WUW589885 WUW589887:WUW589936 WUW655372:WUW655421 WUW655423:WUW655472 WUW720908:WUW720957 WUW720959:WUW721008 WUW786444:WUW786493 WUW786495:WUW786544 WUW851980:WUW852029 WUW852031:WUW852080 WUW917516:WUW917565 WUW917567:WUW917616 WUW983052:WUW983101 WUW983103:WUW983152" xr:uid="{00000000-0002-0000-0000-000010000000}"/>
    <dataValidation type="whole" operator="lessThanOrEqual" allowBlank="1" showInputMessage="1" showErrorMessage="1" error="INPUT NUMBER LESS THAN OR EQUAL THE HIGHEST POSSIBLE SCORE" prompt="Input Raw Score" sqref="IT12:IX61 IT63:IX112 IT65548:IX65648 IT131084:IX131184 IT196620:IX196720 IT262156:IX262256 IT327692:IX327792 IT393228:IX393328 IT458764:IX458864 IT524300:IX524400 IT589836:IX589936 IT655372:IX655472 IT720908:IX721008 IT786444:IX786544 IT851980:IX852080 IT917516:IX917616 IT983052:IX983152 JE12:JK61 JE63:JK112 JE65548:JK65648 JE131084:JK131184 JE196620:JK196720 JE262156:JK262256 JE327692:JK327792 JE393228:JK393328 JE458764:JK458864 JE524300:JK524400 JE589836:JK589936 JE655372:JK655472 JE720908:JK721008 JE786444:JK786544 JE851980:JK852080 JE917516:JK917616 JE983052:JK983152 SP12:ST61 SP63:ST112 SP65548:ST65648 SP131084:ST131184 SP196620:ST196720 SP262156:ST262256 SP327692:ST327792 SP393228:ST393328 SP458764:ST458864 SP524300:ST524400 SP589836:ST589936 SP655372:ST655472 SP720908:ST721008 SP786444:ST786544 SP851980:ST852080 SP917516:ST917616 SP983052:ST983152 TA12:TG61 TA63:TG112 TA65548:TG65648 TA131084:TG131184 TA196620:TG196720 TA262156:TG262256 TA327692:TG327792 TA393228:TG393328 TA458764:TG458864 TA524300:TG524400 TA589836:TG589936 TA655372:TG655472 TA720908:TG721008 TA786444:TG786544 TA851980:TG852080 TA917516:TG917616 TA983052:TG983152 ACL12:ACP61 ACL63:ACP112 ACL65548:ACP65648 ACL131084:ACP131184 ACL196620:ACP196720 ACL262156:ACP262256 ACL327692:ACP327792 ACL393228:ACP393328 ACL458764:ACP458864 ACL524300:ACP524400 ACL589836:ACP589936 ACL655372:ACP655472 ACL720908:ACP721008 ACL786444:ACP786544 ACL851980:ACP852080 ACL917516:ACP917616 ACL983052:ACP983152 ACW12:ADC61 ACW63:ADC112 ACW65548:ADC65648 ACW131084:ADC131184 ACW196620:ADC196720 ACW262156:ADC262256 ACW327692:ADC327792 ACW393228:ADC393328 ACW458764:ADC458864 ACW524300:ADC524400 ACW589836:ADC589936 ACW655372:ADC655472 ACW720908:ADC721008 ACW786444:ADC786544 ACW851980:ADC852080 ACW917516:ADC917616 ACW983052:ADC983152 AMH12:AML61 AMH63:AML112 AMH65548:AML65648 AMH131084:AML131184 AMH196620:AML196720 AMH262156:AML262256 AMH327692:AML327792 AMH393228:AML393328 AMH458764:AML458864 AMH524300:AML524400 AMH589836:AML589936 AMH655372:AML655472 AMH720908:AML721008 AMH786444:AML786544 AMH851980:AML852080 AMH917516:AML917616 AMH983052:AML983152 AMS12:AMY61 AMS63:AMY112 AMS65548:AMY65648 AMS131084:AMY131184 AMS196620:AMY196720 AMS262156:AMY262256 AMS327692:AMY327792 AMS393228:AMY393328 AMS458764:AMY458864 AMS524300:AMY524400 AMS589836:AMY589936 AMS655372:AMY655472 AMS720908:AMY721008 AMS786444:AMY786544 AMS851980:AMY852080 AMS917516:AMY917616 AMS983052:AMY983152 AWD12:AWH61 AWD63:AWH112 AWD65548:AWH65648 AWD131084:AWH131184 AWD196620:AWH196720 AWD262156:AWH262256 AWD327692:AWH327792 AWD393228:AWH393328 AWD458764:AWH458864 AWD524300:AWH524400 AWD589836:AWH589936 AWD655372:AWH655472 AWD720908:AWH721008 AWD786444:AWH786544 AWD851980:AWH852080 AWD917516:AWH917616 AWD983052:AWH983152 AWO12:AWU61 AWO63:AWU112 AWO65548:AWU65648 AWO131084:AWU131184 AWO196620:AWU196720 AWO262156:AWU262256 AWO327692:AWU327792 AWO393228:AWU393328 AWO458764:AWU458864 AWO524300:AWU524400 AWO589836:AWU589936 AWO655372:AWU655472 AWO720908:AWU721008 AWO786444:AWU786544 AWO851980:AWU852080 AWO917516:AWU917616 AWO983052:AWU983152 BFZ12:BGD61 BFZ63:BGD112 BFZ65548:BGD65648 BFZ131084:BGD131184 BFZ196620:BGD196720 BFZ262156:BGD262256 BFZ327692:BGD327792 BFZ393228:BGD393328 BFZ458764:BGD458864 BFZ524300:BGD524400 BFZ589836:BGD589936 BFZ655372:BGD655472 BFZ720908:BGD721008 BFZ786444:BGD786544 BFZ851980:BGD852080 BFZ917516:BGD917616 BFZ983052:BGD983152 BGK12:BGQ61 BGK63:BGQ112 BGK65548:BGQ65648 BGK131084:BGQ131184 BGK196620:BGQ196720 BGK262156:BGQ262256 BGK327692:BGQ327792 BGK393228:BGQ393328 BGK458764:BGQ458864 BGK524300:BGQ524400 BGK589836:BGQ589936 BGK655372:BGQ655472 BGK720908:BGQ721008 BGK786444:BGQ786544 BGK851980:BGQ852080 BGK917516:BGQ917616 BGK983052:BGQ983152 BPV12:BPZ61 BPV63:BPZ112 BPV65548:BPZ65648 BPV131084:BPZ131184 BPV196620:BPZ196720 BPV262156:BPZ262256 BPV327692:BPZ327792 BPV393228:BPZ393328 BPV458764:BPZ458864 BPV524300:BPZ524400 BPV589836:BPZ589936 BPV655372:BPZ655472 BPV720908:BPZ721008 BPV786444:BPZ786544 BPV851980:BPZ852080 BPV917516:BPZ917616 BPV983052:BPZ983152 BQG12:BQM61 BQG63:BQM112 BQG65548:BQM65648 BQG131084:BQM131184 BQG196620:BQM196720 BQG262156:BQM262256 BQG327692:BQM327792 BQG393228:BQM393328 BQG458764:BQM458864 BQG524300:BQM524400 BQG589836:BQM589936 BQG655372:BQM655472 BQG720908:BQM721008 BQG786444:BQM786544 BQG851980:BQM852080 BQG917516:BQM917616 BQG983052:BQM983152 BZR12:BZV61 BZR63:BZV112 BZR65548:BZV65648 BZR131084:BZV131184 BZR196620:BZV196720 BZR262156:BZV262256 BZR327692:BZV327792 BZR393228:BZV393328 BZR458764:BZV458864 BZR524300:BZV524400 BZR589836:BZV589936 BZR655372:BZV655472 BZR720908:BZV721008 BZR786444:BZV786544 BZR851980:BZV852080 BZR917516:BZV917616 BZR983052:BZV983152 CAC12:CAI61 CAC63:CAI112 CAC65548:CAI65648 CAC131084:CAI131184 CAC196620:CAI196720 CAC262156:CAI262256 CAC327692:CAI327792 CAC393228:CAI393328 CAC458764:CAI458864 CAC524300:CAI524400 CAC589836:CAI589936 CAC655372:CAI655472 CAC720908:CAI721008 CAC786444:CAI786544 CAC851980:CAI852080 CAC917516:CAI917616 CAC983052:CAI983152 CJN12:CJR61 CJN63:CJR112 CJN65548:CJR65648 CJN131084:CJR131184 CJN196620:CJR196720 CJN262156:CJR262256 CJN327692:CJR327792 CJN393228:CJR393328 CJN458764:CJR458864 CJN524300:CJR524400 CJN589836:CJR589936 CJN655372:CJR655472 CJN720908:CJR721008 CJN786444:CJR786544 CJN851980:CJR852080 CJN917516:CJR917616 CJN983052:CJR983152 CJY12:CKE61 CJY63:CKE112 CJY65548:CKE65648 CJY131084:CKE131184 CJY196620:CKE196720 CJY262156:CKE262256 CJY327692:CKE327792 CJY393228:CKE393328 CJY458764:CKE458864 CJY524300:CKE524400 CJY589836:CKE589936 CJY655372:CKE655472 CJY720908:CKE721008 CJY786444:CKE786544 CJY851980:CKE852080 CJY917516:CKE917616 CJY983052:CKE983152 CTJ12:CTN61 CTJ63:CTN112 CTJ65548:CTN65648 CTJ131084:CTN131184 CTJ196620:CTN196720 CTJ262156:CTN262256 CTJ327692:CTN327792 CTJ393228:CTN393328 CTJ458764:CTN458864 CTJ524300:CTN524400 CTJ589836:CTN589936 CTJ655372:CTN655472 CTJ720908:CTN721008 CTJ786444:CTN786544 CTJ851980:CTN852080 CTJ917516:CTN917616 CTJ983052:CTN983152 CTU12:CUA61 CTU63:CUA112 CTU65548:CUA65648 CTU131084:CUA131184 CTU196620:CUA196720 CTU262156:CUA262256 CTU327692:CUA327792 CTU393228:CUA393328 CTU458764:CUA458864 CTU524300:CUA524400 CTU589836:CUA589936 CTU655372:CUA655472 CTU720908:CUA721008 CTU786444:CUA786544 CTU851980:CUA852080 CTU917516:CUA917616 CTU983052:CUA983152 DDF12:DDJ61 DDF63:DDJ112 DDF65548:DDJ65648 DDF131084:DDJ131184 DDF196620:DDJ196720 DDF262156:DDJ262256 DDF327692:DDJ327792 DDF393228:DDJ393328 DDF458764:DDJ458864 DDF524300:DDJ524400 DDF589836:DDJ589936 DDF655372:DDJ655472 DDF720908:DDJ721008 DDF786444:DDJ786544 DDF851980:DDJ852080 DDF917516:DDJ917616 DDF983052:DDJ983152 DDQ12:DDW61 DDQ63:DDW112 DDQ65548:DDW65648 DDQ131084:DDW131184 DDQ196620:DDW196720 DDQ262156:DDW262256 DDQ327692:DDW327792 DDQ393228:DDW393328 DDQ458764:DDW458864 DDQ524300:DDW524400 DDQ589836:DDW589936 DDQ655372:DDW655472 DDQ720908:DDW721008 DDQ786444:DDW786544 DDQ851980:DDW852080 DDQ917516:DDW917616 DDQ983052:DDW983152 DNB12:DNF61 DNB63:DNF112 DNB65548:DNF65648 DNB131084:DNF131184 DNB196620:DNF196720 DNB262156:DNF262256 DNB327692:DNF327792 DNB393228:DNF393328 DNB458764:DNF458864 DNB524300:DNF524400 DNB589836:DNF589936 DNB655372:DNF655472 DNB720908:DNF721008 DNB786444:DNF786544 DNB851980:DNF852080 DNB917516:DNF917616 DNB983052:DNF983152 DNM12:DNS61 DNM63:DNS112 DNM65548:DNS65648 DNM131084:DNS131184 DNM196620:DNS196720 DNM262156:DNS262256 DNM327692:DNS327792 DNM393228:DNS393328 DNM458764:DNS458864 DNM524300:DNS524400 DNM589836:DNS589936 DNM655372:DNS655472 DNM720908:DNS721008 DNM786444:DNS786544 DNM851980:DNS852080 DNM917516:DNS917616 DNM983052:DNS983152 DWX12:DXB61 DWX63:DXB112 DWX65548:DXB65648 DWX131084:DXB131184 DWX196620:DXB196720 DWX262156:DXB262256 DWX327692:DXB327792 DWX393228:DXB393328 DWX458764:DXB458864 DWX524300:DXB524400 DWX589836:DXB589936 DWX655372:DXB655472 DWX720908:DXB721008 DWX786444:DXB786544 DWX851980:DXB852080 DWX917516:DXB917616 DWX983052:DXB983152 DXI12:DXO61 DXI63:DXO112 DXI65548:DXO65648 DXI131084:DXO131184 DXI196620:DXO196720 DXI262156:DXO262256 DXI327692:DXO327792 DXI393228:DXO393328 DXI458764:DXO458864 DXI524300:DXO524400 DXI589836:DXO589936 DXI655372:DXO655472 DXI720908:DXO721008 DXI786444:DXO786544 DXI851980:DXO852080 DXI917516:DXO917616 DXI983052:DXO983152 EGT12:EGX61 EGT63:EGX112 EGT65548:EGX65648 EGT131084:EGX131184 EGT196620:EGX196720 EGT262156:EGX262256 EGT327692:EGX327792 EGT393228:EGX393328 EGT458764:EGX458864 EGT524300:EGX524400 EGT589836:EGX589936 EGT655372:EGX655472 EGT720908:EGX721008 EGT786444:EGX786544 EGT851980:EGX852080 EGT917516:EGX917616 EGT983052:EGX983152 EHE12:EHK61 EHE63:EHK112 EHE65548:EHK65648 EHE131084:EHK131184 EHE196620:EHK196720 EHE262156:EHK262256 EHE327692:EHK327792 EHE393228:EHK393328 EHE458764:EHK458864 EHE524300:EHK524400 EHE589836:EHK589936 EHE655372:EHK655472 EHE720908:EHK721008 EHE786444:EHK786544 EHE851980:EHK852080 EHE917516:EHK917616 EHE983052:EHK983152 EQP12:EQT61 EQP63:EQT112 EQP65548:EQT65648 EQP131084:EQT131184 EQP196620:EQT196720 EQP262156:EQT262256 EQP327692:EQT327792 EQP393228:EQT393328 EQP458764:EQT458864 EQP524300:EQT524400 EQP589836:EQT589936 EQP655372:EQT655472 EQP720908:EQT721008 EQP786444:EQT786544 EQP851980:EQT852080 EQP917516:EQT917616 EQP983052:EQT983152 ERA12:ERG61 ERA63:ERG112 ERA65548:ERG65648 ERA131084:ERG131184 ERA196620:ERG196720 ERA262156:ERG262256 ERA327692:ERG327792 ERA393228:ERG393328 ERA458764:ERG458864 ERA524300:ERG524400 ERA589836:ERG589936 ERA655372:ERG655472 ERA720908:ERG721008 ERA786444:ERG786544 ERA851980:ERG852080 ERA917516:ERG917616 ERA983052:ERG983152 FAL12:FAP61 FAL63:FAP112 FAL65548:FAP65648 FAL131084:FAP131184 FAL196620:FAP196720 FAL262156:FAP262256 FAL327692:FAP327792 FAL393228:FAP393328 FAL458764:FAP458864 FAL524300:FAP524400 FAL589836:FAP589936 FAL655372:FAP655472 FAL720908:FAP721008 FAL786444:FAP786544 FAL851980:FAP852080 FAL917516:FAP917616 FAL983052:FAP983152 FAW12:FBC61 FAW63:FBC112 FAW65548:FBC65648 FAW131084:FBC131184 FAW196620:FBC196720 FAW262156:FBC262256 FAW327692:FBC327792 FAW393228:FBC393328 FAW458764:FBC458864 FAW524300:FBC524400 FAW589836:FBC589936 FAW655372:FBC655472 FAW720908:FBC721008 FAW786444:FBC786544 FAW851980:FBC852080 FAW917516:FBC917616 FAW983052:FBC983152 FKH12:FKL61 FKH63:FKL112 FKH65548:FKL65648 FKH131084:FKL131184 FKH196620:FKL196720 FKH262156:FKL262256 FKH327692:FKL327792 FKH393228:FKL393328 FKH458764:FKL458864 FKH524300:FKL524400 FKH589836:FKL589936 FKH655372:FKL655472 FKH720908:FKL721008 FKH786444:FKL786544 FKH851980:FKL852080 FKH917516:FKL917616 FKH983052:FKL983152 FKS12:FKY61 FKS63:FKY112 FKS65548:FKY65648 FKS131084:FKY131184 FKS196620:FKY196720 FKS262156:FKY262256 FKS327692:FKY327792 FKS393228:FKY393328 FKS458764:FKY458864 FKS524300:FKY524400 FKS589836:FKY589936 FKS655372:FKY655472 FKS720908:FKY721008 FKS786444:FKY786544 FKS851980:FKY852080 FKS917516:FKY917616 FKS983052:FKY983152 FUD12:FUH61 FUD63:FUH112 FUD65548:FUH65648 FUD131084:FUH131184 FUD196620:FUH196720 FUD262156:FUH262256 FUD327692:FUH327792 FUD393228:FUH393328 FUD458764:FUH458864 FUD524300:FUH524400 FUD589836:FUH589936 FUD655372:FUH655472 FUD720908:FUH721008 FUD786444:FUH786544 FUD851980:FUH852080 FUD917516:FUH917616 FUD983052:FUH983152 FUO12:FUU61 FUO63:FUU112 FUO65548:FUU65648 FUO131084:FUU131184 FUO196620:FUU196720 FUO262156:FUU262256 FUO327692:FUU327792 FUO393228:FUU393328 FUO458764:FUU458864 FUO524300:FUU524400 FUO589836:FUU589936 FUO655372:FUU655472 FUO720908:FUU721008 FUO786444:FUU786544 FUO851980:FUU852080 FUO917516:FUU917616 FUO983052:FUU983152 GDZ12:GED61 GDZ63:GED112 GDZ65548:GED65648 GDZ131084:GED131184 GDZ196620:GED196720 GDZ262156:GED262256 GDZ327692:GED327792 GDZ393228:GED393328 GDZ458764:GED458864 GDZ524300:GED524400 GDZ589836:GED589936 GDZ655372:GED655472 GDZ720908:GED721008 GDZ786444:GED786544 GDZ851980:GED852080 GDZ917516:GED917616 GDZ983052:GED983152 GEK12:GEQ61 GEK63:GEQ112 GEK65548:GEQ65648 GEK131084:GEQ131184 GEK196620:GEQ196720 GEK262156:GEQ262256 GEK327692:GEQ327792 GEK393228:GEQ393328 GEK458764:GEQ458864 GEK524300:GEQ524400 GEK589836:GEQ589936 GEK655372:GEQ655472 GEK720908:GEQ721008 GEK786444:GEQ786544 GEK851980:GEQ852080 GEK917516:GEQ917616 GEK983052:GEQ983152 GNV12:GNZ61 GNV63:GNZ112 GNV65548:GNZ65648 GNV131084:GNZ131184 GNV196620:GNZ196720 GNV262156:GNZ262256 GNV327692:GNZ327792 GNV393228:GNZ393328 GNV458764:GNZ458864 GNV524300:GNZ524400 GNV589836:GNZ589936 GNV655372:GNZ655472 GNV720908:GNZ721008 GNV786444:GNZ786544 GNV851980:GNZ852080 GNV917516:GNZ917616 GNV983052:GNZ983152 GOG12:GOM61 GOG63:GOM112 GOG65548:GOM65648 GOG131084:GOM131184 GOG196620:GOM196720 GOG262156:GOM262256 GOG327692:GOM327792 GOG393228:GOM393328 GOG458764:GOM458864 GOG524300:GOM524400 GOG589836:GOM589936 GOG655372:GOM655472 GOG720908:GOM721008 GOG786444:GOM786544 GOG851980:GOM852080 GOG917516:GOM917616 GOG983052:GOM983152 GXR12:GXV61 GXR63:GXV112 GXR65548:GXV65648 GXR131084:GXV131184 GXR196620:GXV196720 GXR262156:GXV262256 GXR327692:GXV327792 GXR393228:GXV393328 GXR458764:GXV458864 GXR524300:GXV524400 GXR589836:GXV589936 GXR655372:GXV655472 GXR720908:GXV721008 GXR786444:GXV786544 GXR851980:GXV852080 GXR917516:GXV917616 GXR983052:GXV983152 GYC12:GYI61 GYC63:GYI112 GYC65548:GYI65648 GYC131084:GYI131184 GYC196620:GYI196720 GYC262156:GYI262256 GYC327692:GYI327792 GYC393228:GYI393328 GYC458764:GYI458864 GYC524300:GYI524400 GYC589836:GYI589936 GYC655372:GYI655472 GYC720908:GYI721008 GYC786444:GYI786544 GYC851980:GYI852080 GYC917516:GYI917616 GYC983052:GYI983152 HHN12:HHR61 HHN63:HHR112 HHN65548:HHR65648 HHN131084:HHR131184 HHN196620:HHR196720 HHN262156:HHR262256 HHN327692:HHR327792 HHN393228:HHR393328 HHN458764:HHR458864 HHN524300:HHR524400 HHN589836:HHR589936 HHN655372:HHR655472 HHN720908:HHR721008 HHN786444:HHR786544 HHN851980:HHR852080 HHN917516:HHR917616 HHN983052:HHR983152 HHY12:HIE61 HHY63:HIE112 HHY65548:HIE65648 HHY131084:HIE131184 HHY196620:HIE196720 HHY262156:HIE262256 HHY327692:HIE327792 HHY393228:HIE393328 HHY458764:HIE458864 HHY524300:HIE524400 HHY589836:HIE589936 HHY655372:HIE655472 HHY720908:HIE721008 HHY786444:HIE786544 HHY851980:HIE852080 HHY917516:HIE917616 HHY983052:HIE983152 HRJ12:HRN61 HRJ63:HRN112 HRJ65548:HRN65648 HRJ131084:HRN131184 HRJ196620:HRN196720 HRJ262156:HRN262256 HRJ327692:HRN327792 HRJ393228:HRN393328 HRJ458764:HRN458864 HRJ524300:HRN524400 HRJ589836:HRN589936 HRJ655372:HRN655472 HRJ720908:HRN721008 HRJ786444:HRN786544 HRJ851980:HRN852080 HRJ917516:HRN917616 HRJ983052:HRN983152 HRU12:HSA61 HRU63:HSA112 HRU65548:HSA65648 HRU131084:HSA131184 HRU196620:HSA196720 HRU262156:HSA262256 HRU327692:HSA327792 HRU393228:HSA393328 HRU458764:HSA458864 HRU524300:HSA524400 HRU589836:HSA589936 HRU655372:HSA655472 HRU720908:HSA721008 HRU786444:HSA786544 HRU851980:HSA852080 HRU917516:HSA917616 HRU983052:HSA983152 IBF12:IBJ61 IBF63:IBJ112 IBF65548:IBJ65648 IBF131084:IBJ131184 IBF196620:IBJ196720 IBF262156:IBJ262256 IBF327692:IBJ327792 IBF393228:IBJ393328 IBF458764:IBJ458864 IBF524300:IBJ524400 IBF589836:IBJ589936 IBF655372:IBJ655472 IBF720908:IBJ721008 IBF786444:IBJ786544 IBF851980:IBJ852080 IBF917516:IBJ917616 IBF983052:IBJ983152 IBQ12:IBW61 IBQ63:IBW112 IBQ65548:IBW65648 IBQ131084:IBW131184 IBQ196620:IBW196720 IBQ262156:IBW262256 IBQ327692:IBW327792 IBQ393228:IBW393328 IBQ458764:IBW458864 IBQ524300:IBW524400 IBQ589836:IBW589936 IBQ655372:IBW655472 IBQ720908:IBW721008 IBQ786444:IBW786544 IBQ851980:IBW852080 IBQ917516:IBW917616 IBQ983052:IBW983152 ILB12:ILF61 ILB63:ILF112 ILB65548:ILF65648 ILB131084:ILF131184 ILB196620:ILF196720 ILB262156:ILF262256 ILB327692:ILF327792 ILB393228:ILF393328 ILB458764:ILF458864 ILB524300:ILF524400 ILB589836:ILF589936 ILB655372:ILF655472 ILB720908:ILF721008 ILB786444:ILF786544 ILB851980:ILF852080 ILB917516:ILF917616 ILB983052:ILF983152 ILM12:ILS61 ILM63:ILS112 ILM65548:ILS65648 ILM131084:ILS131184 ILM196620:ILS196720 ILM262156:ILS262256 ILM327692:ILS327792 ILM393228:ILS393328 ILM458764:ILS458864 ILM524300:ILS524400 ILM589836:ILS589936 ILM655372:ILS655472 ILM720908:ILS721008 ILM786444:ILS786544 ILM851980:ILS852080 ILM917516:ILS917616 ILM983052:ILS983152 IUX12:IVB61 IUX63:IVB112 IUX65548:IVB65648 IUX131084:IVB131184 IUX196620:IVB196720 IUX262156:IVB262256 IUX327692:IVB327792 IUX393228:IVB393328 IUX458764:IVB458864 IUX524300:IVB524400 IUX589836:IVB589936 IUX655372:IVB655472 IUX720908:IVB721008 IUX786444:IVB786544 IUX851980:IVB852080 IUX917516:IVB917616 IUX983052:IVB983152 IVI12:IVO61 IVI63:IVO112 IVI65548:IVO65648 IVI131084:IVO131184 IVI196620:IVO196720 IVI262156:IVO262256 IVI327692:IVO327792 IVI393228:IVO393328 IVI458764:IVO458864 IVI524300:IVO524400 IVI589836:IVO589936 IVI655372:IVO655472 IVI720908:IVO721008 IVI786444:IVO786544 IVI851980:IVO852080 IVI917516:IVO917616 IVI983052:IVO983152 JET12:JEX61 JET63:JEX112 JET65548:JEX65648 JET131084:JEX131184 JET196620:JEX196720 JET262156:JEX262256 JET327692:JEX327792 JET393228:JEX393328 JET458764:JEX458864 JET524300:JEX524400 JET589836:JEX589936 JET655372:JEX655472 JET720908:JEX721008 JET786444:JEX786544 JET851980:JEX852080 JET917516:JEX917616 JET983052:JEX983152 JFE12:JFK61 JFE63:JFK112 JFE65548:JFK65648 JFE131084:JFK131184 JFE196620:JFK196720 JFE262156:JFK262256 JFE327692:JFK327792 JFE393228:JFK393328 JFE458764:JFK458864 JFE524300:JFK524400 JFE589836:JFK589936 JFE655372:JFK655472 JFE720908:JFK721008 JFE786444:JFK786544 JFE851980:JFK852080 JFE917516:JFK917616 JFE983052:JFK983152 JOP12:JOT61 JOP63:JOT112 JOP65548:JOT65648 JOP131084:JOT131184 JOP196620:JOT196720 JOP262156:JOT262256 JOP327692:JOT327792 JOP393228:JOT393328 JOP458764:JOT458864 JOP524300:JOT524400 JOP589836:JOT589936 JOP655372:JOT655472 JOP720908:JOT721008 JOP786444:JOT786544 JOP851980:JOT852080 JOP917516:JOT917616 JOP983052:JOT983152 JPA12:JPG61 JPA63:JPG112 JPA65548:JPG65648 JPA131084:JPG131184 JPA196620:JPG196720 JPA262156:JPG262256 JPA327692:JPG327792 JPA393228:JPG393328 JPA458764:JPG458864 JPA524300:JPG524400 JPA589836:JPG589936 JPA655372:JPG655472 JPA720908:JPG721008 JPA786444:JPG786544 JPA851980:JPG852080 JPA917516:JPG917616 JPA983052:JPG983152 JYL12:JYP61 JYL63:JYP112 JYL65548:JYP65648 JYL131084:JYP131184 JYL196620:JYP196720 JYL262156:JYP262256 JYL327692:JYP327792 JYL393228:JYP393328 JYL458764:JYP458864 JYL524300:JYP524400 JYL589836:JYP589936 JYL655372:JYP655472 JYL720908:JYP721008 JYL786444:JYP786544 JYL851980:JYP852080 JYL917516:JYP917616 JYL983052:JYP983152 JYW12:JZC61 JYW63:JZC112 JYW65548:JZC65648 JYW131084:JZC131184 JYW196620:JZC196720 JYW262156:JZC262256 JYW327692:JZC327792 JYW393228:JZC393328 JYW458764:JZC458864 JYW524300:JZC524400 JYW589836:JZC589936 JYW655372:JZC655472 JYW720908:JZC721008 JYW786444:JZC786544 JYW851980:JZC852080 JYW917516:JZC917616 JYW983052:JZC983152 KIH12:KIL61 KIH63:KIL112 KIH65548:KIL65648 KIH131084:KIL131184 KIH196620:KIL196720 KIH262156:KIL262256 KIH327692:KIL327792 KIH393228:KIL393328 KIH458764:KIL458864 KIH524300:KIL524400 KIH589836:KIL589936 KIH655372:KIL655472 KIH720908:KIL721008 KIH786444:KIL786544 KIH851980:KIL852080 KIH917516:KIL917616 KIH983052:KIL983152 KIS12:KIY61 KIS63:KIY112 KIS65548:KIY65648 KIS131084:KIY131184 KIS196620:KIY196720 KIS262156:KIY262256 KIS327692:KIY327792 KIS393228:KIY393328 KIS458764:KIY458864 KIS524300:KIY524400 KIS589836:KIY589936 KIS655372:KIY655472 KIS720908:KIY721008 KIS786444:KIY786544 KIS851980:KIY852080 KIS917516:KIY917616 KIS983052:KIY983152 KSD12:KSH61 KSD63:KSH112 KSD65548:KSH65648 KSD131084:KSH131184 KSD196620:KSH196720 KSD262156:KSH262256 KSD327692:KSH327792 KSD393228:KSH393328 KSD458764:KSH458864 KSD524300:KSH524400 KSD589836:KSH589936 KSD655372:KSH655472 KSD720908:KSH721008 KSD786444:KSH786544 KSD851980:KSH852080 KSD917516:KSH917616 KSD983052:KSH983152 KSO12:KSU61 KSO63:KSU112 KSO65548:KSU65648 KSO131084:KSU131184 KSO196620:KSU196720 KSO262156:KSU262256 KSO327692:KSU327792 KSO393228:KSU393328 KSO458764:KSU458864 KSO524300:KSU524400 KSO589836:KSU589936 KSO655372:KSU655472 KSO720908:KSU721008 KSO786444:KSU786544 KSO851980:KSU852080 KSO917516:KSU917616 KSO983052:KSU983152 LBZ12:LCD61 LBZ63:LCD112 LBZ65548:LCD65648 LBZ131084:LCD131184 LBZ196620:LCD196720 LBZ262156:LCD262256 LBZ327692:LCD327792 LBZ393228:LCD393328 LBZ458764:LCD458864 LBZ524300:LCD524400 LBZ589836:LCD589936 LBZ655372:LCD655472 LBZ720908:LCD721008 LBZ786444:LCD786544 LBZ851980:LCD852080 LBZ917516:LCD917616 LBZ983052:LCD983152 LCK12:LCQ61 LCK63:LCQ112 LCK65548:LCQ65648 LCK131084:LCQ131184 LCK196620:LCQ196720 LCK262156:LCQ262256 LCK327692:LCQ327792 LCK393228:LCQ393328 LCK458764:LCQ458864 LCK524300:LCQ524400 LCK589836:LCQ589936 LCK655372:LCQ655472 LCK720908:LCQ721008 LCK786444:LCQ786544 LCK851980:LCQ852080 LCK917516:LCQ917616 LCK983052:LCQ983152 LLV12:LLZ61 LLV63:LLZ112 LLV65548:LLZ65648 LLV131084:LLZ131184 LLV196620:LLZ196720 LLV262156:LLZ262256 LLV327692:LLZ327792 LLV393228:LLZ393328 LLV458764:LLZ458864 LLV524300:LLZ524400 LLV589836:LLZ589936 LLV655372:LLZ655472 LLV720908:LLZ721008 LLV786444:LLZ786544 LLV851980:LLZ852080 LLV917516:LLZ917616 LLV983052:LLZ983152 LMG12:LMM61 LMG63:LMM112 LMG65548:LMM65648 LMG131084:LMM131184 LMG196620:LMM196720 LMG262156:LMM262256 LMG327692:LMM327792 LMG393228:LMM393328 LMG458764:LMM458864 LMG524300:LMM524400 LMG589836:LMM589936 LMG655372:LMM655472 LMG720908:LMM721008 LMG786444:LMM786544 LMG851980:LMM852080 LMG917516:LMM917616 LMG983052:LMM983152 LVR12:LVV61 LVR63:LVV112 LVR65548:LVV65648 LVR131084:LVV131184 LVR196620:LVV196720 LVR262156:LVV262256 LVR327692:LVV327792 LVR393228:LVV393328 LVR458764:LVV458864 LVR524300:LVV524400 LVR589836:LVV589936 LVR655372:LVV655472 LVR720908:LVV721008 LVR786444:LVV786544 LVR851980:LVV852080 LVR917516:LVV917616 LVR983052:LVV983152 LWC12:LWI61 LWC63:LWI112 LWC65548:LWI65648 LWC131084:LWI131184 LWC196620:LWI196720 LWC262156:LWI262256 LWC327692:LWI327792 LWC393228:LWI393328 LWC458764:LWI458864 LWC524300:LWI524400 LWC589836:LWI589936 LWC655372:LWI655472 LWC720908:LWI721008 LWC786444:LWI786544 LWC851980:LWI852080 LWC917516:LWI917616 LWC983052:LWI983152 MFN12:MFR61 MFN63:MFR112 MFN65548:MFR65648 MFN131084:MFR131184 MFN196620:MFR196720 MFN262156:MFR262256 MFN327692:MFR327792 MFN393228:MFR393328 MFN458764:MFR458864 MFN524300:MFR524400 MFN589836:MFR589936 MFN655372:MFR655472 MFN720908:MFR721008 MFN786444:MFR786544 MFN851980:MFR852080 MFN917516:MFR917616 MFN983052:MFR983152 MFY12:MGE61 MFY63:MGE112 MFY65548:MGE65648 MFY131084:MGE131184 MFY196620:MGE196720 MFY262156:MGE262256 MFY327692:MGE327792 MFY393228:MGE393328 MFY458764:MGE458864 MFY524300:MGE524400 MFY589836:MGE589936 MFY655372:MGE655472 MFY720908:MGE721008 MFY786444:MGE786544 MFY851980:MGE852080 MFY917516:MGE917616 MFY983052:MGE983152 MPJ12:MPN61 MPJ63:MPN112 MPJ65548:MPN65648 MPJ131084:MPN131184 MPJ196620:MPN196720 MPJ262156:MPN262256 MPJ327692:MPN327792 MPJ393228:MPN393328 MPJ458764:MPN458864 MPJ524300:MPN524400 MPJ589836:MPN589936 MPJ655372:MPN655472 MPJ720908:MPN721008 MPJ786444:MPN786544 MPJ851980:MPN852080 MPJ917516:MPN917616 MPJ983052:MPN983152 MPU12:MQA61 MPU63:MQA112 MPU65548:MQA65648 MPU131084:MQA131184 MPU196620:MQA196720 MPU262156:MQA262256 MPU327692:MQA327792 MPU393228:MQA393328 MPU458764:MQA458864 MPU524300:MQA524400 MPU589836:MQA589936 MPU655372:MQA655472 MPU720908:MQA721008 MPU786444:MQA786544 MPU851980:MQA852080 MPU917516:MQA917616 MPU983052:MQA983152 MZF12:MZJ61 MZF63:MZJ112 MZF65548:MZJ65648 MZF131084:MZJ131184 MZF196620:MZJ196720 MZF262156:MZJ262256 MZF327692:MZJ327792 MZF393228:MZJ393328 MZF458764:MZJ458864 MZF524300:MZJ524400 MZF589836:MZJ589936 MZF655372:MZJ655472 MZF720908:MZJ721008 MZF786444:MZJ786544 MZF851980:MZJ852080 MZF917516:MZJ917616 MZF983052:MZJ983152 MZQ12:MZW61 MZQ63:MZW112 MZQ65548:MZW65648 MZQ131084:MZW131184 MZQ196620:MZW196720 MZQ262156:MZW262256 MZQ327692:MZW327792 MZQ393228:MZW393328 MZQ458764:MZW458864 MZQ524300:MZW524400 MZQ589836:MZW589936 MZQ655372:MZW655472 MZQ720908:MZW721008 MZQ786444:MZW786544 MZQ851980:MZW852080 MZQ917516:MZW917616 MZQ983052:MZW983152 NJB12:NJF61 NJB63:NJF112 NJB65548:NJF65648 NJB131084:NJF131184 NJB196620:NJF196720 NJB262156:NJF262256 NJB327692:NJF327792 NJB393228:NJF393328 NJB458764:NJF458864 NJB524300:NJF524400 NJB589836:NJF589936 NJB655372:NJF655472 NJB720908:NJF721008 NJB786444:NJF786544 NJB851980:NJF852080 NJB917516:NJF917616 NJB983052:NJF983152 NJM12:NJS61 NJM63:NJS112 NJM65548:NJS65648 NJM131084:NJS131184 NJM196620:NJS196720 NJM262156:NJS262256 NJM327692:NJS327792 NJM393228:NJS393328 NJM458764:NJS458864 NJM524300:NJS524400 NJM589836:NJS589936 NJM655372:NJS655472 NJM720908:NJS721008 NJM786444:NJS786544 NJM851980:NJS852080 NJM917516:NJS917616 NJM983052:NJS983152 NSX12:NTB61 NSX63:NTB112 NSX65548:NTB65648 NSX131084:NTB131184 NSX196620:NTB196720 NSX262156:NTB262256 NSX327692:NTB327792 NSX393228:NTB393328 NSX458764:NTB458864 NSX524300:NTB524400 NSX589836:NTB589936 NSX655372:NTB655472 NSX720908:NTB721008 NSX786444:NTB786544 NSX851980:NTB852080 NSX917516:NTB917616 NSX983052:NTB983152 NTI12:NTO61 NTI63:NTO112 NTI65548:NTO65648 NTI131084:NTO131184 NTI196620:NTO196720 NTI262156:NTO262256 NTI327692:NTO327792 NTI393228:NTO393328 NTI458764:NTO458864 NTI524300:NTO524400 NTI589836:NTO589936 NTI655372:NTO655472 NTI720908:NTO721008 NTI786444:NTO786544 NTI851980:NTO852080 NTI917516:NTO917616 NTI983052:NTO983152 OCT12:OCX61 OCT63:OCX112 OCT65548:OCX65648 OCT131084:OCX131184 OCT196620:OCX196720 OCT262156:OCX262256 OCT327692:OCX327792 OCT393228:OCX393328 OCT458764:OCX458864 OCT524300:OCX524400 OCT589836:OCX589936 OCT655372:OCX655472 OCT720908:OCX721008 OCT786444:OCX786544 OCT851980:OCX852080 OCT917516:OCX917616 OCT983052:OCX983152 ODE12:ODK61 ODE63:ODK112 ODE65548:ODK65648 ODE131084:ODK131184 ODE196620:ODK196720 ODE262156:ODK262256 ODE327692:ODK327792 ODE393228:ODK393328 ODE458764:ODK458864 ODE524300:ODK524400 ODE589836:ODK589936 ODE655372:ODK655472 ODE720908:ODK721008 ODE786444:ODK786544 ODE851980:ODK852080 ODE917516:ODK917616 ODE983052:ODK983152 OMP12:OMT61 OMP63:OMT112 OMP65548:OMT65648 OMP131084:OMT131184 OMP196620:OMT196720 OMP262156:OMT262256 OMP327692:OMT327792 OMP393228:OMT393328 OMP458764:OMT458864 OMP524300:OMT524400 OMP589836:OMT589936 OMP655372:OMT655472 OMP720908:OMT721008 OMP786444:OMT786544 OMP851980:OMT852080 OMP917516:OMT917616 OMP983052:OMT983152 ONA12:ONG61 ONA63:ONG112 ONA65548:ONG65648 ONA131084:ONG131184 ONA196620:ONG196720 ONA262156:ONG262256 ONA327692:ONG327792 ONA393228:ONG393328 ONA458764:ONG458864 ONA524300:ONG524400 ONA589836:ONG589936 ONA655372:ONG655472 ONA720908:ONG721008 ONA786444:ONG786544 ONA851980:ONG852080 ONA917516:ONG917616 ONA983052:ONG983152 OWL12:OWP61 OWL63:OWP112 OWL65548:OWP65648 OWL131084:OWP131184 OWL196620:OWP196720 OWL262156:OWP262256 OWL327692:OWP327792 OWL393228:OWP393328 OWL458764:OWP458864 OWL524300:OWP524400 OWL589836:OWP589936 OWL655372:OWP655472 OWL720908:OWP721008 OWL786444:OWP786544 OWL851980:OWP852080 OWL917516:OWP917616 OWL983052:OWP983152 OWW12:OXC61 OWW63:OXC112 OWW65548:OXC65648 OWW131084:OXC131184 OWW196620:OXC196720 OWW262156:OXC262256 OWW327692:OXC327792 OWW393228:OXC393328 OWW458764:OXC458864 OWW524300:OXC524400 OWW589836:OXC589936 OWW655372:OXC655472 OWW720908:OXC721008 OWW786444:OXC786544 OWW851980:OXC852080 OWW917516:OXC917616 OWW983052:OXC983152 PGH12:PGL61 PGH63:PGL112 PGH65548:PGL65648 PGH131084:PGL131184 PGH196620:PGL196720 PGH262156:PGL262256 PGH327692:PGL327792 PGH393228:PGL393328 PGH458764:PGL458864 PGH524300:PGL524400 PGH589836:PGL589936 PGH655372:PGL655472 PGH720908:PGL721008 PGH786444:PGL786544 PGH851980:PGL852080 PGH917516:PGL917616 PGH983052:PGL983152 PGS12:PGY61 PGS63:PGY112 PGS65548:PGY65648 PGS131084:PGY131184 PGS196620:PGY196720 PGS262156:PGY262256 PGS327692:PGY327792 PGS393228:PGY393328 PGS458764:PGY458864 PGS524300:PGY524400 PGS589836:PGY589936 PGS655372:PGY655472 PGS720908:PGY721008 PGS786444:PGY786544 PGS851980:PGY852080 PGS917516:PGY917616 PGS983052:PGY983152 PQD12:PQH61 PQD63:PQH112 PQD65548:PQH65648 PQD131084:PQH131184 PQD196620:PQH196720 PQD262156:PQH262256 PQD327692:PQH327792 PQD393228:PQH393328 PQD458764:PQH458864 PQD524300:PQH524400 PQD589836:PQH589936 PQD655372:PQH655472 PQD720908:PQH721008 PQD786444:PQH786544 PQD851980:PQH852080 PQD917516:PQH917616 PQD983052:PQH983152 PQO12:PQU61 PQO63:PQU112 PQO65548:PQU65648 PQO131084:PQU131184 PQO196620:PQU196720 PQO262156:PQU262256 PQO327692:PQU327792 PQO393228:PQU393328 PQO458764:PQU458864 PQO524300:PQU524400 PQO589836:PQU589936 PQO655372:PQU655472 PQO720908:PQU721008 PQO786444:PQU786544 PQO851980:PQU852080 PQO917516:PQU917616 PQO983052:PQU983152 PZZ12:QAD61 PZZ63:QAD112 PZZ65548:QAD65648 PZZ131084:QAD131184 PZZ196620:QAD196720 PZZ262156:QAD262256 PZZ327692:QAD327792 PZZ393228:QAD393328 PZZ458764:QAD458864 PZZ524300:QAD524400 PZZ589836:QAD589936 PZZ655372:QAD655472 PZZ720908:QAD721008 PZZ786444:QAD786544 PZZ851980:QAD852080 PZZ917516:QAD917616 PZZ983052:QAD983152 QAK12:QAQ61 QAK63:QAQ112 QAK65548:QAQ65648 QAK131084:QAQ131184 QAK196620:QAQ196720 QAK262156:QAQ262256 QAK327692:QAQ327792 QAK393228:QAQ393328 QAK458764:QAQ458864 QAK524300:QAQ524400 QAK589836:QAQ589936 QAK655372:QAQ655472 QAK720908:QAQ721008 QAK786444:QAQ786544 QAK851980:QAQ852080 QAK917516:QAQ917616 QAK983052:QAQ983152 QJV12:QJZ61 QJV63:QJZ112 QJV65548:QJZ65648 QJV131084:QJZ131184 QJV196620:QJZ196720 QJV262156:QJZ262256 QJV327692:QJZ327792 QJV393228:QJZ393328 QJV458764:QJZ458864 QJV524300:QJZ524400 QJV589836:QJZ589936 QJV655372:QJZ655472 QJV720908:QJZ721008 QJV786444:QJZ786544 QJV851980:QJZ852080 QJV917516:QJZ917616 QJV983052:QJZ983152 QKG12:QKM61 QKG63:QKM112 QKG65548:QKM65648 QKG131084:QKM131184 QKG196620:QKM196720 QKG262156:QKM262256 QKG327692:QKM327792 QKG393228:QKM393328 QKG458764:QKM458864 QKG524300:QKM524400 QKG589836:QKM589936 QKG655372:QKM655472 QKG720908:QKM721008 QKG786444:QKM786544 QKG851980:QKM852080 QKG917516:QKM917616 QKG983052:QKM983152 QTR12:QTV61 QTR63:QTV112 QTR65548:QTV65648 QTR131084:QTV131184 QTR196620:QTV196720 QTR262156:QTV262256 QTR327692:QTV327792 QTR393228:QTV393328 QTR458764:QTV458864 QTR524300:QTV524400 QTR589836:QTV589936 QTR655372:QTV655472 QTR720908:QTV721008 QTR786444:QTV786544 QTR851980:QTV852080 QTR917516:QTV917616 QTR983052:QTV983152 QUC12:QUI61 QUC63:QUI112 QUC65548:QUI65648 QUC131084:QUI131184 QUC196620:QUI196720 QUC262156:QUI262256 QUC327692:QUI327792 QUC393228:QUI393328 QUC458764:QUI458864 QUC524300:QUI524400 QUC589836:QUI589936 QUC655372:QUI655472 QUC720908:QUI721008 QUC786444:QUI786544 QUC851980:QUI852080 QUC917516:QUI917616 QUC983052:QUI983152 RDN12:RDR61 RDN63:RDR112 RDN65548:RDR65648 RDN131084:RDR131184 RDN196620:RDR196720 RDN262156:RDR262256 RDN327692:RDR327792 RDN393228:RDR393328 RDN458764:RDR458864 RDN524300:RDR524400 RDN589836:RDR589936 RDN655372:RDR655472 RDN720908:RDR721008 RDN786444:RDR786544 RDN851980:RDR852080 RDN917516:RDR917616 RDN983052:RDR983152 RDY12:REE61 RDY63:REE112 RDY65548:REE65648 RDY131084:REE131184 RDY196620:REE196720 RDY262156:REE262256 RDY327692:REE327792 RDY393228:REE393328 RDY458764:REE458864 RDY524300:REE524400 RDY589836:REE589936 RDY655372:REE655472 RDY720908:REE721008 RDY786444:REE786544 RDY851980:REE852080 RDY917516:REE917616 RDY983052:REE983152 RNJ12:RNN61 RNJ63:RNN112 RNJ65548:RNN65648 RNJ131084:RNN131184 RNJ196620:RNN196720 RNJ262156:RNN262256 RNJ327692:RNN327792 RNJ393228:RNN393328 RNJ458764:RNN458864 RNJ524300:RNN524400 RNJ589836:RNN589936 RNJ655372:RNN655472 RNJ720908:RNN721008 RNJ786444:RNN786544 RNJ851980:RNN852080 RNJ917516:RNN917616 RNJ983052:RNN983152 RNU12:ROA61 RNU63:ROA112 RNU65548:ROA65648 RNU131084:ROA131184 RNU196620:ROA196720 RNU262156:ROA262256 RNU327692:ROA327792 RNU393228:ROA393328 RNU458764:ROA458864 RNU524300:ROA524400 RNU589836:ROA589936 RNU655372:ROA655472 RNU720908:ROA721008 RNU786444:ROA786544 RNU851980:ROA852080 RNU917516:ROA917616 RNU983052:ROA983152 RXF12:RXJ61 RXF63:RXJ112 RXF65548:RXJ65648 RXF131084:RXJ131184 RXF196620:RXJ196720 RXF262156:RXJ262256 RXF327692:RXJ327792 RXF393228:RXJ393328 RXF458764:RXJ458864 RXF524300:RXJ524400 RXF589836:RXJ589936 RXF655372:RXJ655472 RXF720908:RXJ721008 RXF786444:RXJ786544 RXF851980:RXJ852080 RXF917516:RXJ917616 RXF983052:RXJ983152 RXQ12:RXW61 RXQ63:RXW112 RXQ65548:RXW65648 RXQ131084:RXW131184 RXQ196620:RXW196720 RXQ262156:RXW262256 RXQ327692:RXW327792 RXQ393228:RXW393328 RXQ458764:RXW458864 RXQ524300:RXW524400 RXQ589836:RXW589936 RXQ655372:RXW655472 RXQ720908:RXW721008 RXQ786444:RXW786544 RXQ851980:RXW852080 RXQ917516:RXW917616 RXQ983052:RXW983152 SHB12:SHF61 SHB63:SHF112 SHB65548:SHF65648 SHB131084:SHF131184 SHB196620:SHF196720 SHB262156:SHF262256 SHB327692:SHF327792 SHB393228:SHF393328 SHB458764:SHF458864 SHB524300:SHF524400 SHB589836:SHF589936 SHB655372:SHF655472 SHB720908:SHF721008 SHB786444:SHF786544 SHB851980:SHF852080 SHB917516:SHF917616 SHB983052:SHF983152 SHM12:SHS61 SHM63:SHS112 SHM65548:SHS65648 SHM131084:SHS131184 SHM196620:SHS196720 SHM262156:SHS262256 SHM327692:SHS327792 SHM393228:SHS393328 SHM458764:SHS458864 SHM524300:SHS524400 SHM589836:SHS589936 SHM655372:SHS655472 SHM720908:SHS721008 SHM786444:SHS786544 SHM851980:SHS852080 SHM917516:SHS917616 SHM983052:SHS983152 SQX12:SRB61 SQX63:SRB112 SQX65548:SRB65648 SQX131084:SRB131184 SQX196620:SRB196720 SQX262156:SRB262256 SQX327692:SRB327792 SQX393228:SRB393328 SQX458764:SRB458864 SQX524300:SRB524400 SQX589836:SRB589936 SQX655372:SRB655472 SQX720908:SRB721008 SQX786444:SRB786544 SQX851980:SRB852080 SQX917516:SRB917616 SQX983052:SRB983152 SRI12:SRO61 SRI63:SRO112 SRI65548:SRO65648 SRI131084:SRO131184 SRI196620:SRO196720 SRI262156:SRO262256 SRI327692:SRO327792 SRI393228:SRO393328 SRI458764:SRO458864 SRI524300:SRO524400 SRI589836:SRO589936 SRI655372:SRO655472 SRI720908:SRO721008 SRI786444:SRO786544 SRI851980:SRO852080 SRI917516:SRO917616 SRI983052:SRO983152 TAT12:TAX61 TAT63:TAX112 TAT65548:TAX65648 TAT131084:TAX131184 TAT196620:TAX196720 TAT262156:TAX262256 TAT327692:TAX327792 TAT393228:TAX393328 TAT458764:TAX458864 TAT524300:TAX524400 TAT589836:TAX589936 TAT655372:TAX655472 TAT720908:TAX721008 TAT786444:TAX786544 TAT851980:TAX852080 TAT917516:TAX917616 TAT983052:TAX983152 TBE12:TBK61 TBE63:TBK112 TBE65548:TBK65648 TBE131084:TBK131184 TBE196620:TBK196720 TBE262156:TBK262256 TBE327692:TBK327792 TBE393228:TBK393328 TBE458764:TBK458864 TBE524300:TBK524400 TBE589836:TBK589936 TBE655372:TBK655472 TBE720908:TBK721008 TBE786444:TBK786544 TBE851980:TBK852080 TBE917516:TBK917616 TBE983052:TBK983152 TKP12:TKT61 TKP63:TKT112 TKP65548:TKT65648 TKP131084:TKT131184 TKP196620:TKT196720 TKP262156:TKT262256 TKP327692:TKT327792 TKP393228:TKT393328 TKP458764:TKT458864 TKP524300:TKT524400 TKP589836:TKT589936 TKP655372:TKT655472 TKP720908:TKT721008 TKP786444:TKT786544 TKP851980:TKT852080 TKP917516:TKT917616 TKP983052:TKT983152 TLA12:TLG61 TLA63:TLG112 TLA65548:TLG65648 TLA131084:TLG131184 TLA196620:TLG196720 TLA262156:TLG262256 TLA327692:TLG327792 TLA393228:TLG393328 TLA458764:TLG458864 TLA524300:TLG524400 TLA589836:TLG589936 TLA655372:TLG655472 TLA720908:TLG721008 TLA786444:TLG786544 TLA851980:TLG852080 TLA917516:TLG917616 TLA983052:TLG983152 TUL12:TUP61 TUL63:TUP112 TUL65548:TUP65648 TUL131084:TUP131184 TUL196620:TUP196720 TUL262156:TUP262256 TUL327692:TUP327792 TUL393228:TUP393328 TUL458764:TUP458864 TUL524300:TUP524400 TUL589836:TUP589936 TUL655372:TUP655472 TUL720908:TUP721008 TUL786444:TUP786544 TUL851980:TUP852080 TUL917516:TUP917616 TUL983052:TUP983152 TUW12:TVC61 TUW63:TVC112 TUW65548:TVC65648 TUW131084:TVC131184 TUW196620:TVC196720 TUW262156:TVC262256 TUW327692:TVC327792 TUW393228:TVC393328 TUW458764:TVC458864 TUW524300:TVC524400 TUW589836:TVC589936 TUW655372:TVC655472 TUW720908:TVC721008 TUW786444:TVC786544 TUW851980:TVC852080 TUW917516:TVC917616 TUW983052:TVC983152 UEH12:UEL61 UEH63:UEL112 UEH65548:UEL65648 UEH131084:UEL131184 UEH196620:UEL196720 UEH262156:UEL262256 UEH327692:UEL327792 UEH393228:UEL393328 UEH458764:UEL458864 UEH524300:UEL524400 UEH589836:UEL589936 UEH655372:UEL655472 UEH720908:UEL721008 UEH786444:UEL786544 UEH851980:UEL852080 UEH917516:UEL917616 UEH983052:UEL983152 UES12:UEY61 UES63:UEY112 UES65548:UEY65648 UES131084:UEY131184 UES196620:UEY196720 UES262156:UEY262256 UES327692:UEY327792 UES393228:UEY393328 UES458764:UEY458864 UES524300:UEY524400 UES589836:UEY589936 UES655372:UEY655472 UES720908:UEY721008 UES786444:UEY786544 UES851980:UEY852080 UES917516:UEY917616 UES983052:UEY983152 UOD12:UOH61 UOD63:UOH112 UOD65548:UOH65648 UOD131084:UOH131184 UOD196620:UOH196720 UOD262156:UOH262256 UOD327692:UOH327792 UOD393228:UOH393328 UOD458764:UOH458864 UOD524300:UOH524400 UOD589836:UOH589936 UOD655372:UOH655472 UOD720908:UOH721008 UOD786444:UOH786544 UOD851980:UOH852080 UOD917516:UOH917616 UOD983052:UOH983152 UOO12:UOU61 UOO63:UOU112 UOO65548:UOU65648 UOO131084:UOU131184 UOO196620:UOU196720 UOO262156:UOU262256 UOO327692:UOU327792 UOO393228:UOU393328 UOO458764:UOU458864 UOO524300:UOU524400 UOO589836:UOU589936 UOO655372:UOU655472 UOO720908:UOU721008 UOO786444:UOU786544 UOO851980:UOU852080 UOO917516:UOU917616 UOO983052:UOU983152 UXZ12:UYD61 UXZ63:UYD112 UXZ65548:UYD65648 UXZ131084:UYD131184 UXZ196620:UYD196720 UXZ262156:UYD262256 UXZ327692:UYD327792 UXZ393228:UYD393328 UXZ458764:UYD458864 UXZ524300:UYD524400 UXZ589836:UYD589936 UXZ655372:UYD655472 UXZ720908:UYD721008 UXZ786444:UYD786544 UXZ851980:UYD852080 UXZ917516:UYD917616 UXZ983052:UYD983152 UYK12:UYQ61 UYK63:UYQ112 UYK65548:UYQ65648 UYK131084:UYQ131184 UYK196620:UYQ196720 UYK262156:UYQ262256 UYK327692:UYQ327792 UYK393228:UYQ393328 UYK458764:UYQ458864 UYK524300:UYQ524400 UYK589836:UYQ589936 UYK655372:UYQ655472 UYK720908:UYQ721008 UYK786444:UYQ786544 UYK851980:UYQ852080 UYK917516:UYQ917616 UYK983052:UYQ983152 VHV12:VHZ61 VHV63:VHZ112 VHV65548:VHZ65648 VHV131084:VHZ131184 VHV196620:VHZ196720 VHV262156:VHZ262256 VHV327692:VHZ327792 VHV393228:VHZ393328 VHV458764:VHZ458864 VHV524300:VHZ524400 VHV589836:VHZ589936 VHV655372:VHZ655472 VHV720908:VHZ721008 VHV786444:VHZ786544 VHV851980:VHZ852080 VHV917516:VHZ917616 VHV983052:VHZ983152 VIG12:VIM61 VIG63:VIM112 VIG65548:VIM65648 VIG131084:VIM131184 VIG196620:VIM196720 VIG262156:VIM262256 VIG327692:VIM327792 VIG393228:VIM393328 VIG458764:VIM458864 VIG524300:VIM524400 VIG589836:VIM589936 VIG655372:VIM655472 VIG720908:VIM721008 VIG786444:VIM786544 VIG851980:VIM852080 VIG917516:VIM917616 VIG983052:VIM983152 VRR12:VRV61 VRR63:VRV112 VRR65548:VRV65648 VRR131084:VRV131184 VRR196620:VRV196720 VRR262156:VRV262256 VRR327692:VRV327792 VRR393228:VRV393328 VRR458764:VRV458864 VRR524300:VRV524400 VRR589836:VRV589936 VRR655372:VRV655472 VRR720908:VRV721008 VRR786444:VRV786544 VRR851980:VRV852080 VRR917516:VRV917616 VRR983052:VRV983152 VSC12:VSI61 VSC63:VSI112 VSC65548:VSI65648 VSC131084:VSI131184 VSC196620:VSI196720 VSC262156:VSI262256 VSC327692:VSI327792 VSC393228:VSI393328 VSC458764:VSI458864 VSC524300:VSI524400 VSC589836:VSI589936 VSC655372:VSI655472 VSC720908:VSI721008 VSC786444:VSI786544 VSC851980:VSI852080 VSC917516:VSI917616 VSC983052:VSI983152 WBN12:WBR61 WBN63:WBR112 WBN65548:WBR65648 WBN131084:WBR131184 WBN196620:WBR196720 WBN262156:WBR262256 WBN327692:WBR327792 WBN393228:WBR393328 WBN458764:WBR458864 WBN524300:WBR524400 WBN589836:WBR589936 WBN655372:WBR655472 WBN720908:WBR721008 WBN786444:WBR786544 WBN851980:WBR852080 WBN917516:WBR917616 WBN983052:WBR983152 WBY12:WCE61 WBY63:WCE112 WBY65548:WCE65648 WBY131084:WCE131184 WBY196620:WCE196720 WBY262156:WCE262256 WBY327692:WCE327792 WBY393228:WCE393328 WBY458764:WCE458864 WBY524300:WCE524400 WBY589836:WCE589936 WBY655372:WCE655472 WBY720908:WCE721008 WBY786444:WCE786544 WBY851980:WCE852080 WBY917516:WCE917616 WBY983052:WCE983152 WLJ12:WLN61 WLJ63:WLN112 WLJ65548:WLN65648 WLJ131084:WLN131184 WLJ196620:WLN196720 WLJ262156:WLN262256 WLJ327692:WLN327792 WLJ393228:WLN393328 WLJ458764:WLN458864 WLJ524300:WLN524400 WLJ589836:WLN589936 WLJ655372:WLN655472 WLJ720908:WLN721008 WLJ786444:WLN786544 WLJ851980:WLN852080 WLJ917516:WLN917616 WLJ983052:WLN983152 WLU12:WMA61 WLU63:WMA112 WLU65548:WMA65648 WLU131084:WMA131184 WLU196620:WMA196720 WLU262156:WMA262256 WLU327692:WMA327792 WLU393228:WMA393328 WLU458764:WMA458864 WLU524300:WMA524400 WLU589836:WMA589936 WLU655372:WMA655472 WLU720908:WMA721008 WLU786444:WMA786544 WLU851980:WMA852080 WLU917516:WMA917616 WLU983052:WMA983152 WVF12:WVJ61 WVF63:WVJ112 WVF65548:WVJ65648 WVF131084:WVJ131184 WVF196620:WVJ196720 WVF262156:WVJ262256 WVF327692:WVJ327792 WVF393228:WVJ393328 WVF458764:WVJ458864 WVF524300:WVJ524400 WVF589836:WVJ589936 WVF655372:WVJ655472 WVF720908:WVJ721008 WVF786444:WVJ786544 WVF851980:WVJ852080 WVF917516:WVJ917616 WVF983052:WVJ983152 WVQ12:WVW61 WVQ63:WVW112 WVQ65548:WVW65648 WVQ131084:WVW131184 WVQ196620:WVW196720 WVQ262156:WVW262256 WVQ327692:WVW327792 WVQ393228:WVW393328 WVQ458764:WVW458864 WVQ524300:WVW524400 WVQ589836:WVW589936 WVQ655372:WVW655472 WVQ720908:WVW721008 WVQ786444:WVW786544 WVQ851980:WVW852080 WVQ917516:WVW917616 WVQ983052:WVW983152" xr:uid="{00000000-0002-0000-0000-000011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O12:IO61 IO63:IO112 IO65548:IO65648 IO131084:IO131184 IO196620:IO196720 IO262156:IO262256 IO327692:IO327792 IO393228:IO393328 IO458764:IO458864 IO524300:IO524400 IO589836:IO589936 IO655372:IO655472 IO720908:IO721008 IO786444:IO786544 IO851980:IO852080 IO917516:IO917616 IO983052:IO983152 SK12:SK61 SK63:SK112 SK65548:SK65648 SK131084:SK131184 SK196620:SK196720 SK262156:SK262256 SK327692:SK327792 SK393228:SK393328 SK458764:SK458864 SK524300:SK524400 SK589836:SK589936 SK655372:SK655472 SK720908:SK721008 SK786444:SK786544 SK851980:SK852080 SK917516:SK917616 SK983052:SK983152 ACG12:ACG61 ACG63:ACG112 ACG65548:ACG65648 ACG131084:ACG131184 ACG196620:ACG196720 ACG262156:ACG262256 ACG327692:ACG327792 ACG393228:ACG393328 ACG458764:ACG458864 ACG524300:ACG524400 ACG589836:ACG589936 ACG655372:ACG655472 ACG720908:ACG721008 ACG786444:ACG786544 ACG851980:ACG852080 ACG917516:ACG917616 ACG983052:ACG983152 AMC12:AMC61 AMC63:AMC112 AMC65548:AMC65648 AMC131084:AMC131184 AMC196620:AMC196720 AMC262156:AMC262256 AMC327692:AMC327792 AMC393228:AMC393328 AMC458764:AMC458864 AMC524300:AMC524400 AMC589836:AMC589936 AMC655372:AMC655472 AMC720908:AMC721008 AMC786444:AMC786544 AMC851980:AMC852080 AMC917516:AMC917616 AMC983052:AMC983152 AVY12:AVY61 AVY63:AVY112 AVY65548:AVY65648 AVY131084:AVY131184 AVY196620:AVY196720 AVY262156:AVY262256 AVY327692:AVY327792 AVY393228:AVY393328 AVY458764:AVY458864 AVY524300:AVY524400 AVY589836:AVY589936 AVY655372:AVY655472 AVY720908:AVY721008 AVY786444:AVY786544 AVY851980:AVY852080 AVY917516:AVY917616 AVY983052:AVY983152 BFU12:BFU61 BFU63:BFU112 BFU65548:BFU65648 BFU131084:BFU131184 BFU196620:BFU196720 BFU262156:BFU262256 BFU327692:BFU327792 BFU393228:BFU393328 BFU458764:BFU458864 BFU524300:BFU524400 BFU589836:BFU589936 BFU655372:BFU655472 BFU720908:BFU721008 BFU786444:BFU786544 BFU851980:BFU852080 BFU917516:BFU917616 BFU983052:BFU983152 BPQ12:BPQ61 BPQ63:BPQ112 BPQ65548:BPQ65648 BPQ131084:BPQ131184 BPQ196620:BPQ196720 BPQ262156:BPQ262256 BPQ327692:BPQ327792 BPQ393228:BPQ393328 BPQ458764:BPQ458864 BPQ524300:BPQ524400 BPQ589836:BPQ589936 BPQ655372:BPQ655472 BPQ720908:BPQ721008 BPQ786444:BPQ786544 BPQ851980:BPQ852080 BPQ917516:BPQ917616 BPQ983052:BPQ983152 BZM12:BZM61 BZM63:BZM112 BZM65548:BZM65648 BZM131084:BZM131184 BZM196620:BZM196720 BZM262156:BZM262256 BZM327692:BZM327792 BZM393228:BZM393328 BZM458764:BZM458864 BZM524300:BZM524400 BZM589836:BZM589936 BZM655372:BZM655472 BZM720908:BZM721008 BZM786444:BZM786544 BZM851980:BZM852080 BZM917516:BZM917616 BZM983052:BZM983152 CJI12:CJI61 CJI63:CJI112 CJI65548:CJI65648 CJI131084:CJI131184 CJI196620:CJI196720 CJI262156:CJI262256 CJI327692:CJI327792 CJI393228:CJI393328 CJI458764:CJI458864 CJI524300:CJI524400 CJI589836:CJI589936 CJI655372:CJI655472 CJI720908:CJI721008 CJI786444:CJI786544 CJI851980:CJI852080 CJI917516:CJI917616 CJI983052:CJI983152 CTE12:CTE61 CTE63:CTE112 CTE65548:CTE65648 CTE131084:CTE131184 CTE196620:CTE196720 CTE262156:CTE262256 CTE327692:CTE327792 CTE393228:CTE393328 CTE458764:CTE458864 CTE524300:CTE524400 CTE589836:CTE589936 CTE655372:CTE655472 CTE720908:CTE721008 CTE786444:CTE786544 CTE851980:CTE852080 CTE917516:CTE917616 CTE983052:CTE983152 DDA12:DDA61 DDA63:DDA112 DDA65548:DDA65648 DDA131084:DDA131184 DDA196620:DDA196720 DDA262156:DDA262256 DDA327692:DDA327792 DDA393228:DDA393328 DDA458764:DDA458864 DDA524300:DDA524400 DDA589836:DDA589936 DDA655372:DDA655472 DDA720908:DDA721008 DDA786444:DDA786544 DDA851980:DDA852080 DDA917516:DDA917616 DDA983052:DDA983152 DMW12:DMW61 DMW63:DMW112 DMW65548:DMW65648 DMW131084:DMW131184 DMW196620:DMW196720 DMW262156:DMW262256 DMW327692:DMW327792 DMW393228:DMW393328 DMW458764:DMW458864 DMW524300:DMW524400 DMW589836:DMW589936 DMW655372:DMW655472 DMW720908:DMW721008 DMW786444:DMW786544 DMW851980:DMW852080 DMW917516:DMW917616 DMW983052:DMW983152 DWS12:DWS61 DWS63:DWS112 DWS65548:DWS65648 DWS131084:DWS131184 DWS196620:DWS196720 DWS262156:DWS262256 DWS327692:DWS327792 DWS393228:DWS393328 DWS458764:DWS458864 DWS524300:DWS524400 DWS589836:DWS589936 DWS655372:DWS655472 DWS720908:DWS721008 DWS786444:DWS786544 DWS851980:DWS852080 DWS917516:DWS917616 DWS983052:DWS983152 EGO12:EGO61 EGO63:EGO112 EGO65548:EGO65648 EGO131084:EGO131184 EGO196620:EGO196720 EGO262156:EGO262256 EGO327692:EGO327792 EGO393228:EGO393328 EGO458764:EGO458864 EGO524300:EGO524400 EGO589836:EGO589936 EGO655372:EGO655472 EGO720908:EGO721008 EGO786444:EGO786544 EGO851980:EGO852080 EGO917516:EGO917616 EGO983052:EGO983152 EQK12:EQK61 EQK63:EQK112 EQK65548:EQK65648 EQK131084:EQK131184 EQK196620:EQK196720 EQK262156:EQK262256 EQK327692:EQK327792 EQK393228:EQK393328 EQK458764:EQK458864 EQK524300:EQK524400 EQK589836:EQK589936 EQK655372:EQK655472 EQK720908:EQK721008 EQK786444:EQK786544 EQK851980:EQK852080 EQK917516:EQK917616 EQK983052:EQK983152 FAG12:FAG61 FAG63:FAG112 FAG65548:FAG65648 FAG131084:FAG131184 FAG196620:FAG196720 FAG262156:FAG262256 FAG327692:FAG327792 FAG393228:FAG393328 FAG458764:FAG458864 FAG524300:FAG524400 FAG589836:FAG589936 FAG655372:FAG655472 FAG720908:FAG721008 FAG786444:FAG786544 FAG851980:FAG852080 FAG917516:FAG917616 FAG983052:FAG983152 FKC12:FKC61 FKC63:FKC112 FKC65548:FKC65648 FKC131084:FKC131184 FKC196620:FKC196720 FKC262156:FKC262256 FKC327692:FKC327792 FKC393228:FKC393328 FKC458764:FKC458864 FKC524300:FKC524400 FKC589836:FKC589936 FKC655372:FKC655472 FKC720908:FKC721008 FKC786444:FKC786544 FKC851980:FKC852080 FKC917516:FKC917616 FKC983052:FKC983152 FTY12:FTY61 FTY63:FTY112 FTY65548:FTY65648 FTY131084:FTY131184 FTY196620:FTY196720 FTY262156:FTY262256 FTY327692:FTY327792 FTY393228:FTY393328 FTY458764:FTY458864 FTY524300:FTY524400 FTY589836:FTY589936 FTY655372:FTY655472 FTY720908:FTY721008 FTY786444:FTY786544 FTY851980:FTY852080 FTY917516:FTY917616 FTY983052:FTY983152 GDU12:GDU61 GDU63:GDU112 GDU65548:GDU65648 GDU131084:GDU131184 GDU196620:GDU196720 GDU262156:GDU262256 GDU327692:GDU327792 GDU393228:GDU393328 GDU458764:GDU458864 GDU524300:GDU524400 GDU589836:GDU589936 GDU655372:GDU655472 GDU720908:GDU721008 GDU786444:GDU786544 GDU851980:GDU852080 GDU917516:GDU917616 GDU983052:GDU983152 GNQ12:GNQ61 GNQ63:GNQ112 GNQ65548:GNQ65648 GNQ131084:GNQ131184 GNQ196620:GNQ196720 GNQ262156:GNQ262256 GNQ327692:GNQ327792 GNQ393228:GNQ393328 GNQ458764:GNQ458864 GNQ524300:GNQ524400 GNQ589836:GNQ589936 GNQ655372:GNQ655472 GNQ720908:GNQ721008 GNQ786444:GNQ786544 GNQ851980:GNQ852080 GNQ917516:GNQ917616 GNQ983052:GNQ983152 GXM12:GXM61 GXM63:GXM112 GXM65548:GXM65648 GXM131084:GXM131184 GXM196620:GXM196720 GXM262156:GXM262256 GXM327692:GXM327792 GXM393228:GXM393328 GXM458764:GXM458864 GXM524300:GXM524400 GXM589836:GXM589936 GXM655372:GXM655472 GXM720908:GXM721008 GXM786444:GXM786544 GXM851980:GXM852080 GXM917516:GXM917616 GXM983052:GXM983152 HHI12:HHI61 HHI63:HHI112 HHI65548:HHI65648 HHI131084:HHI131184 HHI196620:HHI196720 HHI262156:HHI262256 HHI327692:HHI327792 HHI393228:HHI393328 HHI458764:HHI458864 HHI524300:HHI524400 HHI589836:HHI589936 HHI655372:HHI655472 HHI720908:HHI721008 HHI786444:HHI786544 HHI851980:HHI852080 HHI917516:HHI917616 HHI983052:HHI983152 HRE12:HRE61 HRE63:HRE112 HRE65548:HRE65648 HRE131084:HRE131184 HRE196620:HRE196720 HRE262156:HRE262256 HRE327692:HRE327792 HRE393228:HRE393328 HRE458764:HRE458864 HRE524300:HRE524400 HRE589836:HRE589936 HRE655372:HRE655472 HRE720908:HRE721008 HRE786444:HRE786544 HRE851980:HRE852080 HRE917516:HRE917616 HRE983052:HRE983152 IBA12:IBA61 IBA63:IBA112 IBA65548:IBA65648 IBA131084:IBA131184 IBA196620:IBA196720 IBA262156:IBA262256 IBA327692:IBA327792 IBA393228:IBA393328 IBA458764:IBA458864 IBA524300:IBA524400 IBA589836:IBA589936 IBA655372:IBA655472 IBA720908:IBA721008 IBA786444:IBA786544 IBA851980:IBA852080 IBA917516:IBA917616 IBA983052:IBA983152 IKW12:IKW61 IKW63:IKW112 IKW65548:IKW65648 IKW131084:IKW131184 IKW196620:IKW196720 IKW262156:IKW262256 IKW327692:IKW327792 IKW393228:IKW393328 IKW458764:IKW458864 IKW524300:IKW524400 IKW589836:IKW589936 IKW655372:IKW655472 IKW720908:IKW721008 IKW786444:IKW786544 IKW851980:IKW852080 IKW917516:IKW917616 IKW983052:IKW983152 IUS12:IUS61 IUS63:IUS112 IUS65548:IUS65648 IUS131084:IUS131184 IUS196620:IUS196720 IUS262156:IUS262256 IUS327692:IUS327792 IUS393228:IUS393328 IUS458764:IUS458864 IUS524300:IUS524400 IUS589836:IUS589936 IUS655372:IUS655472 IUS720908:IUS721008 IUS786444:IUS786544 IUS851980:IUS852080 IUS917516:IUS917616 IUS983052:IUS983152 JEO12:JEO61 JEO63:JEO112 JEO65548:JEO65648 JEO131084:JEO131184 JEO196620:JEO196720 JEO262156:JEO262256 JEO327692:JEO327792 JEO393228:JEO393328 JEO458764:JEO458864 JEO524300:JEO524400 JEO589836:JEO589936 JEO655372:JEO655472 JEO720908:JEO721008 JEO786444:JEO786544 JEO851980:JEO852080 JEO917516:JEO917616 JEO983052:JEO983152 JOK12:JOK61 JOK63:JOK112 JOK65548:JOK65648 JOK131084:JOK131184 JOK196620:JOK196720 JOK262156:JOK262256 JOK327692:JOK327792 JOK393228:JOK393328 JOK458764:JOK458864 JOK524300:JOK524400 JOK589836:JOK589936 JOK655372:JOK655472 JOK720908:JOK721008 JOK786444:JOK786544 JOK851980:JOK852080 JOK917516:JOK917616 JOK983052:JOK983152 JYG12:JYG61 JYG63:JYG112 JYG65548:JYG65648 JYG131084:JYG131184 JYG196620:JYG196720 JYG262156:JYG262256 JYG327692:JYG327792 JYG393228:JYG393328 JYG458764:JYG458864 JYG524300:JYG524400 JYG589836:JYG589936 JYG655372:JYG655472 JYG720908:JYG721008 JYG786444:JYG786544 JYG851980:JYG852080 JYG917516:JYG917616 JYG983052:JYG983152 KIC12:KIC61 KIC63:KIC112 KIC65548:KIC65648 KIC131084:KIC131184 KIC196620:KIC196720 KIC262156:KIC262256 KIC327692:KIC327792 KIC393228:KIC393328 KIC458764:KIC458864 KIC524300:KIC524400 KIC589836:KIC589936 KIC655372:KIC655472 KIC720908:KIC721008 KIC786444:KIC786544 KIC851980:KIC852080 KIC917516:KIC917616 KIC983052:KIC983152 KRY12:KRY61 KRY63:KRY112 KRY65548:KRY65648 KRY131084:KRY131184 KRY196620:KRY196720 KRY262156:KRY262256 KRY327692:KRY327792 KRY393228:KRY393328 KRY458764:KRY458864 KRY524300:KRY524400 KRY589836:KRY589936 KRY655372:KRY655472 KRY720908:KRY721008 KRY786444:KRY786544 KRY851980:KRY852080 KRY917516:KRY917616 KRY983052:KRY983152 LBU12:LBU61 LBU63:LBU112 LBU65548:LBU65648 LBU131084:LBU131184 LBU196620:LBU196720 LBU262156:LBU262256 LBU327692:LBU327792 LBU393228:LBU393328 LBU458764:LBU458864 LBU524300:LBU524400 LBU589836:LBU589936 LBU655372:LBU655472 LBU720908:LBU721008 LBU786444:LBU786544 LBU851980:LBU852080 LBU917516:LBU917616 LBU983052:LBU983152 LLQ12:LLQ61 LLQ63:LLQ112 LLQ65548:LLQ65648 LLQ131084:LLQ131184 LLQ196620:LLQ196720 LLQ262156:LLQ262256 LLQ327692:LLQ327792 LLQ393228:LLQ393328 LLQ458764:LLQ458864 LLQ524300:LLQ524400 LLQ589836:LLQ589936 LLQ655372:LLQ655472 LLQ720908:LLQ721008 LLQ786444:LLQ786544 LLQ851980:LLQ852080 LLQ917516:LLQ917616 LLQ983052:LLQ983152 LVM12:LVM61 LVM63:LVM112 LVM65548:LVM65648 LVM131084:LVM131184 LVM196620:LVM196720 LVM262156:LVM262256 LVM327692:LVM327792 LVM393228:LVM393328 LVM458764:LVM458864 LVM524300:LVM524400 LVM589836:LVM589936 LVM655372:LVM655472 LVM720908:LVM721008 LVM786444:LVM786544 LVM851980:LVM852080 LVM917516:LVM917616 LVM983052:LVM983152 MFI12:MFI61 MFI63:MFI112 MFI65548:MFI65648 MFI131084:MFI131184 MFI196620:MFI196720 MFI262156:MFI262256 MFI327692:MFI327792 MFI393228:MFI393328 MFI458764:MFI458864 MFI524300:MFI524400 MFI589836:MFI589936 MFI655372:MFI655472 MFI720908:MFI721008 MFI786444:MFI786544 MFI851980:MFI852080 MFI917516:MFI917616 MFI983052:MFI983152 MPE12:MPE61 MPE63:MPE112 MPE65548:MPE65648 MPE131084:MPE131184 MPE196620:MPE196720 MPE262156:MPE262256 MPE327692:MPE327792 MPE393228:MPE393328 MPE458764:MPE458864 MPE524300:MPE524400 MPE589836:MPE589936 MPE655372:MPE655472 MPE720908:MPE721008 MPE786444:MPE786544 MPE851980:MPE852080 MPE917516:MPE917616 MPE983052:MPE983152 MZA12:MZA61 MZA63:MZA112 MZA65548:MZA65648 MZA131084:MZA131184 MZA196620:MZA196720 MZA262156:MZA262256 MZA327692:MZA327792 MZA393228:MZA393328 MZA458764:MZA458864 MZA524300:MZA524400 MZA589836:MZA589936 MZA655372:MZA655472 MZA720908:MZA721008 MZA786444:MZA786544 MZA851980:MZA852080 MZA917516:MZA917616 MZA983052:MZA983152 NIW12:NIW61 NIW63:NIW112 NIW65548:NIW65648 NIW131084:NIW131184 NIW196620:NIW196720 NIW262156:NIW262256 NIW327692:NIW327792 NIW393228:NIW393328 NIW458764:NIW458864 NIW524300:NIW524400 NIW589836:NIW589936 NIW655372:NIW655472 NIW720908:NIW721008 NIW786444:NIW786544 NIW851980:NIW852080 NIW917516:NIW917616 NIW983052:NIW983152 NSS12:NSS61 NSS63:NSS112 NSS65548:NSS65648 NSS131084:NSS131184 NSS196620:NSS196720 NSS262156:NSS262256 NSS327692:NSS327792 NSS393228:NSS393328 NSS458764:NSS458864 NSS524300:NSS524400 NSS589836:NSS589936 NSS655372:NSS655472 NSS720908:NSS721008 NSS786444:NSS786544 NSS851980:NSS852080 NSS917516:NSS917616 NSS983052:NSS983152 OCO12:OCO61 OCO63:OCO112 OCO65548:OCO65648 OCO131084:OCO131184 OCO196620:OCO196720 OCO262156:OCO262256 OCO327692:OCO327792 OCO393228:OCO393328 OCO458764:OCO458864 OCO524300:OCO524400 OCO589836:OCO589936 OCO655372:OCO655472 OCO720908:OCO721008 OCO786444:OCO786544 OCO851980:OCO852080 OCO917516:OCO917616 OCO983052:OCO983152 OMK12:OMK61 OMK63:OMK112 OMK65548:OMK65648 OMK131084:OMK131184 OMK196620:OMK196720 OMK262156:OMK262256 OMK327692:OMK327792 OMK393228:OMK393328 OMK458764:OMK458864 OMK524300:OMK524400 OMK589836:OMK589936 OMK655372:OMK655472 OMK720908:OMK721008 OMK786444:OMK786544 OMK851980:OMK852080 OMK917516:OMK917616 OMK983052:OMK983152 OWG12:OWG61 OWG63:OWG112 OWG65548:OWG65648 OWG131084:OWG131184 OWG196620:OWG196720 OWG262156:OWG262256 OWG327692:OWG327792 OWG393228:OWG393328 OWG458764:OWG458864 OWG524300:OWG524400 OWG589836:OWG589936 OWG655372:OWG655472 OWG720908:OWG721008 OWG786444:OWG786544 OWG851980:OWG852080 OWG917516:OWG917616 OWG983052:OWG983152 PGC12:PGC61 PGC63:PGC112 PGC65548:PGC65648 PGC131084:PGC131184 PGC196620:PGC196720 PGC262156:PGC262256 PGC327692:PGC327792 PGC393228:PGC393328 PGC458764:PGC458864 PGC524300:PGC524400 PGC589836:PGC589936 PGC655372:PGC655472 PGC720908:PGC721008 PGC786444:PGC786544 PGC851980:PGC852080 PGC917516:PGC917616 PGC983052:PGC983152 PPY12:PPY61 PPY63:PPY112 PPY65548:PPY65648 PPY131084:PPY131184 PPY196620:PPY196720 PPY262156:PPY262256 PPY327692:PPY327792 PPY393228:PPY393328 PPY458764:PPY458864 PPY524300:PPY524400 PPY589836:PPY589936 PPY655372:PPY655472 PPY720908:PPY721008 PPY786444:PPY786544 PPY851980:PPY852080 PPY917516:PPY917616 PPY983052:PPY983152 PZU12:PZU61 PZU63:PZU112 PZU65548:PZU65648 PZU131084:PZU131184 PZU196620:PZU196720 PZU262156:PZU262256 PZU327692:PZU327792 PZU393228:PZU393328 PZU458764:PZU458864 PZU524300:PZU524400 PZU589836:PZU589936 PZU655372:PZU655472 PZU720908:PZU721008 PZU786444:PZU786544 PZU851980:PZU852080 PZU917516:PZU917616 PZU983052:PZU983152 QJQ12:QJQ61 QJQ63:QJQ112 QJQ65548:QJQ65648 QJQ131084:QJQ131184 QJQ196620:QJQ196720 QJQ262156:QJQ262256 QJQ327692:QJQ327792 QJQ393228:QJQ393328 QJQ458764:QJQ458864 QJQ524300:QJQ524400 QJQ589836:QJQ589936 QJQ655372:QJQ655472 QJQ720908:QJQ721008 QJQ786444:QJQ786544 QJQ851980:QJQ852080 QJQ917516:QJQ917616 QJQ983052:QJQ983152 QTM12:QTM61 QTM63:QTM112 QTM65548:QTM65648 QTM131084:QTM131184 QTM196620:QTM196720 QTM262156:QTM262256 QTM327692:QTM327792 QTM393228:QTM393328 QTM458764:QTM458864 QTM524300:QTM524400 QTM589836:QTM589936 QTM655372:QTM655472 QTM720908:QTM721008 QTM786444:QTM786544 QTM851980:QTM852080 QTM917516:QTM917616 QTM983052:QTM983152 RDI12:RDI61 RDI63:RDI112 RDI65548:RDI65648 RDI131084:RDI131184 RDI196620:RDI196720 RDI262156:RDI262256 RDI327692:RDI327792 RDI393228:RDI393328 RDI458764:RDI458864 RDI524300:RDI524400 RDI589836:RDI589936 RDI655372:RDI655472 RDI720908:RDI721008 RDI786444:RDI786544 RDI851980:RDI852080 RDI917516:RDI917616 RDI983052:RDI983152 RNE12:RNE61 RNE63:RNE112 RNE65548:RNE65648 RNE131084:RNE131184 RNE196620:RNE196720 RNE262156:RNE262256 RNE327692:RNE327792 RNE393228:RNE393328 RNE458764:RNE458864 RNE524300:RNE524400 RNE589836:RNE589936 RNE655372:RNE655472 RNE720908:RNE721008 RNE786444:RNE786544 RNE851980:RNE852080 RNE917516:RNE917616 RNE983052:RNE983152 RXA12:RXA61 RXA63:RXA112 RXA65548:RXA65648 RXA131084:RXA131184 RXA196620:RXA196720 RXA262156:RXA262256 RXA327692:RXA327792 RXA393228:RXA393328 RXA458764:RXA458864 RXA524300:RXA524400 RXA589836:RXA589936 RXA655372:RXA655472 RXA720908:RXA721008 RXA786444:RXA786544 RXA851980:RXA852080 RXA917516:RXA917616 RXA983052:RXA983152 SGW12:SGW61 SGW63:SGW112 SGW65548:SGW65648 SGW131084:SGW131184 SGW196620:SGW196720 SGW262156:SGW262256 SGW327692:SGW327792 SGW393228:SGW393328 SGW458764:SGW458864 SGW524300:SGW524400 SGW589836:SGW589936 SGW655372:SGW655472 SGW720908:SGW721008 SGW786444:SGW786544 SGW851980:SGW852080 SGW917516:SGW917616 SGW983052:SGW983152 SQS12:SQS61 SQS63:SQS112 SQS65548:SQS65648 SQS131084:SQS131184 SQS196620:SQS196720 SQS262156:SQS262256 SQS327692:SQS327792 SQS393228:SQS393328 SQS458764:SQS458864 SQS524300:SQS524400 SQS589836:SQS589936 SQS655372:SQS655472 SQS720908:SQS721008 SQS786444:SQS786544 SQS851980:SQS852080 SQS917516:SQS917616 SQS983052:SQS983152 TAO12:TAO61 TAO63:TAO112 TAO65548:TAO65648 TAO131084:TAO131184 TAO196620:TAO196720 TAO262156:TAO262256 TAO327692:TAO327792 TAO393228:TAO393328 TAO458764:TAO458864 TAO524300:TAO524400 TAO589836:TAO589936 TAO655372:TAO655472 TAO720908:TAO721008 TAO786444:TAO786544 TAO851980:TAO852080 TAO917516:TAO917616 TAO983052:TAO983152 TKK12:TKK61 TKK63:TKK112 TKK65548:TKK65648 TKK131084:TKK131184 TKK196620:TKK196720 TKK262156:TKK262256 TKK327692:TKK327792 TKK393228:TKK393328 TKK458764:TKK458864 TKK524300:TKK524400 TKK589836:TKK589936 TKK655372:TKK655472 TKK720908:TKK721008 TKK786444:TKK786544 TKK851980:TKK852080 TKK917516:TKK917616 TKK983052:TKK983152 TUG12:TUG61 TUG63:TUG112 TUG65548:TUG65648 TUG131084:TUG131184 TUG196620:TUG196720 TUG262156:TUG262256 TUG327692:TUG327792 TUG393228:TUG393328 TUG458764:TUG458864 TUG524300:TUG524400 TUG589836:TUG589936 TUG655372:TUG655472 TUG720908:TUG721008 TUG786444:TUG786544 TUG851980:TUG852080 TUG917516:TUG917616 TUG983052:TUG983152 UEC12:UEC61 UEC63:UEC112 UEC65548:UEC65648 UEC131084:UEC131184 UEC196620:UEC196720 UEC262156:UEC262256 UEC327692:UEC327792 UEC393228:UEC393328 UEC458764:UEC458864 UEC524300:UEC524400 UEC589836:UEC589936 UEC655372:UEC655472 UEC720908:UEC721008 UEC786444:UEC786544 UEC851980:UEC852080 UEC917516:UEC917616 UEC983052:UEC983152 UNY12:UNY61 UNY63:UNY112 UNY65548:UNY65648 UNY131084:UNY131184 UNY196620:UNY196720 UNY262156:UNY262256 UNY327692:UNY327792 UNY393228:UNY393328 UNY458764:UNY458864 UNY524300:UNY524400 UNY589836:UNY589936 UNY655372:UNY655472 UNY720908:UNY721008 UNY786444:UNY786544 UNY851980:UNY852080 UNY917516:UNY917616 UNY983052:UNY983152 UXU12:UXU61 UXU63:UXU112 UXU65548:UXU65648 UXU131084:UXU131184 UXU196620:UXU196720 UXU262156:UXU262256 UXU327692:UXU327792 UXU393228:UXU393328 UXU458764:UXU458864 UXU524300:UXU524400 UXU589836:UXU589936 UXU655372:UXU655472 UXU720908:UXU721008 UXU786444:UXU786544 UXU851980:UXU852080 UXU917516:UXU917616 UXU983052:UXU983152 VHQ12:VHQ61 VHQ63:VHQ112 VHQ65548:VHQ65648 VHQ131084:VHQ131184 VHQ196620:VHQ196720 VHQ262156:VHQ262256 VHQ327692:VHQ327792 VHQ393228:VHQ393328 VHQ458764:VHQ458864 VHQ524300:VHQ524400 VHQ589836:VHQ589936 VHQ655372:VHQ655472 VHQ720908:VHQ721008 VHQ786444:VHQ786544 VHQ851980:VHQ852080 VHQ917516:VHQ917616 VHQ983052:VHQ983152 VRM12:VRM61 VRM63:VRM112 VRM65548:VRM65648 VRM131084:VRM131184 VRM196620:VRM196720 VRM262156:VRM262256 VRM327692:VRM327792 VRM393228:VRM393328 VRM458764:VRM458864 VRM524300:VRM524400 VRM589836:VRM589936 VRM655372:VRM655472 VRM720908:VRM721008 VRM786444:VRM786544 VRM851980:VRM852080 VRM917516:VRM917616 VRM983052:VRM983152 WBI12:WBI61 WBI63:WBI112 WBI65548:WBI65648 WBI131084:WBI131184 WBI196620:WBI196720 WBI262156:WBI262256 WBI327692:WBI327792 WBI393228:WBI393328 WBI458764:WBI458864 WBI524300:WBI524400 WBI589836:WBI589936 WBI655372:WBI655472 WBI720908:WBI721008 WBI786444:WBI786544 WBI851980:WBI852080 WBI917516:WBI917616 WBI983052:WBI983152 WLE12:WLE61 WLE63:WLE112 WLE65548:WLE65648 WLE131084:WLE131184 WLE196620:WLE196720 WLE262156:WLE262256 WLE327692:WLE327792 WLE393228:WLE393328 WLE458764:WLE458864 WLE524300:WLE524400 WLE589836:WLE589936 WLE655372:WLE655472 WLE720908:WLE721008 WLE786444:WLE786544 WLE851980:WLE852080 WLE917516:WLE917616 WLE983052:WLE983152 WVA12:WVA61 WVA63:WVA112 WVA65548:WVA65648 WVA131084:WVA131184 WVA196620:WVA196720 WVA262156:WVA262256 WVA327692:WVA327792 WVA393228:WVA393328 WVA458764:WVA458864 WVA524300:WVA524400 WVA589836:WVA589936 WVA655372:WVA655472 WVA720908:WVA721008 WVA786444:WVA786544 WVA851980:WVA852080 WVA917516:WVA917616 WVA983052:WVA983152" xr:uid="{00000000-0002-0000-0000-000012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000-000013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000-000014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000-000015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000-000016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xr:uid="{00000000-0002-0000-0000-000017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000-000018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000-000019000000}">
      <formula1>$P$10</formula1>
    </dataValidation>
    <dataValidation allowBlank="1" sqref="A10:E10 A12:A61 AA10:XFD10" xr:uid="{00000000-0002-0000-0000-00001A000000}"/>
    <dataValidation allowBlank="1" showInputMessage="1" prompt="Do not type name of learners here. Go to INPUT DATA sheet." sqref="B12:E61 B63:E112" xr:uid="{00000000-0002-0000-0000-00001B000000}"/>
    <dataValidation allowBlank="1" showErrorMessage="1" sqref="A11:E11 A62:E62 AA11:XFD11 AA62:AR62 AT62:XFD62" xr:uid="{00000000-0002-0000-0000-00001C000000}"/>
  </dataValidations>
  <printOptions horizontalCentered="1"/>
  <pageMargins left="0.25" right="0.25" top="0.5" bottom="0.25" header="0.31496062992126" footer="0.31496062992126"/>
  <pageSetup paperSize="9" scale="83" orientation="landscape" verticalDpi="300"/>
  <rowBreaks count="1" manualBreakCount="1">
    <brk id="61" max="22"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9933"/>
  </sheetPr>
  <dimension ref="A1:AZ119"/>
  <sheetViews>
    <sheetView showGridLines="0" tabSelected="1" zoomScale="70" zoomScaleNormal="70" zoomScaleSheetLayoutView="70" workbookViewId="0">
      <selection activeCell="W20" sqref="W20"/>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3" width="8.08984375" style="2"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7"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45"/>
    </row>
    <row r="2" spans="1:52"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45"/>
    </row>
    <row r="3" spans="1:52" ht="15" customHeight="1">
      <c r="A3" s="247"/>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45"/>
    </row>
    <row r="4" spans="1:52" ht="21" customHeight="1">
      <c r="A4" s="4"/>
      <c r="B4" s="236" t="s">
        <v>2</v>
      </c>
      <c r="C4" s="221"/>
      <c r="D4" s="221"/>
      <c r="E4" s="221"/>
      <c r="F4" s="221"/>
      <c r="G4" s="250">
        <f>INPUT!G4</f>
        <v>0</v>
      </c>
      <c r="H4" s="252"/>
      <c r="I4" s="256" t="s">
        <v>3</v>
      </c>
      <c r="J4" s="251"/>
      <c r="K4" s="252"/>
      <c r="L4" s="250">
        <f>INPUT!L4</f>
        <v>0</v>
      </c>
      <c r="M4" s="251"/>
      <c r="N4" s="251"/>
      <c r="O4" s="252"/>
      <c r="P4" s="171"/>
      <c r="Q4" s="70"/>
      <c r="R4" s="172"/>
      <c r="S4" s="173"/>
      <c r="T4" s="173"/>
      <c r="U4" s="173"/>
      <c r="V4" s="174"/>
      <c r="W4" s="174"/>
      <c r="X4" s="174"/>
      <c r="Y4" s="174"/>
      <c r="Z4" s="174"/>
      <c r="AA4" s="10"/>
      <c r="AB4" s="10"/>
      <c r="AC4" s="33"/>
      <c r="AD4" s="33"/>
      <c r="AE4" s="33"/>
      <c r="AF4" s="33"/>
    </row>
    <row r="5" spans="1:52" ht="21" customHeight="1">
      <c r="A5" s="4"/>
      <c r="B5" s="236" t="s">
        <v>4</v>
      </c>
      <c r="C5" s="221"/>
      <c r="D5" s="221"/>
      <c r="E5" s="221"/>
      <c r="F5" s="221"/>
      <c r="G5" s="250">
        <f>INPUT!G5</f>
        <v>0</v>
      </c>
      <c r="H5" s="251"/>
      <c r="I5" s="251"/>
      <c r="J5" s="251"/>
      <c r="K5" s="251"/>
      <c r="L5" s="251"/>
      <c r="M5" s="251"/>
      <c r="N5" s="251"/>
      <c r="O5" s="252"/>
      <c r="P5" s="171"/>
      <c r="Q5" s="304" t="s">
        <v>5</v>
      </c>
      <c r="R5" s="252"/>
      <c r="S5" s="258">
        <f>INPUT!S5</f>
        <v>0</v>
      </c>
      <c r="T5" s="251"/>
      <c r="U5" s="252"/>
      <c r="V5" s="256" t="s">
        <v>6</v>
      </c>
      <c r="W5" s="251"/>
      <c r="X5" s="251"/>
      <c r="Y5" s="252"/>
      <c r="Z5" s="258">
        <f>INPUT!Y5</f>
        <v>0</v>
      </c>
      <c r="AA5" s="252"/>
      <c r="AB5" s="10"/>
      <c r="AC5" s="33"/>
      <c r="AD5" s="33"/>
      <c r="AE5" s="33"/>
      <c r="AF5" s="33"/>
    </row>
    <row r="6" spans="1:52" ht="14.5" customHeight="1" thickBot="1"/>
    <row r="7" spans="1:52" ht="23.25" customHeight="1" thickBot="1">
      <c r="A7" s="248" t="s">
        <v>15</v>
      </c>
      <c r="B7" s="249"/>
      <c r="C7" s="119"/>
      <c r="D7" s="119"/>
      <c r="E7" s="119"/>
      <c r="F7" s="259" t="s">
        <v>7</v>
      </c>
      <c r="G7" s="244"/>
      <c r="H7" s="244"/>
      <c r="I7" s="244"/>
      <c r="J7" s="264">
        <f>INPUT!J7</f>
        <v>0</v>
      </c>
      <c r="K7" s="244"/>
      <c r="L7" s="244"/>
      <c r="M7" s="246"/>
      <c r="N7" s="243" t="s">
        <v>8</v>
      </c>
      <c r="O7" s="244"/>
      <c r="P7" s="244"/>
      <c r="Q7" s="260">
        <f>INPUT!Q7</f>
        <v>0</v>
      </c>
      <c r="R7" s="244"/>
      <c r="S7" s="244"/>
      <c r="T7" s="244"/>
      <c r="U7" s="244"/>
      <c r="V7" s="246"/>
      <c r="W7" s="120"/>
      <c r="X7" s="243" t="s">
        <v>9</v>
      </c>
      <c r="Y7" s="244"/>
      <c r="Z7" s="245" t="str">
        <f>INPUT!Y7</f>
        <v>Science</v>
      </c>
      <c r="AA7" s="246"/>
      <c r="AB7" s="45"/>
    </row>
    <row r="8" spans="1:52" s="5" customFormat="1" ht="46.75" customHeight="1">
      <c r="A8" s="121"/>
      <c r="B8" s="122" t="s">
        <v>11</v>
      </c>
      <c r="C8" s="122"/>
      <c r="D8" s="122"/>
      <c r="E8" s="123"/>
      <c r="F8" s="240" t="s">
        <v>16</v>
      </c>
      <c r="G8" s="241"/>
      <c r="H8" s="241"/>
      <c r="I8" s="241"/>
      <c r="J8" s="241"/>
      <c r="K8" s="241"/>
      <c r="L8" s="241"/>
      <c r="M8" s="242"/>
      <c r="N8" s="240" t="s">
        <v>17</v>
      </c>
      <c r="O8" s="241"/>
      <c r="P8" s="241"/>
      <c r="Q8" s="241"/>
      <c r="R8" s="241"/>
      <c r="S8" s="242"/>
      <c r="T8" s="240" t="s">
        <v>18</v>
      </c>
      <c r="U8" s="241"/>
      <c r="V8" s="241"/>
      <c r="W8" s="241"/>
      <c r="X8" s="241"/>
      <c r="Y8" s="242"/>
      <c r="Z8" s="237" t="s">
        <v>19</v>
      </c>
      <c r="AA8" s="253" t="s">
        <v>20</v>
      </c>
      <c r="AB8" s="261" t="s">
        <v>21</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38"/>
      <c r="AA9" s="254"/>
      <c r="AB9" s="262"/>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10</v>
      </c>
      <c r="G10" s="55">
        <v>15</v>
      </c>
      <c r="H10" s="55">
        <v>15</v>
      </c>
      <c r="I10" s="55">
        <v>10</v>
      </c>
      <c r="J10" s="55">
        <v>15</v>
      </c>
      <c r="K10" s="105">
        <f>IF(COUNT($F10:$J10)=0,"",SUM($F10:$J10))</f>
        <v>65</v>
      </c>
      <c r="L10" s="110">
        <v>100</v>
      </c>
      <c r="M10" s="134">
        <v>0.2</v>
      </c>
      <c r="N10" s="97">
        <v>100</v>
      </c>
      <c r="O10" s="55">
        <v>100</v>
      </c>
      <c r="P10" s="55">
        <v>100</v>
      </c>
      <c r="Q10" s="105">
        <f>IF(COUNT($N10:$P10)=0,"",SUM($N10:$P10))</f>
        <v>300</v>
      </c>
      <c r="R10" s="110">
        <v>100</v>
      </c>
      <c r="S10" s="134">
        <v>0.5</v>
      </c>
      <c r="T10" s="100">
        <v>50</v>
      </c>
      <c r="U10" s="93">
        <v>50</v>
      </c>
      <c r="V10" s="55">
        <v>50</v>
      </c>
      <c r="W10" s="135">
        <f t="array" ref="W10">IF(COUNT($T10:$V10=0),"",SUM($T10:$V10))</f>
        <v>150</v>
      </c>
      <c r="X10" s="110">
        <v>100</v>
      </c>
      <c r="Y10" s="134">
        <v>0.3</v>
      </c>
      <c r="Z10" s="239"/>
      <c r="AA10" s="255"/>
      <c r="AB10" s="263"/>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Alvarez, Neitan</v>
      </c>
      <c r="C12" s="101"/>
      <c r="D12" s="101"/>
      <c r="E12" s="102"/>
      <c r="F12" s="103">
        <v>3</v>
      </c>
      <c r="G12" s="104">
        <v>5</v>
      </c>
      <c r="H12" s="104">
        <v>7</v>
      </c>
      <c r="I12" s="104">
        <v>8</v>
      </c>
      <c r="J12" s="104">
        <v>9</v>
      </c>
      <c r="K12" s="106">
        <f t="shared" ref="K12:K43" si="0">IF(COUNT($F12:$J12)=0,"",SUM($F12:$J12))</f>
        <v>32</v>
      </c>
      <c r="L12" s="107">
        <f t="shared" ref="L12:L43" si="1">IF(ISERROR(IF($K12="","",ROUND(($K12/$K$10)*$L$10,2))),"",IF($K12="","",ROUND(($K12/$K$10)*$L$10,2)))</f>
        <v>49.23</v>
      </c>
      <c r="M12" s="108">
        <f t="shared" ref="M12:M43" si="2">IF($L12="","",ROUND($L12*$M$10,2))</f>
        <v>9.85</v>
      </c>
      <c r="N12" s="103">
        <v>60</v>
      </c>
      <c r="O12" s="104">
        <v>65</v>
      </c>
      <c r="P12" s="104">
        <v>50</v>
      </c>
      <c r="Q12" s="106">
        <f t="shared" ref="Q12:Q43" si="3">IF(COUNT($N12:$P12)=0,"",SUM($N12:$P12))</f>
        <v>175</v>
      </c>
      <c r="R12" s="107">
        <f t="shared" ref="R12:R43" si="4">IF(ISERROR(IF($Q12="","",ROUND(($Q12/$Q$10)*$R$10,2))),"",IF($Q12="","",ROUND(($Q12/$Q$10)*$R$10,2)))</f>
        <v>58.33</v>
      </c>
      <c r="S12" s="108">
        <f t="shared" ref="S12:S43" si="5">IF($R12="","",ROUND($R12*$S$10,2))</f>
        <v>29.17</v>
      </c>
      <c r="T12" s="103">
        <v>43</v>
      </c>
      <c r="U12" s="104">
        <v>42</v>
      </c>
      <c r="V12" s="104">
        <v>40</v>
      </c>
      <c r="W12" s="106">
        <f t="shared" ref="W12:W43" si="6">IF(COUNT($T12:$V12)=0,"",SUM($T12:$V12))</f>
        <v>125</v>
      </c>
      <c r="X12" s="107">
        <f t="shared" ref="X12:X43" si="7">IF(ISERROR(IF($W12="","",ROUND(($W12/$W$10)*$X$10,2))),"",IF($W12="","",ROUND(($W12/$W$10)*$X$10,2)))</f>
        <v>83.33</v>
      </c>
      <c r="Y12" s="108">
        <f t="shared" ref="Y12:Y43" si="8">IF($X12="","",ROUND($X12*$Y$10,2))</f>
        <v>25</v>
      </c>
      <c r="Z12" s="162">
        <f>IF(ISERROR(IF($W12="","",ROUND(SUM($M12,$S12,$Y12),2))),"",IF($W12="","",ROUND(SUM($M12,$S12,$Y12),2)))</f>
        <v>64.02</v>
      </c>
      <c r="AA12" s="167">
        <f>IF(ISERROR(IF($W12="","",VLOOKUP(Z12,NewTransmu,4,TRUE))),"",IF($W12="","",VLOOKUP(Z12,NewTransmu,4,TRUE)))</f>
        <v>72</v>
      </c>
      <c r="AB12" s="157" t="str">
        <f t="shared" ref="AB12:AB43" si="9">IF(ISERROR(IF(AA12="","",VLOOKUP(AA12,DESCRIPTORS,4,TRUE))),"",IF(AA12="","",VLOOKUP(AA12,DESCRIPTORS,4,TRUE)))</f>
        <v xml:space="preserve">Developing </v>
      </c>
      <c r="AD12" s="4"/>
      <c r="AE12" s="45"/>
      <c r="AF12" s="44"/>
      <c r="AG12" s="44"/>
      <c r="AH12" s="6"/>
      <c r="AI12" s="6"/>
      <c r="AJ12" s="6"/>
      <c r="AK12" s="6"/>
      <c r="AL12" s="6"/>
      <c r="AM12" s="6"/>
      <c r="AN12" s="6"/>
      <c r="AO12" s="6"/>
      <c r="AP12" s="6"/>
      <c r="AQ12" s="6"/>
      <c r="AR12" s="6"/>
      <c r="AS12" s="6"/>
      <c r="AT12" s="6"/>
      <c r="AU12" s="44"/>
      <c r="AV12" s="44">
        <f t="shared" ref="AV12:AV43" si="10">(T12/$T$10)*100</f>
        <v>86</v>
      </c>
      <c r="AW12" s="44">
        <f t="shared" ref="AW12:AW43" si="11">(U12/$U$10)*100</f>
        <v>84</v>
      </c>
      <c r="AX12" s="44">
        <f t="shared" ref="AX12:AX43" si="12">(V12/$V$10)*100</f>
        <v>80</v>
      </c>
    </row>
    <row r="13" spans="1:52" ht="18" customHeight="1">
      <c r="A13" s="146">
        <v>2</v>
      </c>
      <c r="B13" s="190" t="str">
        <f>INPUT!B13</f>
        <v>Bautista, Mark</v>
      </c>
      <c r="C13" s="57"/>
      <c r="D13" s="57"/>
      <c r="E13" s="83"/>
      <c r="F13" s="98">
        <v>8</v>
      </c>
      <c r="G13" s="53">
        <v>13</v>
      </c>
      <c r="H13" s="53">
        <v>12</v>
      </c>
      <c r="I13" s="53">
        <v>7</v>
      </c>
      <c r="J13" s="53">
        <v>14</v>
      </c>
      <c r="K13" s="109">
        <f t="shared" si="0"/>
        <v>54</v>
      </c>
      <c r="L13" s="110">
        <f t="shared" si="1"/>
        <v>83.08</v>
      </c>
      <c r="M13" s="111">
        <f t="shared" si="2"/>
        <v>16.62</v>
      </c>
      <c r="N13" s="98">
        <v>95</v>
      </c>
      <c r="O13" s="53">
        <v>90</v>
      </c>
      <c r="P13" s="53">
        <v>91</v>
      </c>
      <c r="Q13" s="109">
        <f t="shared" si="3"/>
        <v>276</v>
      </c>
      <c r="R13" s="110">
        <f t="shared" si="4"/>
        <v>92</v>
      </c>
      <c r="S13" s="111">
        <f t="shared" si="5"/>
        <v>46</v>
      </c>
      <c r="T13" s="98">
        <v>40</v>
      </c>
      <c r="U13" s="53">
        <v>41</v>
      </c>
      <c r="V13" s="53">
        <v>45</v>
      </c>
      <c r="W13" s="109">
        <f t="shared" si="6"/>
        <v>126</v>
      </c>
      <c r="X13" s="110">
        <f t="shared" si="7"/>
        <v>84</v>
      </c>
      <c r="Y13" s="111">
        <f t="shared" si="8"/>
        <v>25.2</v>
      </c>
      <c r="Z13" s="163">
        <f t="shared" ref="Z13:Z44" si="13">IF(ISERROR(IF($V13="","",ROUND(SUM($M13,$S13,$Y13),2))),"",IF($V13="","",ROUND(SUM($M13,$S13,$Y13),2)))</f>
        <v>87.82</v>
      </c>
      <c r="AA13" s="168">
        <f t="shared" ref="AA13:AA44" si="14">IF(ISERROR(IF($V13="","",VLOOKUP(Z13,NewTransmu,4,TRUE))),"",IF($V13="","",VLOOKUP(Z13,NewTransmu,4,TRUE)))</f>
        <v>89</v>
      </c>
      <c r="AB13" s="158" t="str">
        <f t="shared" si="9"/>
        <v>Benchmarking</v>
      </c>
      <c r="AD13" s="133"/>
      <c r="AE13" s="133" t="s">
        <v>25</v>
      </c>
      <c r="AF13" s="133" t="s">
        <v>26</v>
      </c>
      <c r="AG13" s="133" t="s">
        <v>27</v>
      </c>
      <c r="AH13" s="6"/>
      <c r="AI13" s="6"/>
      <c r="AJ13" s="6"/>
      <c r="AK13" s="6"/>
      <c r="AL13" s="6"/>
      <c r="AM13" s="6"/>
      <c r="AN13" s="6"/>
      <c r="AO13" s="6"/>
      <c r="AP13" s="6"/>
      <c r="AQ13" s="6"/>
      <c r="AR13" s="6"/>
      <c r="AS13" s="6"/>
      <c r="AT13" s="6"/>
      <c r="AU13" s="44"/>
      <c r="AV13" s="44">
        <f t="shared" si="10"/>
        <v>80</v>
      </c>
      <c r="AW13" s="44">
        <f t="shared" si="11"/>
        <v>82</v>
      </c>
      <c r="AX13" s="44">
        <f t="shared" si="12"/>
        <v>90</v>
      </c>
    </row>
    <row r="14" spans="1:52" ht="18" customHeight="1">
      <c r="A14" s="146">
        <v>3</v>
      </c>
      <c r="B14" s="190" t="str">
        <f>INPUT!B14</f>
        <v>Castro, Daniel</v>
      </c>
      <c r="C14" s="57"/>
      <c r="D14" s="57"/>
      <c r="E14" s="83"/>
      <c r="F14" s="98">
        <v>10</v>
      </c>
      <c r="G14" s="53">
        <v>13</v>
      </c>
      <c r="H14" s="53">
        <v>12</v>
      </c>
      <c r="I14" s="53">
        <v>7</v>
      </c>
      <c r="J14" s="53">
        <v>14</v>
      </c>
      <c r="K14" s="109">
        <f t="shared" si="0"/>
        <v>56</v>
      </c>
      <c r="L14" s="110">
        <f t="shared" si="1"/>
        <v>86.15</v>
      </c>
      <c r="M14" s="111">
        <f t="shared" si="2"/>
        <v>17.23</v>
      </c>
      <c r="N14" s="98">
        <v>95</v>
      </c>
      <c r="O14" s="53">
        <v>90</v>
      </c>
      <c r="P14" s="53">
        <v>91</v>
      </c>
      <c r="Q14" s="109">
        <f t="shared" si="3"/>
        <v>276</v>
      </c>
      <c r="R14" s="110">
        <f t="shared" si="4"/>
        <v>92</v>
      </c>
      <c r="S14" s="111">
        <f t="shared" si="5"/>
        <v>46</v>
      </c>
      <c r="T14" s="98">
        <v>45</v>
      </c>
      <c r="U14" s="53">
        <v>39</v>
      </c>
      <c r="V14" s="53">
        <v>44</v>
      </c>
      <c r="W14" s="109">
        <f t="shared" si="6"/>
        <v>128</v>
      </c>
      <c r="X14" s="110">
        <f t="shared" si="7"/>
        <v>85.33</v>
      </c>
      <c r="Y14" s="111">
        <f t="shared" si="8"/>
        <v>25.6</v>
      </c>
      <c r="Z14" s="163">
        <f t="shared" si="13"/>
        <v>88.83</v>
      </c>
      <c r="AA14" s="168">
        <f t="shared" si="14"/>
        <v>90</v>
      </c>
      <c r="AB14" s="158" t="str">
        <f t="shared" si="9"/>
        <v>Advancing</v>
      </c>
      <c r="AD14" s="179" t="s">
        <v>29</v>
      </c>
      <c r="AE14" s="186">
        <f>COUNTA(T12:T112)</f>
        <v>6</v>
      </c>
      <c r="AF14" s="186">
        <f>COUNTA(U12:U112)</f>
        <v>6</v>
      </c>
      <c r="AG14" s="186">
        <f>COUNTA(V12:V112)</f>
        <v>6</v>
      </c>
      <c r="AH14" s="6"/>
      <c r="AI14" s="6"/>
      <c r="AJ14" s="6"/>
      <c r="AK14" s="6"/>
      <c r="AL14" s="6"/>
      <c r="AM14" s="6"/>
      <c r="AN14" s="6"/>
      <c r="AO14" s="6"/>
      <c r="AP14" s="6"/>
      <c r="AQ14" s="6"/>
      <c r="AR14" s="6"/>
      <c r="AS14" s="6"/>
      <c r="AT14" s="6"/>
      <c r="AU14" s="44"/>
      <c r="AV14" s="44">
        <f t="shared" si="10"/>
        <v>90</v>
      </c>
      <c r="AW14" s="44">
        <f t="shared" si="11"/>
        <v>78</v>
      </c>
      <c r="AX14" s="44">
        <f t="shared" si="12"/>
        <v>88</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50</v>
      </c>
      <c r="AF15" s="186">
        <f>U10</f>
        <v>50</v>
      </c>
      <c r="AG15" s="186">
        <f>V10</f>
        <v>50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305"/>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4</v>
      </c>
      <c r="AF18" s="187">
        <f>COUNTIF(AW12:AW112,"&gt;=75")</f>
        <v>5</v>
      </c>
      <c r="AG18" s="187">
        <f>COUNTIF(AX12:AX112,"&gt;=75")</f>
        <v>5</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0.66666666666666663</v>
      </c>
      <c r="AF19" s="183">
        <f>IFERROR(AF18/AF14,"")</f>
        <v>0.83333333333333337</v>
      </c>
      <c r="AG19" s="183">
        <f>IFERROR(AG18/AG14,"")</f>
        <v>0.83333333333333337</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2</v>
      </c>
      <c r="AF20" s="187">
        <f>AF14-AF18</f>
        <v>1</v>
      </c>
      <c r="AG20" s="187">
        <f>AG14-AG18</f>
        <v>1</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0.33333333333333337</v>
      </c>
      <c r="AF21" s="183">
        <f>IFERROR(1-AF19,"")</f>
        <v>0.16666666666666663</v>
      </c>
      <c r="AG21" s="183">
        <f>IFERROR(1-AG19,"")</f>
        <v>0.16666666666666663</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38.833333333333336</v>
      </c>
      <c r="AF24" s="184">
        <f>IFERROR(AVERAGE(U12:U112),"")</f>
        <v>38.333333333333336</v>
      </c>
      <c r="AG24" s="184">
        <f>IFERROR(AVERAGE(V12:V112),"")</f>
        <v>40.5</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40</v>
      </c>
      <c r="AF25" s="184">
        <f>IFERROR(MEDIAN(U12:U112),"")</f>
        <v>39</v>
      </c>
      <c r="AG25" s="184">
        <f>IFERROR(MEDIAN(V12:V112),"")</f>
        <v>42</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5.4924190177613719</v>
      </c>
      <c r="AF26" s="184">
        <f>_xlfn.STDEV.S(U12:U112)</f>
        <v>4.2739521132865761</v>
      </c>
      <c r="AG26" s="184">
        <f>_xlfn.STDEV.S(V12:V112)</f>
        <v>5.5767373974394747</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0.77666666666666673</v>
      </c>
      <c r="AF27" s="185">
        <f>IFERROR(AF24/AF15,"")</f>
        <v>0.76666666666666672</v>
      </c>
      <c r="AG27" s="185">
        <f>IFERROR(AG24/AG15,"")</f>
        <v>0.81</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45</v>
      </c>
      <c r="AF30" s="147">
        <f>IF(COUNTA(U12:U112)=0,"",MAX(U12:U112))</f>
        <v>42</v>
      </c>
      <c r="AG30" s="147">
        <f>IF(COUNTA(V12:V112)=0,"",MAX(V12:V112))</f>
        <v>45</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30</v>
      </c>
      <c r="AF31" s="147">
        <f>IF(COUNTA(U12:U112)=0,"",MIN(U12:U112))</f>
        <v>30</v>
      </c>
      <c r="AG31" s="147">
        <f>IF(COUNTA(V12:V112)=0,"",MIN(V12:V112))</f>
        <v>30</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233</v>
      </c>
      <c r="AF32" s="147">
        <f>IF(COUNTA(U12:U112)=0,"",SUM(U12:U112))</f>
        <v>230</v>
      </c>
      <c r="AG32" s="147">
        <f>IF(COUNTA(V12:V112)=0,"",SUM(V12:V112))</f>
        <v>243</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75"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76"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Alcantara, Angela</v>
      </c>
      <c r="C63" s="101"/>
      <c r="D63" s="101"/>
      <c r="E63" s="102"/>
      <c r="F63" s="98">
        <v>8</v>
      </c>
      <c r="G63" s="53">
        <v>13</v>
      </c>
      <c r="H63" s="53">
        <v>12</v>
      </c>
      <c r="I63" s="53">
        <v>7</v>
      </c>
      <c r="J63" s="53">
        <v>14</v>
      </c>
      <c r="K63" s="106">
        <f t="shared" ref="K63:K94" si="30">IF(COUNT($F63:$J63)=0,"",SUM($F63:$J63))</f>
        <v>54</v>
      </c>
      <c r="L63" s="107">
        <f t="shared" ref="L63:L94" si="31">IF(ISERROR(IF($K63="","",ROUND(($K63/$K$10)*$L$10,2))),"",IF($K63="","",ROUND(($K63/$K$10)*$L$10,2)))</f>
        <v>83.08</v>
      </c>
      <c r="M63" s="108">
        <f t="shared" ref="M63:M94" si="32">IF($L63="","",ROUND($L63*$M$10,2))</f>
        <v>16.62</v>
      </c>
      <c r="N63" s="98">
        <v>95</v>
      </c>
      <c r="O63" s="53">
        <v>90</v>
      </c>
      <c r="P63" s="53">
        <v>91</v>
      </c>
      <c r="Q63" s="106">
        <f t="shared" ref="Q63:Q94" si="33">IF(COUNT($N63:$P63)=0,"",SUM($N63:$P63))</f>
        <v>276</v>
      </c>
      <c r="R63" s="107">
        <f t="shared" ref="R63:R94" si="34">IF(ISERROR(IF($Q63="","",ROUND(($Q63/$Q$10)*$R$10,2))),"",IF($Q63="","",ROUND(($Q63/$Q$10)*$R$10,2)))</f>
        <v>92</v>
      </c>
      <c r="S63" s="108">
        <f t="shared" ref="S63:S94" si="35">IF($R63="","",ROUND($R63*$S$10,2))</f>
        <v>46</v>
      </c>
      <c r="T63" s="98">
        <v>40</v>
      </c>
      <c r="U63" s="53">
        <v>39</v>
      </c>
      <c r="V63" s="53">
        <v>44</v>
      </c>
      <c r="W63" s="106">
        <f t="shared" ref="W63:W94" si="36">IF(COUNT($T63:$V63)=0,"",SUM($T63:$V63))</f>
        <v>123</v>
      </c>
      <c r="X63" s="107">
        <f t="shared" ref="X63:X94" si="37">IF(ISERROR(IF($W63="","",ROUND(($W63/$W$10)*$X$10,2))),"",IF($W63="","",ROUND(($W63/$W$10)*$X$10,2)))</f>
        <v>82</v>
      </c>
      <c r="Y63" s="108">
        <f t="shared" ref="Y63:Y94" si="38">IF($X63="","",ROUND($X63*$Y$10,2))</f>
        <v>24.6</v>
      </c>
      <c r="Z63" s="162">
        <f t="shared" ref="Z63:Z94" si="39">IF(ISERROR(IF($V63="","",ROUND(SUM($M63,$S63,$Y63),2))),"",IF($V63="","",ROUND(SUM($M63,$S63,$Y63),2)))</f>
        <v>87.22</v>
      </c>
      <c r="AA63" s="167">
        <f t="shared" ref="AA63:AA94" si="40">IF(ISERROR(IF($V63="","",VLOOKUP(Z63,NewTransmu,4,TRUE))),"",IF($V63="","",VLOOKUP(Z63,NewTransmu,4,TRUE)))</f>
        <v>89</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80</v>
      </c>
      <c r="AW63" s="44">
        <f t="shared" si="26"/>
        <v>78</v>
      </c>
      <c r="AX63" s="44">
        <f t="shared" si="27"/>
        <v>88</v>
      </c>
    </row>
    <row r="64" spans="1:50" ht="18" customHeight="1">
      <c r="A64" s="146">
        <v>2</v>
      </c>
      <c r="B64" s="190" t="str">
        <f>INPUT!B64</f>
        <v>Bonifacio, Bea</v>
      </c>
      <c r="C64" s="57"/>
      <c r="D64" s="57"/>
      <c r="E64" s="83"/>
      <c r="F64" s="98">
        <v>8</v>
      </c>
      <c r="G64" s="53">
        <v>13</v>
      </c>
      <c r="H64" s="53">
        <v>12</v>
      </c>
      <c r="I64" s="53">
        <v>5</v>
      </c>
      <c r="J64" s="53">
        <v>14</v>
      </c>
      <c r="K64" s="109">
        <f t="shared" si="30"/>
        <v>52</v>
      </c>
      <c r="L64" s="110">
        <f t="shared" si="31"/>
        <v>80</v>
      </c>
      <c r="M64" s="111">
        <f t="shared" si="32"/>
        <v>16</v>
      </c>
      <c r="N64" s="98">
        <v>95</v>
      </c>
      <c r="O64" s="53">
        <v>90</v>
      </c>
      <c r="P64" s="53">
        <v>91</v>
      </c>
      <c r="Q64" s="109">
        <f t="shared" si="33"/>
        <v>276</v>
      </c>
      <c r="R64" s="110">
        <f t="shared" si="34"/>
        <v>92</v>
      </c>
      <c r="S64" s="111">
        <f t="shared" si="35"/>
        <v>46</v>
      </c>
      <c r="T64" s="98">
        <v>35</v>
      </c>
      <c r="U64" s="53">
        <v>39</v>
      </c>
      <c r="V64" s="53">
        <v>40</v>
      </c>
      <c r="W64" s="109">
        <f t="shared" si="36"/>
        <v>114</v>
      </c>
      <c r="X64" s="110">
        <f t="shared" si="37"/>
        <v>76</v>
      </c>
      <c r="Y64" s="111">
        <f t="shared" si="38"/>
        <v>22.8</v>
      </c>
      <c r="Z64" s="163">
        <f t="shared" si="39"/>
        <v>84.8</v>
      </c>
      <c r="AA64" s="168">
        <f t="shared" si="40"/>
        <v>86</v>
      </c>
      <c r="AB64" s="158" t="str">
        <f t="shared" si="41"/>
        <v>Benchmarking</v>
      </c>
      <c r="AD64" s="3"/>
      <c r="AG64" s="1"/>
      <c r="AH64" s="1"/>
      <c r="AI64" s="1"/>
      <c r="AJ64" s="1"/>
      <c r="AK64" s="1"/>
      <c r="AL64" s="1"/>
      <c r="AM64" s="1"/>
      <c r="AN64" s="1"/>
      <c r="AO64" s="1"/>
      <c r="AP64" s="1"/>
      <c r="AQ64" s="1"/>
      <c r="AR64" s="1"/>
      <c r="AS64" s="1"/>
      <c r="AT64" s="1"/>
      <c r="AU64" s="45"/>
      <c r="AV64" s="44">
        <f t="shared" si="25"/>
        <v>70</v>
      </c>
      <c r="AW64" s="44">
        <f t="shared" si="26"/>
        <v>78</v>
      </c>
      <c r="AX64" s="44">
        <f t="shared" si="27"/>
        <v>80</v>
      </c>
    </row>
    <row r="65" spans="1:50" ht="18" customHeight="1">
      <c r="A65" s="146">
        <v>3</v>
      </c>
      <c r="B65" s="190" t="str">
        <f>INPUT!B65</f>
        <v>Cruz, Claire</v>
      </c>
      <c r="C65" s="57"/>
      <c r="D65" s="57"/>
      <c r="E65" s="83"/>
      <c r="F65" s="98">
        <v>6</v>
      </c>
      <c r="G65" s="53">
        <v>7</v>
      </c>
      <c r="H65" s="53">
        <v>8</v>
      </c>
      <c r="I65" s="53">
        <v>7</v>
      </c>
      <c r="J65" s="53">
        <v>10</v>
      </c>
      <c r="K65" s="109">
        <f t="shared" si="30"/>
        <v>38</v>
      </c>
      <c r="L65" s="110">
        <f t="shared" si="31"/>
        <v>58.46</v>
      </c>
      <c r="M65" s="111">
        <f t="shared" si="32"/>
        <v>11.69</v>
      </c>
      <c r="N65" s="98">
        <v>80</v>
      </c>
      <c r="O65" s="53">
        <v>85</v>
      </c>
      <c r="P65" s="53">
        <v>80</v>
      </c>
      <c r="Q65" s="109">
        <f t="shared" si="33"/>
        <v>245</v>
      </c>
      <c r="R65" s="110">
        <f t="shared" si="34"/>
        <v>81.67</v>
      </c>
      <c r="S65" s="111">
        <f t="shared" si="35"/>
        <v>40.840000000000003</v>
      </c>
      <c r="T65" s="98">
        <v>30</v>
      </c>
      <c r="U65" s="53">
        <v>30</v>
      </c>
      <c r="V65" s="53">
        <v>30</v>
      </c>
      <c r="W65" s="109">
        <f t="shared" si="36"/>
        <v>90</v>
      </c>
      <c r="X65" s="110">
        <f t="shared" si="37"/>
        <v>60</v>
      </c>
      <c r="Y65" s="111">
        <f t="shared" si="38"/>
        <v>18</v>
      </c>
      <c r="Z65" s="163">
        <f t="shared" si="39"/>
        <v>70.53</v>
      </c>
      <c r="AA65" s="168">
        <f t="shared" si="40"/>
        <v>75</v>
      </c>
      <c r="AB65" s="158" t="str">
        <f t="shared" si="41"/>
        <v>Connecting</v>
      </c>
      <c r="AD65" s="3"/>
      <c r="AG65" s="1"/>
      <c r="AH65" s="1"/>
      <c r="AI65" s="1"/>
      <c r="AJ65" s="1"/>
      <c r="AK65" s="1"/>
      <c r="AL65" s="1"/>
      <c r="AM65" s="1"/>
      <c r="AN65" s="1"/>
      <c r="AO65" s="1"/>
      <c r="AP65" s="1"/>
      <c r="AQ65" s="1"/>
      <c r="AR65" s="1"/>
      <c r="AS65" s="1"/>
      <c r="AT65" s="1"/>
      <c r="AU65" s="45"/>
      <c r="AV65" s="44">
        <f t="shared" si="25"/>
        <v>60</v>
      </c>
      <c r="AW65" s="44">
        <f t="shared" si="26"/>
        <v>60</v>
      </c>
      <c r="AX65" s="44">
        <f t="shared" si="27"/>
        <v>60</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26" si="55">IF(ISERROR(IF($V95="","",VLOOKUP(Z95,NewTransmu,4,TRUE))),"",IF($V95="","",VLOOKUP(Z95,NewTransmu,4,TRUE)))</f>
        <v/>
      </c>
      <c r="AB95" s="158" t="str">
        <f t="shared" ref="AB95:AB126"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Hk9mh49Ud6VQcFycde5QJuFO+K5jiQKleyUtlIQw7RJPZ+6HGxPyiYKa3EwZqizm9JAIQhk0TGgvCmQkRLihxg==" saltValue="oCJRHhO7q0WFdvs1jqqgug==" spinCount="100000" sheet="1" formatCells="0" formatColumns="0" formatRows="0" sort="0" autoFilter="0"/>
  <autoFilter ref="B11:B112" xr:uid="{00000000-0009-0000-0000-000001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12" priority="3" operator="lessThan">
      <formula>75</formula>
    </cfRule>
  </conditionalFormatting>
  <conditionalFormatting sqref="AB12:AB112">
    <cfRule type="containsText" dxfId="11" priority="1" operator="containsText" text="Emerging">
      <formula>NOT(ISERROR(SEARCH("Emerging",AB12)))</formula>
    </cfRule>
    <cfRule type="containsText" dxfId="10" priority="2" operator="containsText" text="Developing">
      <formula>NOT(ISERROR(SEARCH("Developing",AB12)))</formula>
    </cfRule>
  </conditionalFormatting>
  <dataValidations xWindow="353" yWindow="626" count="60">
    <dataValidation allowBlank="1" showInputMessage="1" showErrorMessage="1" prompt="Encode Quarterly Assessment's Highest Possible Score" sqref="V10:W10" xr:uid="{00000000-0002-0000-0100-000000000000}"/>
    <dataValidation allowBlank="1" showInputMessage="1" prompt="Encode Quarterly Assessment's Highest Possible Score" sqref="V10:W10" xr:uid="{00000000-0002-0000-0100-000001000000}"/>
    <dataValidation allowBlank="1" showInputMessage="1" prompt="Summative Tests' and Term Examination's Weighted Score" sqref="Y12:Y61 Y63:Y112" xr:uid="{00000000-0002-0000-0100-000002000000}"/>
    <dataValidation allowBlank="1" showInputMessage="1" prompt="Summative Tests' and Term Examination's Percentage Score" sqref="X12:X61 X63:X112" xr:uid="{00000000-0002-0000-0100-000003000000}"/>
    <dataValidation allowBlank="1" showInputMessage="1" showErrorMessage="1" prompt="Summative Tests' and Term Examination's Total Score" sqref="W12:W61 W63:W112" xr:uid="{00000000-0002-0000-0100-000004000000}"/>
    <dataValidation type="whole" operator="lessThanOrEqual" allowBlank="1" showInputMessage="1" showErrorMessage="1" error="INPUT NUMBER LESS THAN OR EQUAL THE HPS" prompt="Encode Learners' Raw Score" sqref="U12:U61 U63:U112" xr:uid="{00000000-0002-0000-0100-000005000000}">
      <formula1>$U$10</formula1>
    </dataValidation>
    <dataValidation type="whole" operator="lessThanOrEqual" allowBlank="1" showInputMessage="1" showErrorMessage="1" error="INPUT NUMBER LESS THAN OR EQUAL THE HPS" prompt="Encode Learners' Raw Score" sqref="T12:T61 T63:T112" xr:uid="{00000000-0002-0000-01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1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1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1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1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1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1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1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1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1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1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1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1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1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1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1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1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1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1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1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1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1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1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1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1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1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100-000020000000}">
      <formula1>$P$10</formula1>
    </dataValidation>
    <dataValidation allowBlank="1" sqref="A10:E10 A12:A61 AD10:XFD10" xr:uid="{00000000-0002-0000-0100-000021000000}"/>
    <dataValidation allowBlank="1" showInputMessage="1" showErrorMessage="1" prompt="Written Works' Total Raw Score" sqref="K12:K61 K63:K112" xr:uid="{00000000-0002-0000-0100-000022000000}"/>
    <dataValidation allowBlank="1" showInputMessage="1" showErrorMessage="1" prompt="Performance Tasks' Total Raw Scores" sqref="Q12:Q61 Q63:Q112" xr:uid="{00000000-0002-0000-0100-000023000000}"/>
    <dataValidation allowBlank="1" showInputMessage="1" prompt="Do not type name of learners here. Go to INPUT DATA sheet." sqref="B12:E61 B63:E112" xr:uid="{00000000-0002-0000-0100-000024000000}"/>
    <dataValidation allowBlank="1" showInputMessage="1" showErrorMessage="1" prompt="Written Works' Total Highest Possible Score" sqref="K10" xr:uid="{00000000-0002-0000-0100-000025000000}"/>
    <dataValidation allowBlank="1" showInputMessage="1" prompt="Written Works' Total Highest Possible Score" sqref="K10" xr:uid="{00000000-0002-0000-0100-000026000000}"/>
    <dataValidation allowBlank="1" showInputMessage="1" showErrorMessage="1" prompt="Performance Tasks' Total Highest Possible Score" sqref="Q10" xr:uid="{00000000-0002-0000-0100-000027000000}"/>
    <dataValidation allowBlank="1" showInputMessage="1" prompt="Performance Tasks' Highest Possible Score" sqref="Q10" xr:uid="{00000000-0002-0000-0100-000028000000}"/>
    <dataValidation allowBlank="1" showInputMessage="1" showErrorMessage="1" prompt="Written Works' Percentage Score" sqref="L10" xr:uid="{00000000-0002-0000-0100-000029000000}"/>
    <dataValidation allowBlank="1" showInputMessage="1" prompt="Written Works' Percentage Score" sqref="L10 L12:L61 L63:L112" xr:uid="{00000000-0002-0000-0100-00002A000000}"/>
    <dataValidation allowBlank="1" showInputMessage="1" showErrorMessage="1" prompt="Performance Tasks' Percentage Score" sqref="R10" xr:uid="{00000000-0002-0000-0100-00002B000000}"/>
    <dataValidation allowBlank="1" showInputMessage="1" prompt="Performance Tasks' Percentage Score" sqref="R10 R12:R61 R63:R112" xr:uid="{00000000-0002-0000-0100-00002C000000}"/>
    <dataValidation allowBlank="1" showInputMessage="1" showErrorMessage="1" prompt="Written Works' Weighted Score" sqref="M10" xr:uid="{00000000-0002-0000-0100-00002D000000}"/>
    <dataValidation allowBlank="1" showInputMessage="1" prompt="Written Works' Weighted Score" sqref="M10 M12:M61 M63:M112" xr:uid="{00000000-0002-0000-0100-00002E000000}"/>
    <dataValidation allowBlank="1" showInputMessage="1" showErrorMessage="1" prompt="Performance Tasks' Weighted Score" sqref="S10:U10" xr:uid="{00000000-0002-0000-0100-00002F000000}"/>
    <dataValidation allowBlank="1" showInputMessage="1" prompt="Performance Tasks' Weighted Score" sqref="S10:U10 S12:S61 S63:S112" xr:uid="{00000000-0002-0000-0100-000030000000}"/>
    <dataValidation allowBlank="1" showInputMessage="1" showErrorMessage="1" prompt="Either encode Highest Possible Score or Empty" sqref="F10:J10 N10:P10" xr:uid="{00000000-0002-0000-0100-000031000000}"/>
    <dataValidation allowBlank="1" showInputMessage="1" prompt="Either encode Highest Possible Score or Empty" sqref="F10:J10 N10:P10" xr:uid="{00000000-0002-0000-0100-000032000000}"/>
    <dataValidation allowBlank="1" showInputMessage="1" showErrorMessage="1" prompt="Quarterly Assessment's Percentage Score" sqref="X10" xr:uid="{00000000-0002-0000-0100-000033000000}"/>
    <dataValidation allowBlank="1" showInputMessage="1" prompt="Quarterly Assessment's Percentage Score" sqref="X10" xr:uid="{00000000-0002-0000-0100-000034000000}"/>
    <dataValidation allowBlank="1" showInputMessage="1" showErrorMessage="1" prompt="Quarterly Assessment's Weighted Score" sqref="Y10" xr:uid="{00000000-0002-0000-0100-000035000000}"/>
    <dataValidation allowBlank="1" showInputMessage="1" prompt="Quarterly Assessment's Weighted Score" sqref="Y10" xr:uid="{00000000-0002-0000-0100-000036000000}"/>
    <dataValidation allowBlank="1" showInputMessage="1" prompt="INITIAL GRADE" sqref="Z12:Z61 Z63:Z112" xr:uid="{00000000-0002-0000-0100-000037000000}"/>
    <dataValidation allowBlank="1" showInputMessage="1" prompt="QUARTERLY GRADE (TRANSMUTED GRADE)" sqref="AA12:AA61 AA63:AA112" xr:uid="{00000000-0002-0000-0100-000038000000}"/>
    <dataValidation type="whole" operator="lessThanOrEqual" allowBlank="1" showInputMessage="1" showErrorMessage="1" error="INPUT NUMBER LESS THAN OR EQUAL THE HPS" prompt="Encode learner's raw score." sqref="F12:J61 F63:J112 N12:P61 N63:P112" xr:uid="{00000000-0002-0000-0100-000039000000}">
      <formula1>F$10</formula1>
    </dataValidation>
    <dataValidation type="whole" operator="lessThanOrEqual" allowBlank="1" showInputMessage="1" showErrorMessage="1" error="INPUT NUMBER LESS THAN OR EQUAL THE HPS" prompt="Encode learner's raw score" sqref="V12:V61 V63:V112" xr:uid="{00000000-0002-0000-0100-00003A000000}">
      <formula1>$V$10</formula1>
    </dataValidation>
    <dataValidation allowBlank="1" showErrorMessage="1" sqref="A11:AD11 A62:S62 AB62:AW62 AD13:AG13 AE17:AG17 AE23:AG23 AE29:AG29 AF11:AZ11 AY62:XFD62 BB11:XFD11" xr:uid="{00000000-0002-0000-01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33"/>
  </sheetPr>
  <dimension ref="A1:AZ119"/>
  <sheetViews>
    <sheetView showGridLines="0" zoomScale="70" zoomScaleNormal="70" zoomScaleSheetLayoutView="70" workbookViewId="0">
      <selection activeCell="M66" sqref="M66"/>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2" width="8.36328125" style="2" customWidth="1"/>
    <col min="33" max="33" width="8.7265625" style="2"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7"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45"/>
    </row>
    <row r="2" spans="1:52"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45"/>
    </row>
    <row r="3" spans="1:52" ht="15" customHeight="1">
      <c r="A3" s="247"/>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45"/>
    </row>
    <row r="4" spans="1:52" ht="21" customHeight="1">
      <c r="A4" s="4"/>
      <c r="B4" s="236" t="s">
        <v>2</v>
      </c>
      <c r="C4" s="221"/>
      <c r="D4" s="221"/>
      <c r="E4" s="221"/>
      <c r="F4" s="221"/>
      <c r="G4" s="250">
        <f>INPUT!G4</f>
        <v>0</v>
      </c>
      <c r="H4" s="252"/>
      <c r="I4" s="223" t="s">
        <v>3</v>
      </c>
      <c r="J4" s="224"/>
      <c r="K4" s="224"/>
      <c r="L4" s="250">
        <f>INPUT!L4</f>
        <v>0</v>
      </c>
      <c r="M4" s="251"/>
      <c r="N4" s="251"/>
      <c r="O4" s="252"/>
      <c r="P4" s="171"/>
      <c r="Q4" s="70"/>
      <c r="R4" s="172"/>
      <c r="S4" s="173"/>
      <c r="T4" s="173"/>
      <c r="U4" s="173"/>
      <c r="V4" s="174"/>
      <c r="W4" s="174"/>
      <c r="X4" s="307"/>
      <c r="Y4" s="174"/>
      <c r="Z4" s="174"/>
      <c r="AA4" s="10"/>
      <c r="AB4" s="10"/>
      <c r="AC4" s="33"/>
      <c r="AD4" s="33"/>
      <c r="AE4" s="33"/>
      <c r="AF4" s="33"/>
    </row>
    <row r="5" spans="1:52" ht="21" customHeight="1">
      <c r="A5" s="4"/>
      <c r="B5" s="236" t="s">
        <v>4</v>
      </c>
      <c r="C5" s="221"/>
      <c r="D5" s="221"/>
      <c r="E5" s="221"/>
      <c r="F5" s="221"/>
      <c r="G5" s="250">
        <f>INPUT!G5</f>
        <v>0</v>
      </c>
      <c r="H5" s="251"/>
      <c r="I5" s="251"/>
      <c r="J5" s="251"/>
      <c r="K5" s="251"/>
      <c r="L5" s="251"/>
      <c r="M5" s="251"/>
      <c r="N5" s="251"/>
      <c r="O5" s="252"/>
      <c r="P5" s="171"/>
      <c r="Q5" s="256" t="s">
        <v>5</v>
      </c>
      <c r="R5" s="252"/>
      <c r="S5" s="258">
        <f>INPUT!S5</f>
        <v>0</v>
      </c>
      <c r="T5" s="251"/>
      <c r="U5" s="252"/>
      <c r="V5" s="220" t="s">
        <v>6</v>
      </c>
      <c r="W5" s="221"/>
      <c r="X5" s="221"/>
      <c r="Y5" s="221"/>
      <c r="Z5" s="258">
        <f>INPUT!Y5</f>
        <v>0</v>
      </c>
      <c r="AA5" s="252"/>
      <c r="AB5" s="10"/>
      <c r="AC5" s="33"/>
      <c r="AD5" s="33"/>
      <c r="AE5" s="33"/>
      <c r="AF5" s="33"/>
    </row>
    <row r="6" spans="1:52" ht="14.5" customHeight="1" thickBot="1"/>
    <row r="7" spans="1:52" ht="23.25" customHeight="1" thickBot="1">
      <c r="A7" s="248" t="s">
        <v>44</v>
      </c>
      <c r="B7" s="249"/>
      <c r="C7" s="119"/>
      <c r="D7" s="119"/>
      <c r="E7" s="119"/>
      <c r="F7" s="259" t="s">
        <v>7</v>
      </c>
      <c r="G7" s="244"/>
      <c r="H7" s="244"/>
      <c r="I7" s="244"/>
      <c r="J7" s="264">
        <f>INPUT!J7</f>
        <v>0</v>
      </c>
      <c r="K7" s="244"/>
      <c r="L7" s="244"/>
      <c r="M7" s="246"/>
      <c r="N7" s="243" t="s">
        <v>8</v>
      </c>
      <c r="O7" s="244"/>
      <c r="P7" s="244"/>
      <c r="Q7" s="260">
        <f>INPUT!Q7</f>
        <v>0</v>
      </c>
      <c r="R7" s="244"/>
      <c r="S7" s="244"/>
      <c r="T7" s="244"/>
      <c r="U7" s="244"/>
      <c r="V7" s="246"/>
      <c r="W7" s="120"/>
      <c r="X7" s="243" t="s">
        <v>9</v>
      </c>
      <c r="Y7" s="244"/>
      <c r="Z7" s="245" t="str">
        <f>INPUT!Y7</f>
        <v>Science</v>
      </c>
      <c r="AA7" s="246"/>
      <c r="AB7" s="45"/>
    </row>
    <row r="8" spans="1:52" s="5" customFormat="1" ht="46.75" customHeight="1">
      <c r="A8" s="121"/>
      <c r="B8" s="122" t="s">
        <v>11</v>
      </c>
      <c r="C8" s="122"/>
      <c r="D8" s="122"/>
      <c r="E8" s="123"/>
      <c r="F8" s="240" t="s">
        <v>16</v>
      </c>
      <c r="G8" s="241"/>
      <c r="H8" s="241"/>
      <c r="I8" s="241"/>
      <c r="J8" s="241"/>
      <c r="K8" s="241"/>
      <c r="L8" s="241"/>
      <c r="M8" s="242"/>
      <c r="N8" s="240" t="s">
        <v>17</v>
      </c>
      <c r="O8" s="241"/>
      <c r="P8" s="241"/>
      <c r="Q8" s="241"/>
      <c r="R8" s="241"/>
      <c r="S8" s="242"/>
      <c r="T8" s="240" t="s">
        <v>18</v>
      </c>
      <c r="U8" s="241"/>
      <c r="V8" s="241"/>
      <c r="W8" s="241"/>
      <c r="X8" s="241"/>
      <c r="Y8" s="242"/>
      <c r="Z8" s="237" t="s">
        <v>19</v>
      </c>
      <c r="AA8" s="253" t="s">
        <v>45</v>
      </c>
      <c r="AB8" s="261"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38"/>
      <c r="AA9" s="254"/>
      <c r="AB9" s="262"/>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15</v>
      </c>
      <c r="G10" s="55">
        <v>20</v>
      </c>
      <c r="H10" s="55"/>
      <c r="I10" s="55"/>
      <c r="J10" s="55"/>
      <c r="K10" s="105">
        <f>IF(COUNT($F10:$J10)=0,"",SUM($F10:$J10))</f>
        <v>35</v>
      </c>
      <c r="L10" s="110">
        <v>100</v>
      </c>
      <c r="M10" s="134">
        <v>0.2</v>
      </c>
      <c r="N10" s="97">
        <v>50</v>
      </c>
      <c r="O10" s="55">
        <v>90</v>
      </c>
      <c r="P10" s="55">
        <v>70</v>
      </c>
      <c r="Q10" s="105">
        <f>IF(COUNT($N10:$P10)=0,"",SUM($N10:$P10))</f>
        <v>210</v>
      </c>
      <c r="R10" s="110">
        <v>100</v>
      </c>
      <c r="S10" s="134">
        <v>0.5</v>
      </c>
      <c r="T10" s="100">
        <v>40</v>
      </c>
      <c r="U10" s="93">
        <v>40</v>
      </c>
      <c r="V10" s="55">
        <v>40</v>
      </c>
      <c r="W10" s="135">
        <f t="array" ref="W10">IF(COUNT($T10:$V10=0),"",SUM($T10:$V10))</f>
        <v>120</v>
      </c>
      <c r="X10" s="110">
        <v>100</v>
      </c>
      <c r="Y10" s="134">
        <v>0.3</v>
      </c>
      <c r="Z10" s="239"/>
      <c r="AA10" s="255"/>
      <c r="AB10" s="263"/>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Alvarez, Neitan</v>
      </c>
      <c r="C12" s="101"/>
      <c r="D12" s="101"/>
      <c r="E12" s="102"/>
      <c r="F12" s="103">
        <v>14</v>
      </c>
      <c r="G12" s="104">
        <v>17</v>
      </c>
      <c r="H12" s="104"/>
      <c r="I12" s="104"/>
      <c r="J12" s="104"/>
      <c r="K12" s="106">
        <f t="shared" ref="K12:K43" si="0">IF(COUNT($F12:$J12)=0,"",SUM($F12:$J12))</f>
        <v>31</v>
      </c>
      <c r="L12" s="107">
        <f t="shared" ref="L12:L43" si="1">IF(ISERROR(IF($K12="","",ROUND(($K12/$K$10)*$L$10,2))),"",IF($K12="","",ROUND(($K12/$K$10)*$L$10,2)))</f>
        <v>88.57</v>
      </c>
      <c r="M12" s="108">
        <f t="shared" ref="M12:M43" si="2">IF($L12="","",ROUND($L12*$M$10,2))</f>
        <v>17.71</v>
      </c>
      <c r="N12" s="103">
        <v>30</v>
      </c>
      <c r="O12" s="104">
        <v>85</v>
      </c>
      <c r="P12" s="104">
        <v>63</v>
      </c>
      <c r="Q12" s="106">
        <f t="shared" ref="Q12:Q43" si="3">IF(COUNT($N12:$P12)=0,"",SUM($N12:$P12))</f>
        <v>178</v>
      </c>
      <c r="R12" s="107">
        <f t="shared" ref="R12:R43" si="4">IF(ISERROR(IF($Q12="","",ROUND(($Q12/$Q$10)*$R$10,2))),"",IF($Q12="","",ROUND(($Q12/$Q$10)*$R$10,2)))</f>
        <v>84.76</v>
      </c>
      <c r="S12" s="108">
        <f t="shared" ref="S12:S43" si="5">IF($R12="","",ROUND($R12*$S$10,2))</f>
        <v>42.38</v>
      </c>
      <c r="T12" s="103">
        <v>26</v>
      </c>
      <c r="U12" s="104">
        <v>35</v>
      </c>
      <c r="V12" s="104">
        <v>36</v>
      </c>
      <c r="W12" s="106">
        <f t="shared" ref="W12:W43" si="6">IF(COUNT($T12:$V12)=0,"",SUM($T12:$V12))</f>
        <v>97</v>
      </c>
      <c r="X12" s="107">
        <f t="shared" ref="X12:X43" si="7">IF(ISERROR(IF($W12="","",ROUND(($W12/$W$10)*$X$10,2))),"",IF($W12="","",ROUND(($W12/$W$10)*$X$10,2)))</f>
        <v>80.83</v>
      </c>
      <c r="Y12" s="108">
        <f t="shared" ref="Y12:Y43" si="8">IF($X12="","",ROUND($X12*$Y$10,2))</f>
        <v>24.25</v>
      </c>
      <c r="Z12" s="162">
        <f>IF(ISERROR(IF($W12="","",ROUND(SUM($M12,$S12,$Y12),2))),"",IF($W12="","",ROUND(SUM($M12,$S12,$Y12),2)))</f>
        <v>84.34</v>
      </c>
      <c r="AA12" s="167">
        <f>IF(ISERROR(IF($W12="","",VLOOKUP(Z12,NewTransmu,4,TRUE))),"",IF($W12="","",VLOOKUP(Z12,NewTransmu,4,TRUE)))</f>
        <v>86</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65</v>
      </c>
      <c r="AW12" s="44">
        <f t="shared" ref="AW12:AW43" si="11">(U12/$U$10)*100</f>
        <v>87.5</v>
      </c>
      <c r="AX12" s="44">
        <f t="shared" ref="AX12:AX43" si="12">(V12/$V$10)*100</f>
        <v>90</v>
      </c>
    </row>
    <row r="13" spans="1:52" ht="18" customHeight="1">
      <c r="A13" s="146">
        <v>2</v>
      </c>
      <c r="B13" s="190" t="str">
        <f>INPUT!B13</f>
        <v>Bautista, Mark</v>
      </c>
      <c r="C13" s="57"/>
      <c r="D13" s="57"/>
      <c r="E13" s="83"/>
      <c r="F13" s="98">
        <v>12</v>
      </c>
      <c r="G13" s="53">
        <v>16</v>
      </c>
      <c r="H13" s="53"/>
      <c r="I13" s="53"/>
      <c r="J13" s="53"/>
      <c r="K13" s="109">
        <f t="shared" si="0"/>
        <v>28</v>
      </c>
      <c r="L13" s="110">
        <f t="shared" si="1"/>
        <v>80</v>
      </c>
      <c r="M13" s="111">
        <f t="shared" si="2"/>
        <v>16</v>
      </c>
      <c r="N13" s="98">
        <v>31</v>
      </c>
      <c r="O13" s="53">
        <v>87</v>
      </c>
      <c r="P13" s="53">
        <v>65</v>
      </c>
      <c r="Q13" s="109">
        <f t="shared" si="3"/>
        <v>183</v>
      </c>
      <c r="R13" s="110">
        <f t="shared" si="4"/>
        <v>87.14</v>
      </c>
      <c r="S13" s="111">
        <f t="shared" si="5"/>
        <v>43.57</v>
      </c>
      <c r="T13" s="98">
        <v>31</v>
      </c>
      <c r="U13" s="53">
        <v>30</v>
      </c>
      <c r="V13" s="53">
        <v>35</v>
      </c>
      <c r="W13" s="109">
        <f t="shared" si="6"/>
        <v>96</v>
      </c>
      <c r="X13" s="110">
        <f t="shared" si="7"/>
        <v>80</v>
      </c>
      <c r="Y13" s="111">
        <f t="shared" si="8"/>
        <v>24</v>
      </c>
      <c r="Z13" s="163">
        <f t="shared" ref="Z13:Z44" si="13">IF(ISERROR(IF($V13="","",ROUND(SUM($M13,$S13,$Y13),2))),"",IF($V13="","",ROUND(SUM($M13,$S13,$Y13),2)))</f>
        <v>83.57</v>
      </c>
      <c r="AA13" s="168">
        <f t="shared" ref="AA13:AA44" si="14">IF(ISERROR(IF($V13="","",VLOOKUP(Z13,NewTransmu,4,TRUE))),"",IF($V13="","",VLOOKUP(Z13,NewTransmu,4,TRUE)))</f>
        <v>85</v>
      </c>
      <c r="AB13" s="158" t="str">
        <f t="shared" si="9"/>
        <v>Benchmarking</v>
      </c>
      <c r="AD13" s="133"/>
      <c r="AE13" s="133" t="s">
        <v>25</v>
      </c>
      <c r="AF13" s="133" t="s">
        <v>26</v>
      </c>
      <c r="AG13" s="133" t="s">
        <v>27</v>
      </c>
      <c r="AH13" s="6"/>
      <c r="AI13" s="6"/>
      <c r="AJ13" s="6"/>
      <c r="AK13" s="6"/>
      <c r="AL13" s="6"/>
      <c r="AM13" s="6"/>
      <c r="AN13" s="6"/>
      <c r="AO13" s="6"/>
      <c r="AP13" s="6"/>
      <c r="AQ13" s="6"/>
      <c r="AR13" s="6"/>
      <c r="AS13" s="6"/>
      <c r="AT13" s="6"/>
      <c r="AU13" s="44"/>
      <c r="AV13" s="44">
        <f t="shared" si="10"/>
        <v>77.5</v>
      </c>
      <c r="AW13" s="44">
        <f t="shared" si="11"/>
        <v>75</v>
      </c>
      <c r="AX13" s="44">
        <f t="shared" si="12"/>
        <v>87.5</v>
      </c>
    </row>
    <row r="14" spans="1:52" ht="18" customHeight="1">
      <c r="A14" s="146">
        <v>3</v>
      </c>
      <c r="B14" s="190" t="str">
        <f>INPUT!B14</f>
        <v>Castro, Daniel</v>
      </c>
      <c r="C14" s="57"/>
      <c r="D14" s="57"/>
      <c r="E14" s="83"/>
      <c r="F14" s="98">
        <v>10</v>
      </c>
      <c r="G14" s="53">
        <v>15</v>
      </c>
      <c r="H14" s="53"/>
      <c r="I14" s="53"/>
      <c r="J14" s="53"/>
      <c r="K14" s="109">
        <f t="shared" si="0"/>
        <v>25</v>
      </c>
      <c r="L14" s="110">
        <f t="shared" si="1"/>
        <v>71.430000000000007</v>
      </c>
      <c r="M14" s="111">
        <f t="shared" si="2"/>
        <v>14.29</v>
      </c>
      <c r="N14" s="98">
        <v>32</v>
      </c>
      <c r="O14" s="53">
        <v>86</v>
      </c>
      <c r="P14" s="53">
        <v>60</v>
      </c>
      <c r="Q14" s="109">
        <f t="shared" si="3"/>
        <v>178</v>
      </c>
      <c r="R14" s="110">
        <f t="shared" si="4"/>
        <v>84.76</v>
      </c>
      <c r="S14" s="111">
        <f t="shared" si="5"/>
        <v>42.38</v>
      </c>
      <c r="T14" s="98">
        <v>30</v>
      </c>
      <c r="U14" s="98">
        <v>30</v>
      </c>
      <c r="V14" s="98">
        <v>30</v>
      </c>
      <c r="W14" s="109">
        <f t="shared" si="6"/>
        <v>90</v>
      </c>
      <c r="X14" s="110">
        <f t="shared" si="7"/>
        <v>75</v>
      </c>
      <c r="Y14" s="111">
        <f t="shared" si="8"/>
        <v>22.5</v>
      </c>
      <c r="Z14" s="163">
        <f t="shared" si="13"/>
        <v>79.17</v>
      </c>
      <c r="AA14" s="168">
        <f t="shared" si="14"/>
        <v>81</v>
      </c>
      <c r="AB14" s="158" t="str">
        <f t="shared" si="9"/>
        <v>Benchmarking</v>
      </c>
      <c r="AD14" s="179" t="s">
        <v>29</v>
      </c>
      <c r="AE14" s="186">
        <f>COUNTA(T12:T112)</f>
        <v>6</v>
      </c>
      <c r="AF14" s="186">
        <f>COUNTA(U12:U112)</f>
        <v>6</v>
      </c>
      <c r="AG14" s="186">
        <f>COUNTA(V12:V112)</f>
        <v>6</v>
      </c>
      <c r="AH14" s="6"/>
      <c r="AI14" s="6"/>
      <c r="AJ14" s="6"/>
      <c r="AK14" s="6"/>
      <c r="AL14" s="6"/>
      <c r="AM14" s="6"/>
      <c r="AN14" s="6"/>
      <c r="AO14" s="6"/>
      <c r="AP14" s="6"/>
      <c r="AQ14" s="6"/>
      <c r="AR14" s="6"/>
      <c r="AS14" s="6"/>
      <c r="AT14" s="6"/>
      <c r="AU14" s="44"/>
      <c r="AV14" s="44">
        <f t="shared" si="10"/>
        <v>75</v>
      </c>
      <c r="AW14" s="44">
        <f t="shared" si="11"/>
        <v>75</v>
      </c>
      <c r="AX14" s="44">
        <f t="shared" si="12"/>
        <v>75</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40</v>
      </c>
      <c r="AF15" s="186">
        <f>U10</f>
        <v>40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4</v>
      </c>
      <c r="AF18" s="187">
        <f>COUNTIF(AW12:AW112,"&gt;=75")</f>
        <v>6</v>
      </c>
      <c r="AG18" s="187">
        <f>COUNTIF(AX12:AX112,"&gt;=75")</f>
        <v>6</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0.66666666666666663</v>
      </c>
      <c r="AF19" s="183">
        <f>IFERROR(AF18/AF14,"")</f>
        <v>1</v>
      </c>
      <c r="AG19" s="183">
        <f>IFERROR(AG18/AG14,"")</f>
        <v>1</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2</v>
      </c>
      <c r="AF20" s="187">
        <f>AF14-AF18</f>
        <v>0</v>
      </c>
      <c r="AG20" s="187">
        <f>AG14-AG18</f>
        <v>0</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0.33333333333333337</v>
      </c>
      <c r="AF21" s="183">
        <f>IFERROR(1-AF19,"")</f>
        <v>0</v>
      </c>
      <c r="AG21" s="183">
        <f>IFERROR(1-AG19,"")</f>
        <v>0</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29</v>
      </c>
      <c r="AF24" s="184">
        <f>IFERROR(AVERAGE(U12:U112),"")</f>
        <v>31.666666666666668</v>
      </c>
      <c r="AG24" s="184">
        <f>IFERROR(AVERAGE(V12:V112),"")</f>
        <v>33.666666666666664</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30</v>
      </c>
      <c r="AF25" s="184">
        <f>IFERROR(MEDIAN(U12:U112),"")</f>
        <v>30</v>
      </c>
      <c r="AG25" s="184">
        <f>IFERROR(MEDIAN(V12:V112),"")</f>
        <v>35</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2.3664319132398464</v>
      </c>
      <c r="AF26" s="184">
        <f>_xlfn.STDEV.S(U12:U112)</f>
        <v>2.5819888974716112</v>
      </c>
      <c r="AG26" s="184">
        <f>_xlfn.STDEV.S(V12:V112)</f>
        <v>2.8751811537130436</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0.72499999999999998</v>
      </c>
      <c r="AF27" s="185">
        <f>IFERROR(AF24/AF15,"")</f>
        <v>0.79166666666666674</v>
      </c>
      <c r="AG27" s="185">
        <f>IFERROR(AG24/AG15,"")</f>
        <v>0.84166666666666656</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31</v>
      </c>
      <c r="AF30" s="147">
        <f>IF(COUNTA(U12:U112)=0,"",MAX(U12:U112))</f>
        <v>35</v>
      </c>
      <c r="AG30" s="147">
        <f>IF(COUNTA(V12:V112)=0,"",MAX(V12:V112))</f>
        <v>36</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26</v>
      </c>
      <c r="AF31" s="147">
        <f>IF(COUNTA(U12:U112)=0,"",MIN(U12:U112))</f>
        <v>30</v>
      </c>
      <c r="AG31" s="147">
        <f>IF(COUNTA(V12:V112)=0,"",MIN(V12:V112))</f>
        <v>30</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174</v>
      </c>
      <c r="AF32" s="147">
        <f>IF(COUNTA(U12:U112)=0,"",SUM(U12:U112))</f>
        <v>190</v>
      </c>
      <c r="AG32" s="147">
        <f>IF(COUNTA(V12:V112)=0,"",SUM(V12:V112))</f>
        <v>202</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75"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76"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Alcantara, Angela</v>
      </c>
      <c r="C63" s="101"/>
      <c r="D63" s="101"/>
      <c r="E63" s="102"/>
      <c r="F63" s="98">
        <v>9</v>
      </c>
      <c r="G63" s="53">
        <v>15</v>
      </c>
      <c r="H63" s="104"/>
      <c r="I63" s="104"/>
      <c r="J63" s="104"/>
      <c r="K63" s="106">
        <f t="shared" ref="K63:K94" si="30">IF(COUNT($F63:$J63)=0,"",SUM($F63:$J63))</f>
        <v>24</v>
      </c>
      <c r="L63" s="107">
        <f t="shared" ref="L63:L94" si="31">IF(ISERROR(IF($K63="","",ROUND(($K63/$K$10)*$L$10,2))),"",IF($K63="","",ROUND(($K63/$K$10)*$L$10,2)))</f>
        <v>68.569999999999993</v>
      </c>
      <c r="M63" s="108">
        <f t="shared" ref="M63:M94" si="32">IF($L63="","",ROUND($L63*$M$10,2))</f>
        <v>13.71</v>
      </c>
      <c r="N63" s="103">
        <v>30</v>
      </c>
      <c r="O63" s="104">
        <v>85</v>
      </c>
      <c r="P63" s="104">
        <v>63</v>
      </c>
      <c r="Q63" s="106">
        <f t="shared" ref="Q63:Q94" si="33">IF(COUNT($N63:$P63)=0,"",SUM($N63:$P63))</f>
        <v>178</v>
      </c>
      <c r="R63" s="107">
        <f t="shared" ref="R63:R94" si="34">IF(ISERROR(IF($Q63="","",ROUND(($Q63/$Q$10)*$R$10,2))),"",IF($Q63="","",ROUND(($Q63/$Q$10)*$R$10,2)))</f>
        <v>84.76</v>
      </c>
      <c r="S63" s="108">
        <f t="shared" ref="S63:S94" si="35">IF($R63="","",ROUND($R63*$S$10,2))</f>
        <v>42.38</v>
      </c>
      <c r="T63" s="103">
        <v>26</v>
      </c>
      <c r="U63" s="104">
        <v>35</v>
      </c>
      <c r="V63" s="104">
        <v>36</v>
      </c>
      <c r="W63" s="106">
        <f t="shared" ref="W63:W94" si="36">IF(COUNT($T63:$V63)=0,"",SUM($T63:$V63))</f>
        <v>97</v>
      </c>
      <c r="X63" s="107">
        <f t="shared" ref="X63:X94" si="37">IF(ISERROR(IF($W63="","",ROUND(($W63/$W$10)*$X$10,2))),"",IF($W63="","",ROUND(($W63/$W$10)*$X$10,2)))</f>
        <v>80.83</v>
      </c>
      <c r="Y63" s="108">
        <f t="shared" ref="Y63:Y94" si="38">IF($X63="","",ROUND($X63*$Y$10,2))</f>
        <v>24.25</v>
      </c>
      <c r="Z63" s="162">
        <f t="shared" ref="Z63:Z94" si="39">IF(ISERROR(IF($V63="","",ROUND(SUM($M63,$S63,$Y63),2))),"",IF($V63="","",ROUND(SUM($M63,$S63,$Y63),2)))</f>
        <v>80.34</v>
      </c>
      <c r="AA63" s="167">
        <f t="shared" ref="AA63:AA94" si="40">IF(ISERROR(IF($V63="","",VLOOKUP(Z63,NewTransmu,4,TRUE))),"",IF($V63="","",VLOOKUP(Z63,NewTransmu,4,TRUE)))</f>
        <v>82</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65</v>
      </c>
      <c r="AW63" s="44">
        <f t="shared" si="26"/>
        <v>87.5</v>
      </c>
      <c r="AX63" s="44">
        <f t="shared" si="27"/>
        <v>90</v>
      </c>
    </row>
    <row r="64" spans="1:50" ht="18" customHeight="1">
      <c r="A64" s="146">
        <v>2</v>
      </c>
      <c r="B64" s="190" t="str">
        <f>INPUT!B64</f>
        <v>Bonifacio, Bea</v>
      </c>
      <c r="C64" s="57"/>
      <c r="D64" s="57"/>
      <c r="E64" s="83"/>
      <c r="F64" s="98">
        <v>8</v>
      </c>
      <c r="G64" s="53">
        <v>14</v>
      </c>
      <c r="H64" s="53"/>
      <c r="I64" s="53"/>
      <c r="J64" s="53"/>
      <c r="K64" s="109">
        <f t="shared" si="30"/>
        <v>22</v>
      </c>
      <c r="L64" s="110">
        <f t="shared" si="31"/>
        <v>62.86</v>
      </c>
      <c r="M64" s="111">
        <f t="shared" si="32"/>
        <v>12.57</v>
      </c>
      <c r="N64" s="98">
        <v>31</v>
      </c>
      <c r="O64" s="53">
        <v>85</v>
      </c>
      <c r="P64" s="53">
        <v>65</v>
      </c>
      <c r="Q64" s="109">
        <f t="shared" si="33"/>
        <v>181</v>
      </c>
      <c r="R64" s="110">
        <f t="shared" si="34"/>
        <v>86.19</v>
      </c>
      <c r="S64" s="111">
        <f t="shared" si="35"/>
        <v>43.1</v>
      </c>
      <c r="T64" s="98">
        <v>31</v>
      </c>
      <c r="U64" s="53">
        <v>30</v>
      </c>
      <c r="V64" s="53">
        <v>35</v>
      </c>
      <c r="W64" s="109">
        <f t="shared" si="36"/>
        <v>96</v>
      </c>
      <c r="X64" s="110">
        <f t="shared" si="37"/>
        <v>80</v>
      </c>
      <c r="Y64" s="111">
        <f t="shared" si="38"/>
        <v>24</v>
      </c>
      <c r="Z64" s="163">
        <f t="shared" si="39"/>
        <v>79.67</v>
      </c>
      <c r="AA64" s="168">
        <f t="shared" si="40"/>
        <v>81</v>
      </c>
      <c r="AB64" s="158" t="str">
        <f t="shared" si="41"/>
        <v>Benchmarking</v>
      </c>
      <c r="AD64" s="3"/>
      <c r="AG64" s="1"/>
      <c r="AH64" s="1"/>
      <c r="AI64" s="1"/>
      <c r="AJ64" s="1"/>
      <c r="AK64" s="1"/>
      <c r="AL64" s="1"/>
      <c r="AM64" s="1"/>
      <c r="AN64" s="1"/>
      <c r="AO64" s="1"/>
      <c r="AP64" s="1"/>
      <c r="AQ64" s="1"/>
      <c r="AR64" s="1"/>
      <c r="AS64" s="1"/>
      <c r="AT64" s="1"/>
      <c r="AU64" s="45"/>
      <c r="AV64" s="44">
        <f t="shared" si="25"/>
        <v>77.5</v>
      </c>
      <c r="AW64" s="44">
        <f t="shared" si="26"/>
        <v>75</v>
      </c>
      <c r="AX64" s="44">
        <f t="shared" si="27"/>
        <v>87.5</v>
      </c>
    </row>
    <row r="65" spans="1:50" ht="18" customHeight="1">
      <c r="A65" s="146">
        <v>3</v>
      </c>
      <c r="B65" s="190" t="str">
        <f>INPUT!B65</f>
        <v>Cruz, Claire</v>
      </c>
      <c r="C65" s="57"/>
      <c r="D65" s="57"/>
      <c r="E65" s="83"/>
      <c r="F65" s="98">
        <v>7</v>
      </c>
      <c r="G65" s="53">
        <v>13</v>
      </c>
      <c r="H65" s="53"/>
      <c r="I65" s="53"/>
      <c r="J65" s="53"/>
      <c r="K65" s="109">
        <f t="shared" si="30"/>
        <v>20</v>
      </c>
      <c r="L65" s="110">
        <f t="shared" si="31"/>
        <v>57.14</v>
      </c>
      <c r="M65" s="111">
        <f t="shared" si="32"/>
        <v>11.43</v>
      </c>
      <c r="N65" s="98">
        <v>32</v>
      </c>
      <c r="O65" s="53">
        <v>80</v>
      </c>
      <c r="P65" s="53">
        <v>60</v>
      </c>
      <c r="Q65" s="109">
        <f t="shared" si="33"/>
        <v>172</v>
      </c>
      <c r="R65" s="110">
        <f t="shared" si="34"/>
        <v>81.900000000000006</v>
      </c>
      <c r="S65" s="111">
        <f t="shared" si="35"/>
        <v>40.950000000000003</v>
      </c>
      <c r="T65" s="98">
        <v>30</v>
      </c>
      <c r="U65" s="98">
        <v>30</v>
      </c>
      <c r="V65" s="98">
        <v>30</v>
      </c>
      <c r="W65" s="109">
        <f t="shared" si="36"/>
        <v>90</v>
      </c>
      <c r="X65" s="110">
        <f t="shared" si="37"/>
        <v>75</v>
      </c>
      <c r="Y65" s="111">
        <f t="shared" si="38"/>
        <v>22.5</v>
      </c>
      <c r="Z65" s="163">
        <f t="shared" si="39"/>
        <v>74.88</v>
      </c>
      <c r="AA65" s="168">
        <f t="shared" si="40"/>
        <v>76</v>
      </c>
      <c r="AB65" s="158" t="str">
        <f t="shared" si="41"/>
        <v>Connecting</v>
      </c>
      <c r="AD65" s="3"/>
      <c r="AG65" s="1"/>
      <c r="AH65" s="1"/>
      <c r="AI65" s="1"/>
      <c r="AJ65" s="1"/>
      <c r="AK65" s="1"/>
      <c r="AL65" s="1"/>
      <c r="AM65" s="1"/>
      <c r="AN65" s="1"/>
      <c r="AO65" s="1"/>
      <c r="AP65" s="1"/>
      <c r="AQ65" s="1"/>
      <c r="AR65" s="1"/>
      <c r="AS65" s="1"/>
      <c r="AT65" s="1"/>
      <c r="AU65" s="45"/>
      <c r="AV65" s="44">
        <f t="shared" si="25"/>
        <v>75</v>
      </c>
      <c r="AW65" s="44">
        <f t="shared" si="26"/>
        <v>75</v>
      </c>
      <c r="AX65" s="44">
        <f t="shared" si="27"/>
        <v>75</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26" si="55">IF(ISERROR(IF($V95="","",VLOOKUP(Z95,NewTransmu,4,TRUE))),"",IF($V95="","",VLOOKUP(Z95,NewTransmu,4,TRUE)))</f>
        <v/>
      </c>
      <c r="AB95" s="158" t="str">
        <f t="shared" ref="AB95:AB126"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bG0m3oQQjSqVczAlXAGneWzWfdSab/YqHjGW0JTYEzz8mLsyMffMCJYisingWD4xPw9c4+AM9u2kZD70aXY8QA==" saltValue="7izfafjqY1U40ruVHiPyYw==" spinCount="100000" sheet="1" formatCells="0" formatColumns="0" formatRows="0" sort="0" autoFilter="0"/>
  <autoFilter ref="B11:B112" xr:uid="{00000000-0009-0000-0000-000002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9" priority="3" operator="lessThan">
      <formula>75</formula>
    </cfRule>
  </conditionalFormatting>
  <conditionalFormatting sqref="AB12:AB112">
    <cfRule type="containsText" dxfId="8" priority="1" operator="containsText" text="Emerging">
      <formula>NOT(ISERROR(SEARCH("Emerging",AB12)))</formula>
    </cfRule>
    <cfRule type="containsText" dxfId="7" priority="2" operator="containsText" text="Developing">
      <formula>NOT(ISERROR(SEARCH("Developing",AB12)))</formula>
    </cfRule>
  </conditionalFormatting>
  <dataValidations count="60">
    <dataValidation allowBlank="1" showInputMessage="1" prompt="Encode Quarterly Assessment's Highest Possible Score" sqref="V10:W10" xr:uid="{00000000-0002-0000-0200-000000000000}"/>
    <dataValidation allowBlank="1" showInputMessage="1" showErrorMessage="1" prompt="Encode Quarterly Assessment's Highest Possible Score" sqref="V10:W10" xr:uid="{00000000-0002-0000-0200-000001000000}"/>
    <dataValidation allowBlank="1" showErrorMessage="1" sqref="A11:AD11 A62:S62 AB62:AW62 AD13:AG13 AE17:AG17 AE23:AG23 AE29:AG29 AF11:AZ11 AY62:XFD62 BB11:XFD11" xr:uid="{00000000-0002-0000-0200-000002000000}"/>
    <dataValidation type="whole" operator="lessThanOrEqual" allowBlank="1" showInputMessage="1" showErrorMessage="1" error="INPUT NUMBER LESS THAN OR EQUAL THE HPS" prompt="Encode learner's raw score" sqref="V12:V61 V63:V112" xr:uid="{00000000-0002-0000-0200-000003000000}">
      <formula1>$V$10</formula1>
    </dataValidation>
    <dataValidation type="whole" operator="lessThanOrEqual" allowBlank="1" showInputMessage="1" showErrorMessage="1" error="INPUT NUMBER LESS THAN OR EQUAL THE HPS" prompt="Encode learner's raw score." sqref="F12:J61 F63:J112 N12:P61 N63:P112" xr:uid="{00000000-0002-0000-0200-000004000000}">
      <formula1>F$10</formula1>
    </dataValidation>
    <dataValidation allowBlank="1" showInputMessage="1" prompt="QUARTERLY GRADE (TRANSMUTED GRADE)" sqref="AA12:AA61 AA63:AA112" xr:uid="{00000000-0002-0000-0200-000005000000}"/>
    <dataValidation allowBlank="1" showInputMessage="1" prompt="INITIAL GRADE" sqref="Z12:Z61 Z63:Z112" xr:uid="{00000000-0002-0000-0200-000006000000}"/>
    <dataValidation allowBlank="1" showInputMessage="1" prompt="Quarterly Assessment's Weighted Score" sqref="Y10" xr:uid="{00000000-0002-0000-0200-000007000000}"/>
    <dataValidation allowBlank="1" showInputMessage="1" showErrorMessage="1" prompt="Quarterly Assessment's Weighted Score" sqref="Y10" xr:uid="{00000000-0002-0000-0200-000008000000}"/>
    <dataValidation allowBlank="1" showInputMessage="1" prompt="Quarterly Assessment's Percentage Score" sqref="X10" xr:uid="{00000000-0002-0000-0200-000009000000}"/>
    <dataValidation allowBlank="1" showInputMessage="1" showErrorMessage="1" prompt="Quarterly Assessment's Percentage Score" sqref="X10" xr:uid="{00000000-0002-0000-0200-00000A000000}"/>
    <dataValidation allowBlank="1" showInputMessage="1" prompt="Either encode Highest Possible Score or Empty" sqref="F10:J10 N10:P10" xr:uid="{00000000-0002-0000-0200-00000B000000}"/>
    <dataValidation allowBlank="1" showInputMessage="1" showErrorMessage="1" prompt="Either encode Highest Possible Score or Empty" sqref="F10:J10 N10:P10" xr:uid="{00000000-0002-0000-0200-00000C000000}"/>
    <dataValidation allowBlank="1" showInputMessage="1" prompt="Performance Tasks' Weighted Score" sqref="S10:U10 S12:S61 S63:S112" xr:uid="{00000000-0002-0000-0200-00000D000000}"/>
    <dataValidation allowBlank="1" showInputMessage="1" showErrorMessage="1" prompt="Performance Tasks' Weighted Score" sqref="S10:U10" xr:uid="{00000000-0002-0000-0200-00000E000000}"/>
    <dataValidation allowBlank="1" showInputMessage="1" prompt="Written Works' Weighted Score" sqref="M10 M12:M61 M63:M112" xr:uid="{00000000-0002-0000-0200-00000F000000}"/>
    <dataValidation allowBlank="1" showInputMessage="1" showErrorMessage="1" prompt="Written Works' Weighted Score" sqref="M10" xr:uid="{00000000-0002-0000-0200-000010000000}"/>
    <dataValidation allowBlank="1" showInputMessage="1" prompt="Performance Tasks' Percentage Score" sqref="R10 R12:R61 R63:R112" xr:uid="{00000000-0002-0000-0200-000011000000}"/>
    <dataValidation allowBlank="1" showInputMessage="1" showErrorMessage="1" prompt="Performance Tasks' Percentage Score" sqref="R10" xr:uid="{00000000-0002-0000-0200-000012000000}"/>
    <dataValidation allowBlank="1" showInputMessage="1" prompt="Written Works' Percentage Score" sqref="L10 L12:L61 L63:L112" xr:uid="{00000000-0002-0000-0200-000013000000}"/>
    <dataValidation allowBlank="1" showInputMessage="1" showErrorMessage="1" prompt="Written Works' Percentage Score" sqref="L10" xr:uid="{00000000-0002-0000-0200-000014000000}"/>
    <dataValidation allowBlank="1" showInputMessage="1" prompt="Performance Tasks' Highest Possible Score" sqref="Q10" xr:uid="{00000000-0002-0000-0200-000015000000}"/>
    <dataValidation allowBlank="1" showInputMessage="1" showErrorMessage="1" prompt="Performance Tasks' Total Highest Possible Score" sqref="Q10" xr:uid="{00000000-0002-0000-0200-000016000000}"/>
    <dataValidation allowBlank="1" showInputMessage="1" prompt="Written Works' Total Highest Possible Score" sqref="K10" xr:uid="{00000000-0002-0000-0200-000017000000}"/>
    <dataValidation allowBlank="1" showInputMessage="1" showErrorMessage="1" prompt="Written Works' Total Highest Possible Score" sqref="K10" xr:uid="{00000000-0002-0000-0200-000018000000}"/>
    <dataValidation allowBlank="1" showInputMessage="1" prompt="Do not type name of learners here. Go to INPUT DATA sheet." sqref="B12:E61 B63:E112" xr:uid="{00000000-0002-0000-0200-000019000000}"/>
    <dataValidation allowBlank="1" showInputMessage="1" showErrorMessage="1" prompt="Performance Tasks' Total Raw Scores" sqref="Q12:Q61 Q63:Q112" xr:uid="{00000000-0002-0000-0200-00001A000000}"/>
    <dataValidation allowBlank="1" showInputMessage="1" showErrorMessage="1" prompt="Written Works' Total Raw Score" sqref="K12:K61 K63:K112" xr:uid="{00000000-0002-0000-0200-00001B000000}"/>
    <dataValidation allowBlank="1" sqref="A10:E10 A12:A61 AD10:XFD10" xr:uid="{00000000-0002-0000-0200-00001C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200-00001D000000}">
      <formula1>#REF!</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200-00001E000000}">
      <formula1>$P$10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200-00001F000000}">
      <formula1>$O$10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200-000020000000}">
      <formula1>$N$10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200-000021000000}">
      <formula1>$J$10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200-000022000000}">
      <formula1>$I$10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200-000023000000}">
      <formula1>$H$10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200-000024000000}">
      <formula1>$G$10</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200-000025000000}">
      <formula1>$F$10</formula1>
    </dataValidation>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200-000026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200-000027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200-000028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200-000029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200-00002A000000}"/>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200-00002B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200-00002C000000}">
      <formula1>$V$10</formula1>
    </dataValidation>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200-00002D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200-00002E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200-00002F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200-000030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200-000031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200-000032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200-000033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200-000034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200-000035000000}"/>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200-000036000000}"/>
    <dataValidation type="whole" operator="lessThanOrEqual" allowBlank="1" showInputMessage="1" showErrorMessage="1" error="INPUT NUMBER LESS THAN OR EQUAL THE HPS" prompt="Encode Learners' Raw Score" sqref="T12:T61 T63:T112" xr:uid="{00000000-0002-0000-0200-000037000000}">
      <formula1>$T$10</formula1>
    </dataValidation>
    <dataValidation type="whole" operator="lessThanOrEqual" allowBlank="1" showInputMessage="1" showErrorMessage="1" error="INPUT NUMBER LESS THAN OR EQUAL THE HPS" prompt="Encode Learners' Raw Score" sqref="U12:U61 U63:U112" xr:uid="{00000000-0002-0000-0200-000038000000}">
      <formula1>$U$10</formula1>
    </dataValidation>
    <dataValidation allowBlank="1" showInputMessage="1" showErrorMessage="1" prompt="Summative Tests' and Term Examination's Total Score" sqref="W12:W61 W63:W112" xr:uid="{00000000-0002-0000-0200-000039000000}"/>
    <dataValidation allowBlank="1" showInputMessage="1" prompt="Summative Tests' and Term Examination's Percentage Score" sqref="X12:X61 X63:X112" xr:uid="{00000000-0002-0000-0200-00003A000000}"/>
    <dataValidation allowBlank="1" showInputMessage="1" prompt="Summative Tests' and Term Examination's Weighted Score" sqref="Y12:Y61 Y63:Y112" xr:uid="{00000000-0002-0000-02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33"/>
  </sheetPr>
  <dimension ref="A1:AZ119"/>
  <sheetViews>
    <sheetView showGridLines="0" topLeftCell="F1" zoomScale="70" zoomScaleNormal="70" zoomScaleSheetLayoutView="70" workbookViewId="0">
      <selection activeCell="AD8" sqref="AD8"/>
    </sheetView>
  </sheetViews>
  <sheetFormatPr defaultColWidth="4.6328125" defaultRowHeight="14"/>
  <cols>
    <col min="1" max="1" width="4.08984375" style="3" customWidth="1"/>
    <col min="2" max="2" width="35.81640625" style="3" customWidth="1"/>
    <col min="3" max="5" width="1.81640625" style="3" hidden="1" customWidth="1"/>
    <col min="6" max="10" width="4.81640625" style="3" customWidth="1"/>
    <col min="11" max="11" width="6.36328125" style="3" customWidth="1"/>
    <col min="12" max="13" width="7.08984375" style="9" customWidth="1"/>
    <col min="14" max="16" width="4.81640625" style="3" customWidth="1"/>
    <col min="17" max="17" width="6.36328125" style="3" customWidth="1"/>
    <col min="18" max="19" width="7.08984375" style="9" customWidth="1"/>
    <col min="20" max="21" width="4.81640625" style="9" customWidth="1"/>
    <col min="22" max="22" width="4.81640625" style="3" customWidth="1"/>
    <col min="23" max="23" width="7.08984375" style="3" bestFit="1" customWidth="1"/>
    <col min="24" max="25" width="7.08984375" style="9" customWidth="1"/>
    <col min="26" max="26" width="11.36328125" style="9" customWidth="1"/>
    <col min="27" max="27" width="11.36328125" style="5" customWidth="1"/>
    <col min="28" max="28" width="15.36328125" style="1" customWidth="1"/>
    <col min="29" max="29" width="2.453125" style="1" customWidth="1"/>
    <col min="30" max="30" width="24.6328125" style="1" bestFit="1" customWidth="1"/>
    <col min="31" max="31" width="8.08984375" style="1" customWidth="1"/>
    <col min="32" max="32" width="9" style="2" customWidth="1"/>
    <col min="33" max="33" width="7.1796875" style="2" bestFit="1" customWidth="1"/>
    <col min="34" max="34" width="5.6328125" style="2" customWidth="1"/>
    <col min="35" max="46" width="4.6328125" style="2" customWidth="1"/>
    <col min="47" max="48" width="0" style="7" hidden="1"/>
    <col min="49" max="49" width="0" style="45" hidden="1"/>
    <col min="50" max="50" width="4.6328125" style="45" hidden="1" customWidth="1"/>
    <col min="51" max="52" width="0" style="45" hidden="1"/>
    <col min="53" max="244" width="4.6328125" style="1" customWidth="1"/>
    <col min="245" max="245" width="4.08984375" style="1" customWidth="1"/>
    <col min="246" max="246" width="28.6328125" style="1" customWidth="1"/>
    <col min="247" max="259" width="3.36328125" style="1" customWidth="1"/>
    <col min="260" max="260" width="4.6328125" style="1" customWidth="1"/>
    <col min="261" max="262" width="5.6328125" style="1" customWidth="1"/>
    <col min="263" max="272" width="3.36328125" style="1" customWidth="1"/>
    <col min="273" max="273" width="4.08984375" style="1" customWidth="1"/>
    <col min="274" max="275" width="5.6328125" style="1" customWidth="1"/>
    <col min="276" max="276" width="8.6328125" style="1" customWidth="1"/>
    <col min="277" max="280" width="5.6328125" style="1" customWidth="1"/>
    <col min="281" max="500" width="4.6328125" style="1" customWidth="1"/>
    <col min="501" max="501" width="4.08984375" style="1" customWidth="1"/>
    <col min="502" max="502" width="28.6328125" style="1" customWidth="1"/>
    <col min="503" max="515" width="3.36328125" style="1" customWidth="1"/>
    <col min="516" max="516" width="4.6328125" style="1" customWidth="1"/>
    <col min="517" max="518" width="5.6328125" style="1" customWidth="1"/>
    <col min="519" max="528" width="3.36328125" style="1" customWidth="1"/>
    <col min="529" max="529" width="4.08984375" style="1" customWidth="1"/>
    <col min="530" max="531" width="5.6328125" style="1" customWidth="1"/>
    <col min="532" max="532" width="8.6328125" style="1" customWidth="1"/>
    <col min="533" max="536" width="5.6328125" style="1" customWidth="1"/>
    <col min="537" max="756" width="4.6328125" style="1" customWidth="1"/>
    <col min="757" max="757" width="4.08984375" style="1" customWidth="1"/>
    <col min="758" max="758" width="28.6328125" style="1" customWidth="1"/>
    <col min="759" max="771" width="3.36328125" style="1" customWidth="1"/>
    <col min="772" max="772" width="4.6328125" style="1" customWidth="1"/>
    <col min="773" max="774" width="5.6328125" style="1" customWidth="1"/>
    <col min="775" max="784" width="3.36328125" style="1" customWidth="1"/>
    <col min="785" max="785" width="4.08984375" style="1" customWidth="1"/>
    <col min="786" max="787" width="5.6328125" style="1" customWidth="1"/>
    <col min="788" max="788" width="8.6328125" style="1" customWidth="1"/>
    <col min="789" max="792" width="5.6328125" style="1" customWidth="1"/>
    <col min="793" max="1012" width="4.6328125" style="1" customWidth="1"/>
    <col min="1013" max="1013" width="4.08984375" style="1" customWidth="1"/>
    <col min="1014" max="1014" width="28.6328125" style="1" customWidth="1"/>
    <col min="1015" max="1027" width="3.36328125" style="1" customWidth="1"/>
    <col min="1028" max="1028" width="4.6328125" style="1" customWidth="1"/>
    <col min="1029" max="1030" width="5.6328125" style="1" customWidth="1"/>
    <col min="1031" max="1040" width="3.36328125" style="1" customWidth="1"/>
    <col min="1041" max="1041" width="4.08984375" style="1" customWidth="1"/>
    <col min="1042" max="1043" width="5.6328125" style="1" customWidth="1"/>
    <col min="1044" max="1044" width="8.6328125" style="1" customWidth="1"/>
    <col min="1045" max="1048" width="5.6328125" style="1" customWidth="1"/>
    <col min="1049" max="1268" width="4.6328125" style="1" customWidth="1"/>
    <col min="1269" max="1269" width="4.08984375" style="1" customWidth="1"/>
    <col min="1270" max="1270" width="28.6328125" style="1" customWidth="1"/>
    <col min="1271" max="1283" width="3.36328125" style="1" customWidth="1"/>
    <col min="1284" max="1284" width="4.6328125" style="1" customWidth="1"/>
    <col min="1285" max="1286" width="5.6328125" style="1" customWidth="1"/>
    <col min="1287" max="1296" width="3.36328125" style="1" customWidth="1"/>
    <col min="1297" max="1297" width="4.08984375" style="1" customWidth="1"/>
    <col min="1298" max="1299" width="5.6328125" style="1" customWidth="1"/>
    <col min="1300" max="1300" width="8.6328125" style="1" customWidth="1"/>
    <col min="1301" max="1304" width="5.6328125" style="1" customWidth="1"/>
    <col min="1305" max="1524" width="4.6328125" style="1" customWidth="1"/>
    <col min="1525" max="1525" width="4.08984375" style="1" customWidth="1"/>
    <col min="1526" max="1526" width="28.6328125" style="1" customWidth="1"/>
    <col min="1527" max="1539" width="3.36328125" style="1" customWidth="1"/>
    <col min="1540" max="1540" width="4.6328125" style="1" customWidth="1"/>
    <col min="1541" max="1542" width="5.6328125" style="1" customWidth="1"/>
    <col min="1543" max="1552" width="3.36328125" style="1" customWidth="1"/>
    <col min="1553" max="1553" width="4.08984375" style="1" customWidth="1"/>
    <col min="1554" max="1555" width="5.6328125" style="1" customWidth="1"/>
    <col min="1556" max="1556" width="8.6328125" style="1" customWidth="1"/>
    <col min="1557" max="1560" width="5.6328125" style="1" customWidth="1"/>
    <col min="1561" max="1780" width="4.6328125" style="1" customWidth="1"/>
    <col min="1781" max="1781" width="4.08984375" style="1" customWidth="1"/>
    <col min="1782" max="1782" width="28.6328125" style="1" customWidth="1"/>
    <col min="1783" max="1795" width="3.36328125" style="1" customWidth="1"/>
    <col min="1796" max="1796" width="4.6328125" style="1" customWidth="1"/>
    <col min="1797" max="1798" width="5.6328125" style="1" customWidth="1"/>
    <col min="1799" max="1808" width="3.36328125" style="1" customWidth="1"/>
    <col min="1809" max="1809" width="4.08984375" style="1" customWidth="1"/>
    <col min="1810" max="1811" width="5.6328125" style="1" customWidth="1"/>
    <col min="1812" max="1812" width="8.6328125" style="1" customWidth="1"/>
    <col min="1813" max="1816" width="5.6328125" style="1" customWidth="1"/>
    <col min="1817" max="2036" width="4.6328125" style="1" customWidth="1"/>
    <col min="2037" max="2037" width="4.08984375" style="1" customWidth="1"/>
    <col min="2038" max="2038" width="28.6328125" style="1" customWidth="1"/>
    <col min="2039" max="2051" width="3.36328125" style="1" customWidth="1"/>
    <col min="2052" max="2052" width="4.6328125" style="1" customWidth="1"/>
    <col min="2053" max="2054" width="5.6328125" style="1" customWidth="1"/>
    <col min="2055" max="2064" width="3.36328125" style="1" customWidth="1"/>
    <col min="2065" max="2065" width="4.08984375" style="1" customWidth="1"/>
    <col min="2066" max="2067" width="5.6328125" style="1" customWidth="1"/>
    <col min="2068" max="2068" width="8.6328125" style="1" customWidth="1"/>
    <col min="2069" max="2072" width="5.6328125" style="1" customWidth="1"/>
    <col min="2073" max="2292" width="4.6328125" style="1" customWidth="1"/>
    <col min="2293" max="2293" width="4.08984375" style="1" customWidth="1"/>
    <col min="2294" max="2294" width="28.6328125" style="1" customWidth="1"/>
    <col min="2295" max="2307" width="3.36328125" style="1" customWidth="1"/>
    <col min="2308" max="2308" width="4.6328125" style="1" customWidth="1"/>
    <col min="2309" max="2310" width="5.6328125" style="1" customWidth="1"/>
    <col min="2311" max="2320" width="3.36328125" style="1" customWidth="1"/>
    <col min="2321" max="2321" width="4.08984375" style="1" customWidth="1"/>
    <col min="2322" max="2323" width="5.6328125" style="1" customWidth="1"/>
    <col min="2324" max="2324" width="8.6328125" style="1" customWidth="1"/>
    <col min="2325" max="2328" width="5.6328125" style="1" customWidth="1"/>
    <col min="2329" max="2548" width="4.6328125" style="1" customWidth="1"/>
    <col min="2549" max="2549" width="4.08984375" style="1" customWidth="1"/>
    <col min="2550" max="2550" width="28.6328125" style="1" customWidth="1"/>
    <col min="2551" max="2563" width="3.36328125" style="1" customWidth="1"/>
    <col min="2564" max="2564" width="4.6328125" style="1" customWidth="1"/>
    <col min="2565" max="2566" width="5.6328125" style="1" customWidth="1"/>
    <col min="2567" max="2576" width="3.36328125" style="1" customWidth="1"/>
    <col min="2577" max="2577" width="4.08984375" style="1" customWidth="1"/>
    <col min="2578" max="2579" width="5.6328125" style="1" customWidth="1"/>
    <col min="2580" max="2580" width="8.6328125" style="1" customWidth="1"/>
    <col min="2581" max="2584" width="5.6328125" style="1" customWidth="1"/>
    <col min="2585" max="2804" width="4.6328125" style="1" customWidth="1"/>
    <col min="2805" max="2805" width="4.08984375" style="1" customWidth="1"/>
    <col min="2806" max="2806" width="28.6328125" style="1" customWidth="1"/>
    <col min="2807" max="2819" width="3.36328125" style="1" customWidth="1"/>
    <col min="2820" max="2820" width="4.6328125" style="1" customWidth="1"/>
    <col min="2821" max="2822" width="5.6328125" style="1" customWidth="1"/>
    <col min="2823" max="2832" width="3.36328125" style="1" customWidth="1"/>
    <col min="2833" max="2833" width="4.08984375" style="1" customWidth="1"/>
    <col min="2834" max="2835" width="5.6328125" style="1" customWidth="1"/>
    <col min="2836" max="2836" width="8.6328125" style="1" customWidth="1"/>
    <col min="2837" max="2840" width="5.6328125" style="1" customWidth="1"/>
    <col min="2841" max="3060" width="4.6328125" style="1" customWidth="1"/>
    <col min="3061" max="3061" width="4.08984375" style="1" customWidth="1"/>
    <col min="3062" max="3062" width="28.6328125" style="1" customWidth="1"/>
    <col min="3063" max="3075" width="3.36328125" style="1" customWidth="1"/>
    <col min="3076" max="3076" width="4.6328125" style="1" customWidth="1"/>
    <col min="3077" max="3078" width="5.6328125" style="1" customWidth="1"/>
    <col min="3079" max="3088" width="3.36328125" style="1" customWidth="1"/>
    <col min="3089" max="3089" width="4.08984375" style="1" customWidth="1"/>
    <col min="3090" max="3091" width="5.6328125" style="1" customWidth="1"/>
    <col min="3092" max="3092" width="8.6328125" style="1" customWidth="1"/>
    <col min="3093" max="3096" width="5.6328125" style="1" customWidth="1"/>
    <col min="3097" max="3316" width="4.6328125" style="1" customWidth="1"/>
    <col min="3317" max="3317" width="4.08984375" style="1" customWidth="1"/>
    <col min="3318" max="3318" width="28.6328125" style="1" customWidth="1"/>
    <col min="3319" max="3331" width="3.36328125" style="1" customWidth="1"/>
    <col min="3332" max="3332" width="4.6328125" style="1" customWidth="1"/>
    <col min="3333" max="3334" width="5.6328125" style="1" customWidth="1"/>
    <col min="3335" max="3344" width="3.36328125" style="1" customWidth="1"/>
    <col min="3345" max="3345" width="4.08984375" style="1" customWidth="1"/>
    <col min="3346" max="3347" width="5.6328125" style="1" customWidth="1"/>
    <col min="3348" max="3348" width="8.6328125" style="1" customWidth="1"/>
    <col min="3349" max="3352" width="5.6328125" style="1" customWidth="1"/>
    <col min="3353" max="3572" width="4.6328125" style="1" customWidth="1"/>
    <col min="3573" max="3573" width="4.08984375" style="1" customWidth="1"/>
    <col min="3574" max="3574" width="28.6328125" style="1" customWidth="1"/>
    <col min="3575" max="3587" width="3.36328125" style="1" customWidth="1"/>
    <col min="3588" max="3588" width="4.6328125" style="1" customWidth="1"/>
    <col min="3589" max="3590" width="5.6328125" style="1" customWidth="1"/>
    <col min="3591" max="3600" width="3.36328125" style="1" customWidth="1"/>
    <col min="3601" max="3601" width="4.08984375" style="1" customWidth="1"/>
    <col min="3602" max="3603" width="5.6328125" style="1" customWidth="1"/>
    <col min="3604" max="3604" width="8.6328125" style="1" customWidth="1"/>
    <col min="3605" max="3608" width="5.6328125" style="1" customWidth="1"/>
    <col min="3609" max="3828" width="4.6328125" style="1" customWidth="1"/>
    <col min="3829" max="3829" width="4.08984375" style="1" customWidth="1"/>
    <col min="3830" max="3830" width="28.6328125" style="1" customWidth="1"/>
    <col min="3831" max="3843" width="3.36328125" style="1" customWidth="1"/>
    <col min="3844" max="3844" width="4.6328125" style="1" customWidth="1"/>
    <col min="3845" max="3846" width="5.6328125" style="1" customWidth="1"/>
    <col min="3847" max="3856" width="3.36328125" style="1" customWidth="1"/>
    <col min="3857" max="3857" width="4.08984375" style="1" customWidth="1"/>
    <col min="3858" max="3859" width="5.6328125" style="1" customWidth="1"/>
    <col min="3860" max="3860" width="8.6328125" style="1" customWidth="1"/>
    <col min="3861" max="3864" width="5.6328125" style="1" customWidth="1"/>
    <col min="3865" max="4084" width="4.6328125" style="1" customWidth="1"/>
    <col min="4085" max="4085" width="4.08984375" style="1" customWidth="1"/>
    <col min="4086" max="4086" width="28.6328125" style="1" customWidth="1"/>
    <col min="4087" max="4099" width="3.36328125" style="1" customWidth="1"/>
    <col min="4100" max="4100" width="4.6328125" style="1" customWidth="1"/>
    <col min="4101" max="4102" width="5.6328125" style="1" customWidth="1"/>
    <col min="4103" max="4112" width="3.36328125" style="1" customWidth="1"/>
    <col min="4113" max="4113" width="4.08984375" style="1" customWidth="1"/>
    <col min="4114" max="4115" width="5.6328125" style="1" customWidth="1"/>
    <col min="4116" max="4116" width="8.6328125" style="1" customWidth="1"/>
    <col min="4117" max="4120" width="5.6328125" style="1" customWidth="1"/>
    <col min="4121" max="4340" width="4.6328125" style="1" customWidth="1"/>
    <col min="4341" max="4341" width="4.08984375" style="1" customWidth="1"/>
    <col min="4342" max="4342" width="28.6328125" style="1" customWidth="1"/>
    <col min="4343" max="4355" width="3.36328125" style="1" customWidth="1"/>
    <col min="4356" max="4356" width="4.6328125" style="1" customWidth="1"/>
    <col min="4357" max="4358" width="5.6328125" style="1" customWidth="1"/>
    <col min="4359" max="4368" width="3.36328125" style="1" customWidth="1"/>
    <col min="4369" max="4369" width="4.08984375" style="1" customWidth="1"/>
    <col min="4370" max="4371" width="5.6328125" style="1" customWidth="1"/>
    <col min="4372" max="4372" width="8.6328125" style="1" customWidth="1"/>
    <col min="4373" max="4376" width="5.6328125" style="1" customWidth="1"/>
    <col min="4377" max="4596" width="4.6328125" style="1" customWidth="1"/>
    <col min="4597" max="4597" width="4.08984375" style="1" customWidth="1"/>
    <col min="4598" max="4598" width="28.6328125" style="1" customWidth="1"/>
    <col min="4599" max="4611" width="3.36328125" style="1" customWidth="1"/>
    <col min="4612" max="4612" width="4.6328125" style="1" customWidth="1"/>
    <col min="4613" max="4614" width="5.6328125" style="1" customWidth="1"/>
    <col min="4615" max="4624" width="3.36328125" style="1" customWidth="1"/>
    <col min="4625" max="4625" width="4.08984375" style="1" customWidth="1"/>
    <col min="4626" max="4627" width="5.6328125" style="1" customWidth="1"/>
    <col min="4628" max="4628" width="8.6328125" style="1" customWidth="1"/>
    <col min="4629" max="4632" width="5.6328125" style="1" customWidth="1"/>
    <col min="4633" max="4852" width="4.6328125" style="1" customWidth="1"/>
    <col min="4853" max="4853" width="4.08984375" style="1" customWidth="1"/>
    <col min="4854" max="4854" width="28.6328125" style="1" customWidth="1"/>
    <col min="4855" max="4867" width="3.36328125" style="1" customWidth="1"/>
    <col min="4868" max="4868" width="4.6328125" style="1" customWidth="1"/>
    <col min="4869" max="4870" width="5.6328125" style="1" customWidth="1"/>
    <col min="4871" max="4880" width="3.36328125" style="1" customWidth="1"/>
    <col min="4881" max="4881" width="4.08984375" style="1" customWidth="1"/>
    <col min="4882" max="4883" width="5.6328125" style="1" customWidth="1"/>
    <col min="4884" max="4884" width="8.6328125" style="1" customWidth="1"/>
    <col min="4885" max="4888" width="5.6328125" style="1" customWidth="1"/>
    <col min="4889" max="5108" width="4.6328125" style="1" customWidth="1"/>
    <col min="5109" max="5109" width="4.08984375" style="1" customWidth="1"/>
    <col min="5110" max="5110" width="28.6328125" style="1" customWidth="1"/>
    <col min="5111" max="5123" width="3.36328125" style="1" customWidth="1"/>
    <col min="5124" max="5124" width="4.6328125" style="1" customWidth="1"/>
    <col min="5125" max="5126" width="5.6328125" style="1" customWidth="1"/>
    <col min="5127" max="5136" width="3.36328125" style="1" customWidth="1"/>
    <col min="5137" max="5137" width="4.08984375" style="1" customWidth="1"/>
    <col min="5138" max="5139" width="5.6328125" style="1" customWidth="1"/>
    <col min="5140" max="5140" width="8.6328125" style="1" customWidth="1"/>
    <col min="5141" max="5144" width="5.6328125" style="1" customWidth="1"/>
    <col min="5145" max="5364" width="4.6328125" style="1" customWidth="1"/>
    <col min="5365" max="5365" width="4.08984375" style="1" customWidth="1"/>
    <col min="5366" max="5366" width="28.6328125" style="1" customWidth="1"/>
    <col min="5367" max="5379" width="3.36328125" style="1" customWidth="1"/>
    <col min="5380" max="5380" width="4.6328125" style="1" customWidth="1"/>
    <col min="5381" max="5382" width="5.6328125" style="1" customWidth="1"/>
    <col min="5383" max="5392" width="3.36328125" style="1" customWidth="1"/>
    <col min="5393" max="5393" width="4.08984375" style="1" customWidth="1"/>
    <col min="5394" max="5395" width="5.6328125" style="1" customWidth="1"/>
    <col min="5396" max="5396" width="8.6328125" style="1" customWidth="1"/>
    <col min="5397" max="5400" width="5.6328125" style="1" customWidth="1"/>
    <col min="5401" max="5620" width="4.6328125" style="1" customWidth="1"/>
    <col min="5621" max="5621" width="4.08984375" style="1" customWidth="1"/>
    <col min="5622" max="5622" width="28.6328125" style="1" customWidth="1"/>
    <col min="5623" max="5635" width="3.36328125" style="1" customWidth="1"/>
    <col min="5636" max="5636" width="4.6328125" style="1" customWidth="1"/>
    <col min="5637" max="5638" width="5.6328125" style="1" customWidth="1"/>
    <col min="5639" max="5648" width="3.36328125" style="1" customWidth="1"/>
    <col min="5649" max="5649" width="4.08984375" style="1" customWidth="1"/>
    <col min="5650" max="5651" width="5.6328125" style="1" customWidth="1"/>
    <col min="5652" max="5652" width="8.6328125" style="1" customWidth="1"/>
    <col min="5653" max="5656" width="5.6328125" style="1" customWidth="1"/>
    <col min="5657" max="5876" width="4.6328125" style="1" customWidth="1"/>
    <col min="5877" max="5877" width="4.08984375" style="1" customWidth="1"/>
    <col min="5878" max="5878" width="28.6328125" style="1" customWidth="1"/>
    <col min="5879" max="5891" width="3.36328125" style="1" customWidth="1"/>
    <col min="5892" max="5892" width="4.6328125" style="1" customWidth="1"/>
    <col min="5893" max="5894" width="5.6328125" style="1" customWidth="1"/>
    <col min="5895" max="5904" width="3.36328125" style="1" customWidth="1"/>
    <col min="5905" max="5905" width="4.08984375" style="1" customWidth="1"/>
    <col min="5906" max="5907" width="5.6328125" style="1" customWidth="1"/>
    <col min="5908" max="5908" width="8.6328125" style="1" customWidth="1"/>
    <col min="5909" max="5912" width="5.6328125" style="1" customWidth="1"/>
    <col min="5913" max="6132" width="4.6328125" style="1" customWidth="1"/>
    <col min="6133" max="6133" width="4.08984375" style="1" customWidth="1"/>
    <col min="6134" max="6134" width="28.6328125" style="1" customWidth="1"/>
    <col min="6135" max="6147" width="3.36328125" style="1" customWidth="1"/>
    <col min="6148" max="6148" width="4.6328125" style="1" customWidth="1"/>
    <col min="6149" max="6150" width="5.6328125" style="1" customWidth="1"/>
    <col min="6151" max="6160" width="3.36328125" style="1" customWidth="1"/>
    <col min="6161" max="6161" width="4.08984375" style="1" customWidth="1"/>
    <col min="6162" max="6163" width="5.6328125" style="1" customWidth="1"/>
    <col min="6164" max="6164" width="8.6328125" style="1" customWidth="1"/>
    <col min="6165" max="6168" width="5.6328125" style="1" customWidth="1"/>
    <col min="6169" max="6388" width="4.6328125" style="1" customWidth="1"/>
    <col min="6389" max="6389" width="4.08984375" style="1" customWidth="1"/>
    <col min="6390" max="6390" width="28.6328125" style="1" customWidth="1"/>
    <col min="6391" max="6403" width="3.36328125" style="1" customWidth="1"/>
    <col min="6404" max="6404" width="4.6328125" style="1" customWidth="1"/>
    <col min="6405" max="6406" width="5.6328125" style="1" customWidth="1"/>
    <col min="6407" max="6416" width="3.36328125" style="1" customWidth="1"/>
    <col min="6417" max="6417" width="4.08984375" style="1" customWidth="1"/>
    <col min="6418" max="6419" width="5.6328125" style="1" customWidth="1"/>
    <col min="6420" max="6420" width="8.6328125" style="1" customWidth="1"/>
    <col min="6421" max="6424" width="5.6328125" style="1" customWidth="1"/>
    <col min="6425" max="6644" width="4.6328125" style="1" customWidth="1"/>
    <col min="6645" max="6645" width="4.08984375" style="1" customWidth="1"/>
    <col min="6646" max="6646" width="28.6328125" style="1" customWidth="1"/>
    <col min="6647" max="6659" width="3.36328125" style="1" customWidth="1"/>
    <col min="6660" max="6660" width="4.6328125" style="1" customWidth="1"/>
    <col min="6661" max="6662" width="5.6328125" style="1" customWidth="1"/>
    <col min="6663" max="6672" width="3.36328125" style="1" customWidth="1"/>
    <col min="6673" max="6673" width="4.08984375" style="1" customWidth="1"/>
    <col min="6674" max="6675" width="5.6328125" style="1" customWidth="1"/>
    <col min="6676" max="6676" width="8.6328125" style="1" customWidth="1"/>
    <col min="6677" max="6680" width="5.6328125" style="1" customWidth="1"/>
    <col min="6681" max="6900" width="4.6328125" style="1" customWidth="1"/>
    <col min="6901" max="6901" width="4.08984375" style="1" customWidth="1"/>
    <col min="6902" max="6902" width="28.6328125" style="1" customWidth="1"/>
    <col min="6903" max="6915" width="3.36328125" style="1" customWidth="1"/>
    <col min="6916" max="6916" width="4.6328125" style="1" customWidth="1"/>
    <col min="6917" max="6918" width="5.6328125" style="1" customWidth="1"/>
    <col min="6919" max="6928" width="3.36328125" style="1" customWidth="1"/>
    <col min="6929" max="6929" width="4.08984375" style="1" customWidth="1"/>
    <col min="6930" max="6931" width="5.6328125" style="1" customWidth="1"/>
    <col min="6932" max="6932" width="8.6328125" style="1" customWidth="1"/>
    <col min="6933" max="6936" width="5.6328125" style="1" customWidth="1"/>
    <col min="6937" max="7156" width="4.6328125" style="1" customWidth="1"/>
    <col min="7157" max="7157" width="4.08984375" style="1" customWidth="1"/>
    <col min="7158" max="7158" width="28.6328125" style="1" customWidth="1"/>
    <col min="7159" max="7171" width="3.36328125" style="1" customWidth="1"/>
    <col min="7172" max="7172" width="4.6328125" style="1" customWidth="1"/>
    <col min="7173" max="7174" width="5.6328125" style="1" customWidth="1"/>
    <col min="7175" max="7184" width="3.36328125" style="1" customWidth="1"/>
    <col min="7185" max="7185" width="4.08984375" style="1" customWidth="1"/>
    <col min="7186" max="7187" width="5.6328125" style="1" customWidth="1"/>
    <col min="7188" max="7188" width="8.6328125" style="1" customWidth="1"/>
    <col min="7189" max="7192" width="5.6328125" style="1" customWidth="1"/>
    <col min="7193" max="7412" width="4.6328125" style="1" customWidth="1"/>
    <col min="7413" max="7413" width="4.08984375" style="1" customWidth="1"/>
    <col min="7414" max="7414" width="28.6328125" style="1" customWidth="1"/>
    <col min="7415" max="7427" width="3.36328125" style="1" customWidth="1"/>
    <col min="7428" max="7428" width="4.6328125" style="1" customWidth="1"/>
    <col min="7429" max="7430" width="5.6328125" style="1" customWidth="1"/>
    <col min="7431" max="7440" width="3.36328125" style="1" customWidth="1"/>
    <col min="7441" max="7441" width="4.08984375" style="1" customWidth="1"/>
    <col min="7442" max="7443" width="5.6328125" style="1" customWidth="1"/>
    <col min="7444" max="7444" width="8.6328125" style="1" customWidth="1"/>
    <col min="7445" max="7448" width="5.6328125" style="1" customWidth="1"/>
    <col min="7449" max="7668" width="4.6328125" style="1" customWidth="1"/>
    <col min="7669" max="7669" width="4.08984375" style="1" customWidth="1"/>
    <col min="7670" max="7670" width="28.6328125" style="1" customWidth="1"/>
    <col min="7671" max="7683" width="3.36328125" style="1" customWidth="1"/>
    <col min="7684" max="7684" width="4.6328125" style="1" customWidth="1"/>
    <col min="7685" max="7686" width="5.6328125" style="1" customWidth="1"/>
    <col min="7687" max="7696" width="3.36328125" style="1" customWidth="1"/>
    <col min="7697" max="7697" width="4.08984375" style="1" customWidth="1"/>
    <col min="7698" max="7699" width="5.6328125" style="1" customWidth="1"/>
    <col min="7700" max="7700" width="8.6328125" style="1" customWidth="1"/>
    <col min="7701" max="7704" width="5.6328125" style="1" customWidth="1"/>
    <col min="7705" max="7924" width="4.6328125" style="1" customWidth="1"/>
    <col min="7925" max="7925" width="4.08984375" style="1" customWidth="1"/>
    <col min="7926" max="7926" width="28.6328125" style="1" customWidth="1"/>
    <col min="7927" max="7939" width="3.36328125" style="1" customWidth="1"/>
    <col min="7940" max="7940" width="4.6328125" style="1" customWidth="1"/>
    <col min="7941" max="7942" width="5.6328125" style="1" customWidth="1"/>
    <col min="7943" max="7952" width="3.36328125" style="1" customWidth="1"/>
    <col min="7953" max="7953" width="4.08984375" style="1" customWidth="1"/>
    <col min="7954" max="7955" width="5.6328125" style="1" customWidth="1"/>
    <col min="7956" max="7956" width="8.6328125" style="1" customWidth="1"/>
    <col min="7957" max="7960" width="5.6328125" style="1" customWidth="1"/>
    <col min="7961" max="8180" width="4.6328125" style="1" customWidth="1"/>
    <col min="8181" max="8181" width="4.08984375" style="1" customWidth="1"/>
    <col min="8182" max="8182" width="28.6328125" style="1" customWidth="1"/>
    <col min="8183" max="8195" width="3.36328125" style="1" customWidth="1"/>
    <col min="8196" max="8196" width="4.6328125" style="1" customWidth="1"/>
    <col min="8197" max="8198" width="5.6328125" style="1" customWidth="1"/>
    <col min="8199" max="8208" width="3.36328125" style="1" customWidth="1"/>
    <col min="8209" max="8209" width="4.08984375" style="1" customWidth="1"/>
    <col min="8210" max="8211" width="5.6328125" style="1" customWidth="1"/>
    <col min="8212" max="8212" width="8.6328125" style="1" customWidth="1"/>
    <col min="8213" max="8216" width="5.6328125" style="1" customWidth="1"/>
    <col min="8217" max="8436" width="4.6328125" style="1" customWidth="1"/>
    <col min="8437" max="8437" width="4.08984375" style="1" customWidth="1"/>
    <col min="8438" max="8438" width="28.6328125" style="1" customWidth="1"/>
    <col min="8439" max="8451" width="3.36328125" style="1" customWidth="1"/>
    <col min="8452" max="8452" width="4.6328125" style="1" customWidth="1"/>
    <col min="8453" max="8454" width="5.6328125" style="1" customWidth="1"/>
    <col min="8455" max="8464" width="3.36328125" style="1" customWidth="1"/>
    <col min="8465" max="8465" width="4.08984375" style="1" customWidth="1"/>
    <col min="8466" max="8467" width="5.6328125" style="1" customWidth="1"/>
    <col min="8468" max="8468" width="8.6328125" style="1" customWidth="1"/>
    <col min="8469" max="8472" width="5.6328125" style="1" customWidth="1"/>
    <col min="8473" max="8692" width="4.6328125" style="1" customWidth="1"/>
    <col min="8693" max="8693" width="4.08984375" style="1" customWidth="1"/>
    <col min="8694" max="8694" width="28.6328125" style="1" customWidth="1"/>
    <col min="8695" max="8707" width="3.36328125" style="1" customWidth="1"/>
    <col min="8708" max="8708" width="4.6328125" style="1" customWidth="1"/>
    <col min="8709" max="8710" width="5.6328125" style="1" customWidth="1"/>
    <col min="8711" max="8720" width="3.36328125" style="1" customWidth="1"/>
    <col min="8721" max="8721" width="4.08984375" style="1" customWidth="1"/>
    <col min="8722" max="8723" width="5.6328125" style="1" customWidth="1"/>
    <col min="8724" max="8724" width="8.6328125" style="1" customWidth="1"/>
    <col min="8725" max="8728" width="5.6328125" style="1" customWidth="1"/>
    <col min="8729" max="8948" width="4.6328125" style="1" customWidth="1"/>
    <col min="8949" max="8949" width="4.08984375" style="1" customWidth="1"/>
    <col min="8950" max="8950" width="28.6328125" style="1" customWidth="1"/>
    <col min="8951" max="8963" width="3.36328125" style="1" customWidth="1"/>
    <col min="8964" max="8964" width="4.6328125" style="1" customWidth="1"/>
    <col min="8965" max="8966" width="5.6328125" style="1" customWidth="1"/>
    <col min="8967" max="8976" width="3.36328125" style="1" customWidth="1"/>
    <col min="8977" max="8977" width="4.08984375" style="1" customWidth="1"/>
    <col min="8978" max="8979" width="5.6328125" style="1" customWidth="1"/>
    <col min="8980" max="8980" width="8.6328125" style="1" customWidth="1"/>
    <col min="8981" max="8984" width="5.6328125" style="1" customWidth="1"/>
    <col min="8985" max="9204" width="4.6328125" style="1" customWidth="1"/>
    <col min="9205" max="9205" width="4.08984375" style="1" customWidth="1"/>
    <col min="9206" max="9206" width="28.6328125" style="1" customWidth="1"/>
    <col min="9207" max="9219" width="3.36328125" style="1" customWidth="1"/>
    <col min="9220" max="9220" width="4.6328125" style="1" customWidth="1"/>
    <col min="9221" max="9222" width="5.6328125" style="1" customWidth="1"/>
    <col min="9223" max="9232" width="3.36328125" style="1" customWidth="1"/>
    <col min="9233" max="9233" width="4.08984375" style="1" customWidth="1"/>
    <col min="9234" max="9235" width="5.6328125" style="1" customWidth="1"/>
    <col min="9236" max="9236" width="8.6328125" style="1" customWidth="1"/>
    <col min="9237" max="9240" width="5.6328125" style="1" customWidth="1"/>
    <col min="9241" max="9460" width="4.6328125" style="1" customWidth="1"/>
    <col min="9461" max="9461" width="4.08984375" style="1" customWidth="1"/>
    <col min="9462" max="9462" width="28.6328125" style="1" customWidth="1"/>
    <col min="9463" max="9475" width="3.36328125" style="1" customWidth="1"/>
    <col min="9476" max="9476" width="4.6328125" style="1" customWidth="1"/>
    <col min="9477" max="9478" width="5.6328125" style="1" customWidth="1"/>
    <col min="9479" max="9488" width="3.36328125" style="1" customWidth="1"/>
    <col min="9489" max="9489" width="4.08984375" style="1" customWidth="1"/>
    <col min="9490" max="9491" width="5.6328125" style="1" customWidth="1"/>
    <col min="9492" max="9492" width="8.6328125" style="1" customWidth="1"/>
    <col min="9493" max="9496" width="5.6328125" style="1" customWidth="1"/>
    <col min="9497" max="9716" width="4.6328125" style="1" customWidth="1"/>
    <col min="9717" max="9717" width="4.08984375" style="1" customWidth="1"/>
    <col min="9718" max="9718" width="28.6328125" style="1" customWidth="1"/>
    <col min="9719" max="9731" width="3.36328125" style="1" customWidth="1"/>
    <col min="9732" max="9732" width="4.6328125" style="1" customWidth="1"/>
    <col min="9733" max="9734" width="5.6328125" style="1" customWidth="1"/>
    <col min="9735" max="9744" width="3.36328125" style="1" customWidth="1"/>
    <col min="9745" max="9745" width="4.08984375" style="1" customWidth="1"/>
    <col min="9746" max="9747" width="5.6328125" style="1" customWidth="1"/>
    <col min="9748" max="9748" width="8.6328125" style="1" customWidth="1"/>
    <col min="9749" max="9752" width="5.6328125" style="1" customWidth="1"/>
    <col min="9753" max="9972" width="4.6328125" style="1" customWidth="1"/>
    <col min="9973" max="9973" width="4.08984375" style="1" customWidth="1"/>
    <col min="9974" max="9974" width="28.6328125" style="1" customWidth="1"/>
    <col min="9975" max="9987" width="3.36328125" style="1" customWidth="1"/>
    <col min="9988" max="9988" width="4.6328125" style="1" customWidth="1"/>
    <col min="9989" max="9990" width="5.6328125" style="1" customWidth="1"/>
    <col min="9991" max="10000" width="3.36328125" style="1" customWidth="1"/>
    <col min="10001" max="10001" width="4.08984375" style="1" customWidth="1"/>
    <col min="10002" max="10003" width="5.6328125" style="1" customWidth="1"/>
    <col min="10004" max="10004" width="8.6328125" style="1" customWidth="1"/>
    <col min="10005" max="10008" width="5.6328125" style="1" customWidth="1"/>
    <col min="10009" max="10228" width="4.6328125" style="1" customWidth="1"/>
    <col min="10229" max="10229" width="4.08984375" style="1" customWidth="1"/>
    <col min="10230" max="10230" width="28.6328125" style="1" customWidth="1"/>
    <col min="10231" max="10243" width="3.36328125" style="1" customWidth="1"/>
    <col min="10244" max="10244" width="4.6328125" style="1" customWidth="1"/>
    <col min="10245" max="10246" width="5.6328125" style="1" customWidth="1"/>
    <col min="10247" max="10256" width="3.36328125" style="1" customWidth="1"/>
    <col min="10257" max="10257" width="4.08984375" style="1" customWidth="1"/>
    <col min="10258" max="10259" width="5.6328125" style="1" customWidth="1"/>
    <col min="10260" max="10260" width="8.6328125" style="1" customWidth="1"/>
    <col min="10261" max="10264" width="5.6328125" style="1" customWidth="1"/>
    <col min="10265" max="10484" width="4.6328125" style="1" customWidth="1"/>
    <col min="10485" max="10485" width="4.08984375" style="1" customWidth="1"/>
    <col min="10486" max="10486" width="28.6328125" style="1" customWidth="1"/>
    <col min="10487" max="10499" width="3.36328125" style="1" customWidth="1"/>
    <col min="10500" max="10500" width="4.6328125" style="1" customWidth="1"/>
    <col min="10501" max="10502" width="5.6328125" style="1" customWidth="1"/>
    <col min="10503" max="10512" width="3.36328125" style="1" customWidth="1"/>
    <col min="10513" max="10513" width="4.08984375" style="1" customWidth="1"/>
    <col min="10514" max="10515" width="5.6328125" style="1" customWidth="1"/>
    <col min="10516" max="10516" width="8.6328125" style="1" customWidth="1"/>
    <col min="10517" max="10520" width="5.6328125" style="1" customWidth="1"/>
    <col min="10521" max="10740" width="4.6328125" style="1" customWidth="1"/>
    <col min="10741" max="10741" width="4.08984375" style="1" customWidth="1"/>
    <col min="10742" max="10742" width="28.6328125" style="1" customWidth="1"/>
    <col min="10743" max="10755" width="3.36328125" style="1" customWidth="1"/>
    <col min="10756" max="10756" width="4.6328125" style="1" customWidth="1"/>
    <col min="10757" max="10758" width="5.6328125" style="1" customWidth="1"/>
    <col min="10759" max="10768" width="3.36328125" style="1" customWidth="1"/>
    <col min="10769" max="10769" width="4.08984375" style="1" customWidth="1"/>
    <col min="10770" max="10771" width="5.6328125" style="1" customWidth="1"/>
    <col min="10772" max="10772" width="8.6328125" style="1" customWidth="1"/>
    <col min="10773" max="10776" width="5.6328125" style="1" customWidth="1"/>
    <col min="10777" max="10996" width="4.6328125" style="1" customWidth="1"/>
    <col min="10997" max="10997" width="4.08984375" style="1" customWidth="1"/>
    <col min="10998" max="10998" width="28.6328125" style="1" customWidth="1"/>
    <col min="10999" max="11011" width="3.36328125" style="1" customWidth="1"/>
    <col min="11012" max="11012" width="4.6328125" style="1" customWidth="1"/>
    <col min="11013" max="11014" width="5.6328125" style="1" customWidth="1"/>
    <col min="11015" max="11024" width="3.36328125" style="1" customWidth="1"/>
    <col min="11025" max="11025" width="4.08984375" style="1" customWidth="1"/>
    <col min="11026" max="11027" width="5.6328125" style="1" customWidth="1"/>
    <col min="11028" max="11028" width="8.6328125" style="1" customWidth="1"/>
    <col min="11029" max="11032" width="5.6328125" style="1" customWidth="1"/>
    <col min="11033" max="11252" width="4.6328125" style="1" customWidth="1"/>
    <col min="11253" max="11253" width="4.08984375" style="1" customWidth="1"/>
    <col min="11254" max="11254" width="28.6328125" style="1" customWidth="1"/>
    <col min="11255" max="11267" width="3.36328125" style="1" customWidth="1"/>
    <col min="11268" max="11268" width="4.6328125" style="1" customWidth="1"/>
    <col min="11269" max="11270" width="5.6328125" style="1" customWidth="1"/>
    <col min="11271" max="11280" width="3.36328125" style="1" customWidth="1"/>
    <col min="11281" max="11281" width="4.08984375" style="1" customWidth="1"/>
    <col min="11282" max="11283" width="5.6328125" style="1" customWidth="1"/>
    <col min="11284" max="11284" width="8.6328125" style="1" customWidth="1"/>
    <col min="11285" max="11288" width="5.6328125" style="1" customWidth="1"/>
    <col min="11289" max="11508" width="4.6328125" style="1" customWidth="1"/>
    <col min="11509" max="11509" width="4.08984375" style="1" customWidth="1"/>
    <col min="11510" max="11510" width="28.6328125" style="1" customWidth="1"/>
    <col min="11511" max="11523" width="3.36328125" style="1" customWidth="1"/>
    <col min="11524" max="11524" width="4.6328125" style="1" customWidth="1"/>
    <col min="11525" max="11526" width="5.6328125" style="1" customWidth="1"/>
    <col min="11527" max="11536" width="3.36328125" style="1" customWidth="1"/>
    <col min="11537" max="11537" width="4.08984375" style="1" customWidth="1"/>
    <col min="11538" max="11539" width="5.6328125" style="1" customWidth="1"/>
    <col min="11540" max="11540" width="8.6328125" style="1" customWidth="1"/>
    <col min="11541" max="11544" width="5.6328125" style="1" customWidth="1"/>
    <col min="11545" max="11764" width="4.6328125" style="1" customWidth="1"/>
    <col min="11765" max="11765" width="4.08984375" style="1" customWidth="1"/>
    <col min="11766" max="11766" width="28.6328125" style="1" customWidth="1"/>
    <col min="11767" max="11779" width="3.36328125" style="1" customWidth="1"/>
    <col min="11780" max="11780" width="4.6328125" style="1" customWidth="1"/>
    <col min="11781" max="11782" width="5.6328125" style="1" customWidth="1"/>
    <col min="11783" max="11792" width="3.36328125" style="1" customWidth="1"/>
    <col min="11793" max="11793" width="4.08984375" style="1" customWidth="1"/>
    <col min="11794" max="11795" width="5.6328125" style="1" customWidth="1"/>
    <col min="11796" max="11796" width="8.6328125" style="1" customWidth="1"/>
    <col min="11797" max="11800" width="5.6328125" style="1" customWidth="1"/>
    <col min="11801" max="12020" width="4.6328125" style="1" customWidth="1"/>
    <col min="12021" max="12021" width="4.08984375" style="1" customWidth="1"/>
    <col min="12022" max="12022" width="28.6328125" style="1" customWidth="1"/>
    <col min="12023" max="12035" width="3.36328125" style="1" customWidth="1"/>
    <col min="12036" max="12036" width="4.6328125" style="1" customWidth="1"/>
    <col min="12037" max="12038" width="5.6328125" style="1" customWidth="1"/>
    <col min="12039" max="12048" width="3.36328125" style="1" customWidth="1"/>
    <col min="12049" max="12049" width="4.08984375" style="1" customWidth="1"/>
    <col min="12050" max="12051" width="5.6328125" style="1" customWidth="1"/>
    <col min="12052" max="12052" width="8.6328125" style="1" customWidth="1"/>
    <col min="12053" max="12056" width="5.6328125" style="1" customWidth="1"/>
    <col min="12057" max="12276" width="4.6328125" style="1" customWidth="1"/>
    <col min="12277" max="12277" width="4.08984375" style="1" customWidth="1"/>
    <col min="12278" max="12278" width="28.6328125" style="1" customWidth="1"/>
    <col min="12279" max="12291" width="3.36328125" style="1" customWidth="1"/>
    <col min="12292" max="12292" width="4.6328125" style="1" customWidth="1"/>
    <col min="12293" max="12294" width="5.6328125" style="1" customWidth="1"/>
    <col min="12295" max="12304" width="3.36328125" style="1" customWidth="1"/>
    <col min="12305" max="12305" width="4.08984375" style="1" customWidth="1"/>
    <col min="12306" max="12307" width="5.6328125" style="1" customWidth="1"/>
    <col min="12308" max="12308" width="8.6328125" style="1" customWidth="1"/>
    <col min="12309" max="12312" width="5.6328125" style="1" customWidth="1"/>
    <col min="12313" max="12532" width="4.6328125" style="1" customWidth="1"/>
    <col min="12533" max="12533" width="4.08984375" style="1" customWidth="1"/>
    <col min="12534" max="12534" width="28.6328125" style="1" customWidth="1"/>
    <col min="12535" max="12547" width="3.36328125" style="1" customWidth="1"/>
    <col min="12548" max="12548" width="4.6328125" style="1" customWidth="1"/>
    <col min="12549" max="12550" width="5.6328125" style="1" customWidth="1"/>
    <col min="12551" max="12560" width="3.36328125" style="1" customWidth="1"/>
    <col min="12561" max="12561" width="4.08984375" style="1" customWidth="1"/>
    <col min="12562" max="12563" width="5.6328125" style="1" customWidth="1"/>
    <col min="12564" max="12564" width="8.6328125" style="1" customWidth="1"/>
    <col min="12565" max="12568" width="5.6328125" style="1" customWidth="1"/>
    <col min="12569" max="12788" width="4.6328125" style="1" customWidth="1"/>
    <col min="12789" max="12789" width="4.08984375" style="1" customWidth="1"/>
    <col min="12790" max="12790" width="28.6328125" style="1" customWidth="1"/>
    <col min="12791" max="12803" width="3.36328125" style="1" customWidth="1"/>
    <col min="12804" max="12804" width="4.6328125" style="1" customWidth="1"/>
    <col min="12805" max="12806" width="5.6328125" style="1" customWidth="1"/>
    <col min="12807" max="12816" width="3.36328125" style="1" customWidth="1"/>
    <col min="12817" max="12817" width="4.08984375" style="1" customWidth="1"/>
    <col min="12818" max="12819" width="5.6328125" style="1" customWidth="1"/>
    <col min="12820" max="12820" width="8.6328125" style="1" customWidth="1"/>
    <col min="12821" max="12824" width="5.6328125" style="1" customWidth="1"/>
    <col min="12825" max="13044" width="4.6328125" style="1" customWidth="1"/>
    <col min="13045" max="13045" width="4.08984375" style="1" customWidth="1"/>
    <col min="13046" max="13046" width="28.6328125" style="1" customWidth="1"/>
    <col min="13047" max="13059" width="3.36328125" style="1" customWidth="1"/>
    <col min="13060" max="13060" width="4.6328125" style="1" customWidth="1"/>
    <col min="13061" max="13062" width="5.6328125" style="1" customWidth="1"/>
    <col min="13063" max="13072" width="3.36328125" style="1" customWidth="1"/>
    <col min="13073" max="13073" width="4.08984375" style="1" customWidth="1"/>
    <col min="13074" max="13075" width="5.6328125" style="1" customWidth="1"/>
    <col min="13076" max="13076" width="8.6328125" style="1" customWidth="1"/>
    <col min="13077" max="13080" width="5.6328125" style="1" customWidth="1"/>
    <col min="13081" max="13300" width="4.6328125" style="1" customWidth="1"/>
    <col min="13301" max="13301" width="4.08984375" style="1" customWidth="1"/>
    <col min="13302" max="13302" width="28.6328125" style="1" customWidth="1"/>
    <col min="13303" max="13315" width="3.36328125" style="1" customWidth="1"/>
    <col min="13316" max="13316" width="4.6328125" style="1" customWidth="1"/>
    <col min="13317" max="13318" width="5.6328125" style="1" customWidth="1"/>
    <col min="13319" max="13328" width="3.36328125" style="1" customWidth="1"/>
    <col min="13329" max="13329" width="4.08984375" style="1" customWidth="1"/>
    <col min="13330" max="13331" width="5.6328125" style="1" customWidth="1"/>
    <col min="13332" max="13332" width="8.6328125" style="1" customWidth="1"/>
    <col min="13333" max="13336" width="5.6328125" style="1" customWidth="1"/>
    <col min="13337" max="13556" width="4.6328125" style="1" customWidth="1"/>
    <col min="13557" max="13557" width="4.08984375" style="1" customWidth="1"/>
    <col min="13558" max="13558" width="28.6328125" style="1" customWidth="1"/>
    <col min="13559" max="13571" width="3.36328125" style="1" customWidth="1"/>
    <col min="13572" max="13572" width="4.6328125" style="1" customWidth="1"/>
    <col min="13573" max="13574" width="5.6328125" style="1" customWidth="1"/>
    <col min="13575" max="13584" width="3.36328125" style="1" customWidth="1"/>
    <col min="13585" max="13585" width="4.08984375" style="1" customWidth="1"/>
    <col min="13586" max="13587" width="5.6328125" style="1" customWidth="1"/>
    <col min="13588" max="13588" width="8.6328125" style="1" customWidth="1"/>
    <col min="13589" max="13592" width="5.6328125" style="1" customWidth="1"/>
    <col min="13593" max="13812" width="4.6328125" style="1" customWidth="1"/>
    <col min="13813" max="13813" width="4.08984375" style="1" customWidth="1"/>
    <col min="13814" max="13814" width="28.6328125" style="1" customWidth="1"/>
    <col min="13815" max="13827" width="3.36328125" style="1" customWidth="1"/>
    <col min="13828" max="13828" width="4.6328125" style="1" customWidth="1"/>
    <col min="13829" max="13830" width="5.6328125" style="1" customWidth="1"/>
    <col min="13831" max="13840" width="3.36328125" style="1" customWidth="1"/>
    <col min="13841" max="13841" width="4.08984375" style="1" customWidth="1"/>
    <col min="13842" max="13843" width="5.6328125" style="1" customWidth="1"/>
    <col min="13844" max="13844" width="8.6328125" style="1" customWidth="1"/>
    <col min="13845" max="13848" width="5.6328125" style="1" customWidth="1"/>
    <col min="13849" max="14068" width="4.6328125" style="1" customWidth="1"/>
    <col min="14069" max="14069" width="4.08984375" style="1" customWidth="1"/>
    <col min="14070" max="14070" width="28.6328125" style="1" customWidth="1"/>
    <col min="14071" max="14083" width="3.36328125" style="1" customWidth="1"/>
    <col min="14084" max="14084" width="4.6328125" style="1" customWidth="1"/>
    <col min="14085" max="14086" width="5.6328125" style="1" customWidth="1"/>
    <col min="14087" max="14096" width="3.36328125" style="1" customWidth="1"/>
    <col min="14097" max="14097" width="4.08984375" style="1" customWidth="1"/>
    <col min="14098" max="14099" width="5.6328125" style="1" customWidth="1"/>
    <col min="14100" max="14100" width="8.6328125" style="1" customWidth="1"/>
    <col min="14101" max="14104" width="5.6328125" style="1" customWidth="1"/>
    <col min="14105" max="14324" width="4.6328125" style="1" customWidth="1"/>
    <col min="14325" max="14325" width="4.08984375" style="1" customWidth="1"/>
    <col min="14326" max="14326" width="28.6328125" style="1" customWidth="1"/>
    <col min="14327" max="14339" width="3.36328125" style="1" customWidth="1"/>
    <col min="14340" max="14340" width="4.6328125" style="1" customWidth="1"/>
    <col min="14341" max="14342" width="5.6328125" style="1" customWidth="1"/>
    <col min="14343" max="14352" width="3.36328125" style="1" customWidth="1"/>
    <col min="14353" max="14353" width="4.08984375" style="1" customWidth="1"/>
    <col min="14354" max="14355" width="5.6328125" style="1" customWidth="1"/>
    <col min="14356" max="14356" width="8.6328125" style="1" customWidth="1"/>
    <col min="14357" max="14360" width="5.6328125" style="1" customWidth="1"/>
    <col min="14361" max="14580" width="4.6328125" style="1" customWidth="1"/>
    <col min="14581" max="14581" width="4.08984375" style="1" customWidth="1"/>
    <col min="14582" max="14582" width="28.6328125" style="1" customWidth="1"/>
    <col min="14583" max="14595" width="3.36328125" style="1" customWidth="1"/>
    <col min="14596" max="14596" width="4.6328125" style="1" customWidth="1"/>
    <col min="14597" max="14598" width="5.6328125" style="1" customWidth="1"/>
    <col min="14599" max="14608" width="3.36328125" style="1" customWidth="1"/>
    <col min="14609" max="14609" width="4.08984375" style="1" customWidth="1"/>
    <col min="14610" max="14611" width="5.6328125" style="1" customWidth="1"/>
    <col min="14612" max="14612" width="8.6328125" style="1" customWidth="1"/>
    <col min="14613" max="14616" width="5.6328125" style="1" customWidth="1"/>
    <col min="14617" max="14836" width="4.6328125" style="1" customWidth="1"/>
    <col min="14837" max="14837" width="4.08984375" style="1" customWidth="1"/>
    <col min="14838" max="14838" width="28.6328125" style="1" customWidth="1"/>
    <col min="14839" max="14851" width="3.36328125" style="1" customWidth="1"/>
    <col min="14852" max="14852" width="4.6328125" style="1" customWidth="1"/>
    <col min="14853" max="14854" width="5.6328125" style="1" customWidth="1"/>
    <col min="14855" max="14864" width="3.36328125" style="1" customWidth="1"/>
    <col min="14865" max="14865" width="4.08984375" style="1" customWidth="1"/>
    <col min="14866" max="14867" width="5.6328125" style="1" customWidth="1"/>
    <col min="14868" max="14868" width="8.6328125" style="1" customWidth="1"/>
    <col min="14869" max="14872" width="5.6328125" style="1" customWidth="1"/>
    <col min="14873" max="15092" width="4.6328125" style="1" customWidth="1"/>
    <col min="15093" max="15093" width="4.08984375" style="1" customWidth="1"/>
    <col min="15094" max="15094" width="28.6328125" style="1" customWidth="1"/>
    <col min="15095" max="15107" width="3.36328125" style="1" customWidth="1"/>
    <col min="15108" max="15108" width="4.6328125" style="1" customWidth="1"/>
    <col min="15109" max="15110" width="5.6328125" style="1" customWidth="1"/>
    <col min="15111" max="15120" width="3.36328125" style="1" customWidth="1"/>
    <col min="15121" max="15121" width="4.08984375" style="1" customWidth="1"/>
    <col min="15122" max="15123" width="5.6328125" style="1" customWidth="1"/>
    <col min="15124" max="15124" width="8.6328125" style="1" customWidth="1"/>
    <col min="15125" max="15128" width="5.6328125" style="1" customWidth="1"/>
    <col min="15129" max="15348" width="4.6328125" style="1" customWidth="1"/>
    <col min="15349" max="15349" width="4.08984375" style="1" customWidth="1"/>
    <col min="15350" max="15350" width="28.6328125" style="1" customWidth="1"/>
    <col min="15351" max="15363" width="3.36328125" style="1" customWidth="1"/>
    <col min="15364" max="15364" width="4.6328125" style="1" customWidth="1"/>
    <col min="15365" max="15366" width="5.6328125" style="1" customWidth="1"/>
    <col min="15367" max="15376" width="3.36328125" style="1" customWidth="1"/>
    <col min="15377" max="15377" width="4.08984375" style="1" customWidth="1"/>
    <col min="15378" max="15379" width="5.6328125" style="1" customWidth="1"/>
    <col min="15380" max="15380" width="8.6328125" style="1" customWidth="1"/>
    <col min="15381" max="15384" width="5.6328125" style="1" customWidth="1"/>
    <col min="15385" max="15604" width="4.6328125" style="1" customWidth="1"/>
    <col min="15605" max="15605" width="4.08984375" style="1" customWidth="1"/>
    <col min="15606" max="15606" width="28.6328125" style="1" customWidth="1"/>
    <col min="15607" max="15619" width="3.36328125" style="1" customWidth="1"/>
    <col min="15620" max="15620" width="4.6328125" style="1" customWidth="1"/>
    <col min="15621" max="15622" width="5.6328125" style="1" customWidth="1"/>
    <col min="15623" max="15632" width="3.36328125" style="1" customWidth="1"/>
    <col min="15633" max="15633" width="4.08984375" style="1" customWidth="1"/>
    <col min="15634" max="15635" width="5.6328125" style="1" customWidth="1"/>
    <col min="15636" max="15636" width="8.6328125" style="1" customWidth="1"/>
    <col min="15637" max="15640" width="5.6328125" style="1" customWidth="1"/>
    <col min="15641" max="15860" width="4.6328125" style="1" customWidth="1"/>
    <col min="15861" max="15861" width="4.08984375" style="1" customWidth="1"/>
    <col min="15862" max="15862" width="28.6328125" style="1" customWidth="1"/>
    <col min="15863" max="15875" width="3.36328125" style="1" customWidth="1"/>
    <col min="15876" max="15876" width="4.6328125" style="1" customWidth="1"/>
    <col min="15877" max="15878" width="5.6328125" style="1" customWidth="1"/>
    <col min="15879" max="15888" width="3.36328125" style="1" customWidth="1"/>
    <col min="15889" max="15889" width="4.08984375" style="1" customWidth="1"/>
    <col min="15890" max="15891" width="5.6328125" style="1" customWidth="1"/>
    <col min="15892" max="15892" width="8.6328125" style="1" customWidth="1"/>
    <col min="15893" max="15896" width="5.6328125" style="1" customWidth="1"/>
    <col min="15897" max="16116" width="4.6328125" style="1" customWidth="1"/>
    <col min="16117" max="16117" width="4.08984375" style="1" customWidth="1"/>
    <col min="16118" max="16118" width="28.6328125" style="1" customWidth="1"/>
    <col min="16119" max="16131" width="3.36328125" style="1" customWidth="1"/>
    <col min="16132" max="16132" width="4.6328125" style="1" customWidth="1"/>
    <col min="16133" max="16134" width="5.6328125" style="1" customWidth="1"/>
    <col min="16135" max="16144" width="3.36328125" style="1" customWidth="1"/>
    <col min="16145" max="16145" width="4.08984375" style="1" customWidth="1"/>
    <col min="16146" max="16147" width="5.6328125" style="1" customWidth="1"/>
    <col min="16148" max="16148" width="8.6328125" style="1" customWidth="1"/>
    <col min="16149" max="16152" width="5.6328125" style="1" customWidth="1"/>
    <col min="16153" max="16384" width="4.6328125" style="1" customWidth="1"/>
  </cols>
  <sheetData>
    <row r="1" spans="1:52" ht="15" customHeight="1">
      <c r="A1" s="257" t="s">
        <v>0</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45"/>
    </row>
    <row r="2" spans="1:52"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45"/>
    </row>
    <row r="3" spans="1:52" ht="15" customHeight="1">
      <c r="A3" s="247"/>
      <c r="B3" s="221"/>
      <c r="C3" s="221"/>
      <c r="D3" s="221"/>
      <c r="E3" s="221"/>
      <c r="F3" s="221"/>
      <c r="G3" s="221"/>
      <c r="H3" s="221"/>
      <c r="I3" s="221"/>
      <c r="J3" s="221"/>
      <c r="K3" s="221"/>
      <c r="L3" s="221"/>
      <c r="M3" s="221"/>
      <c r="N3" s="221"/>
      <c r="O3" s="221"/>
      <c r="P3" s="221"/>
      <c r="Q3" s="221"/>
      <c r="R3" s="221"/>
      <c r="S3" s="221"/>
      <c r="T3" s="221"/>
      <c r="U3" s="221"/>
      <c r="V3" s="221"/>
      <c r="W3" s="221"/>
      <c r="X3" s="221"/>
      <c r="Y3" s="221"/>
      <c r="Z3" s="221"/>
      <c r="AA3" s="221"/>
      <c r="AB3" s="45"/>
    </row>
    <row r="4" spans="1:52" ht="21" customHeight="1">
      <c r="A4" s="4"/>
      <c r="B4" s="236" t="s">
        <v>2</v>
      </c>
      <c r="C4" s="221"/>
      <c r="D4" s="221"/>
      <c r="E4" s="221"/>
      <c r="F4" s="221"/>
      <c r="G4" s="250">
        <f>INPUT!G4</f>
        <v>0</v>
      </c>
      <c r="H4" s="252"/>
      <c r="I4" s="256" t="s">
        <v>3</v>
      </c>
      <c r="J4" s="251"/>
      <c r="K4" s="252"/>
      <c r="L4" s="250">
        <f>INPUT!L4</f>
        <v>0</v>
      </c>
      <c r="M4" s="251"/>
      <c r="N4" s="251"/>
      <c r="O4" s="252"/>
      <c r="P4" s="171"/>
      <c r="Q4" s="70"/>
      <c r="R4" s="172"/>
      <c r="S4" s="173"/>
      <c r="T4" s="173"/>
      <c r="U4" s="173"/>
      <c r="V4" s="174"/>
      <c r="W4" s="174"/>
      <c r="X4" s="174"/>
      <c r="Y4" s="174"/>
      <c r="Z4" s="174"/>
      <c r="AA4" s="10"/>
      <c r="AB4" s="10"/>
      <c r="AC4" s="33"/>
      <c r="AD4" s="33"/>
      <c r="AE4" s="33"/>
      <c r="AF4" s="33"/>
    </row>
    <row r="5" spans="1:52" ht="21" customHeight="1">
      <c r="A5" s="4"/>
      <c r="B5" s="236" t="s">
        <v>4</v>
      </c>
      <c r="C5" s="221"/>
      <c r="D5" s="221"/>
      <c r="E5" s="221"/>
      <c r="F5" s="221"/>
      <c r="G5" s="250">
        <f>INPUT!G5</f>
        <v>0</v>
      </c>
      <c r="H5" s="251"/>
      <c r="I5" s="251"/>
      <c r="J5" s="251"/>
      <c r="K5" s="251"/>
      <c r="L5" s="251"/>
      <c r="M5" s="251"/>
      <c r="N5" s="251"/>
      <c r="O5" s="252"/>
      <c r="P5" s="171"/>
      <c r="Q5" s="220" t="s">
        <v>5</v>
      </c>
      <c r="R5" s="221"/>
      <c r="S5" s="258">
        <f>INPUT!S5</f>
        <v>0</v>
      </c>
      <c r="T5" s="251"/>
      <c r="U5" s="252"/>
      <c r="V5" s="220" t="s">
        <v>6</v>
      </c>
      <c r="W5" s="221"/>
      <c r="X5" s="221"/>
      <c r="Y5" s="221"/>
      <c r="Z5" s="258">
        <f>INPUT!Y5</f>
        <v>0</v>
      </c>
      <c r="AA5" s="252"/>
      <c r="AB5" s="10"/>
      <c r="AC5" s="33"/>
      <c r="AD5" s="308"/>
      <c r="AE5" s="33"/>
      <c r="AF5" s="33"/>
    </row>
    <row r="6" spans="1:52" ht="14.5" customHeight="1" thickBot="1"/>
    <row r="7" spans="1:52" ht="23.25" customHeight="1" thickBot="1">
      <c r="A7" s="248" t="s">
        <v>47</v>
      </c>
      <c r="B7" s="249"/>
      <c r="C7" s="119"/>
      <c r="D7" s="119"/>
      <c r="E7" s="119"/>
      <c r="F7" s="259" t="s">
        <v>7</v>
      </c>
      <c r="G7" s="244"/>
      <c r="H7" s="244"/>
      <c r="I7" s="244"/>
      <c r="J7" s="264">
        <f>INPUT!J7</f>
        <v>0</v>
      </c>
      <c r="K7" s="244"/>
      <c r="L7" s="244"/>
      <c r="M7" s="246"/>
      <c r="N7" s="243" t="s">
        <v>8</v>
      </c>
      <c r="O7" s="244"/>
      <c r="P7" s="244"/>
      <c r="Q7" s="260">
        <f>INPUT!Q7</f>
        <v>0</v>
      </c>
      <c r="R7" s="244"/>
      <c r="S7" s="244"/>
      <c r="T7" s="244"/>
      <c r="U7" s="244"/>
      <c r="V7" s="246"/>
      <c r="W7" s="120"/>
      <c r="X7" s="243" t="s">
        <v>9</v>
      </c>
      <c r="Y7" s="244"/>
      <c r="Z7" s="245" t="str">
        <f>INPUT!Y7</f>
        <v>Science</v>
      </c>
      <c r="AA7" s="246"/>
      <c r="AB7" s="45"/>
    </row>
    <row r="8" spans="1:52" s="5" customFormat="1" ht="46.75" customHeight="1">
      <c r="A8" s="121"/>
      <c r="B8" s="122" t="s">
        <v>11</v>
      </c>
      <c r="C8" s="122"/>
      <c r="D8" s="122"/>
      <c r="E8" s="123"/>
      <c r="F8" s="240" t="s">
        <v>16</v>
      </c>
      <c r="G8" s="241"/>
      <c r="H8" s="241"/>
      <c r="I8" s="241"/>
      <c r="J8" s="241"/>
      <c r="K8" s="241"/>
      <c r="L8" s="241"/>
      <c r="M8" s="242"/>
      <c r="N8" s="240" t="s">
        <v>17</v>
      </c>
      <c r="O8" s="241"/>
      <c r="P8" s="241"/>
      <c r="Q8" s="241"/>
      <c r="R8" s="241"/>
      <c r="S8" s="242"/>
      <c r="T8" s="240" t="s">
        <v>18</v>
      </c>
      <c r="U8" s="241"/>
      <c r="V8" s="241"/>
      <c r="W8" s="241"/>
      <c r="X8" s="241"/>
      <c r="Y8" s="242"/>
      <c r="Z8" s="237" t="s">
        <v>19</v>
      </c>
      <c r="AA8" s="253" t="s">
        <v>45</v>
      </c>
      <c r="AB8" s="261" t="s">
        <v>46</v>
      </c>
      <c r="AC8" s="79"/>
      <c r="AU8" s="12"/>
      <c r="AV8" s="12"/>
      <c r="AW8" s="12"/>
      <c r="AX8" s="12"/>
      <c r="AY8" s="12"/>
      <c r="AZ8" s="12"/>
    </row>
    <row r="9" spans="1:52" s="16" customFormat="1" ht="18" customHeight="1">
      <c r="A9" s="124"/>
      <c r="B9" s="56"/>
      <c r="C9" s="56"/>
      <c r="D9" s="56"/>
      <c r="E9" s="125"/>
      <c r="F9" s="126">
        <v>1</v>
      </c>
      <c r="G9" s="56">
        <v>2</v>
      </c>
      <c r="H9" s="56">
        <v>3</v>
      </c>
      <c r="I9" s="56">
        <v>4</v>
      </c>
      <c r="J9" s="56">
        <v>5</v>
      </c>
      <c r="K9" s="105" t="s">
        <v>22</v>
      </c>
      <c r="L9" s="110" t="s">
        <v>23</v>
      </c>
      <c r="M9" s="127" t="s">
        <v>24</v>
      </c>
      <c r="N9" s="126">
        <v>1</v>
      </c>
      <c r="O9" s="56">
        <v>2</v>
      </c>
      <c r="P9" s="56">
        <v>3</v>
      </c>
      <c r="Q9" s="105" t="s">
        <v>22</v>
      </c>
      <c r="R9" s="110" t="s">
        <v>23</v>
      </c>
      <c r="S9" s="127" t="s">
        <v>24</v>
      </c>
      <c r="T9" s="128" t="s">
        <v>25</v>
      </c>
      <c r="U9" s="129" t="s">
        <v>26</v>
      </c>
      <c r="V9" s="56" t="s">
        <v>27</v>
      </c>
      <c r="W9" s="105" t="s">
        <v>22</v>
      </c>
      <c r="X9" s="110" t="s">
        <v>23</v>
      </c>
      <c r="Y9" s="127" t="s">
        <v>24</v>
      </c>
      <c r="Z9" s="238"/>
      <c r="AA9" s="254"/>
      <c r="AB9" s="262"/>
      <c r="AC9" s="79"/>
      <c r="AF9" s="21"/>
      <c r="AG9" s="21"/>
      <c r="AH9" s="21"/>
      <c r="AI9" s="21"/>
      <c r="AJ9" s="21"/>
      <c r="AK9" s="21"/>
      <c r="AL9" s="21"/>
      <c r="AM9" s="21"/>
      <c r="AN9" s="21"/>
      <c r="AO9" s="21"/>
      <c r="AP9" s="21"/>
      <c r="AQ9" s="21"/>
      <c r="AR9" s="21"/>
      <c r="AS9" s="21"/>
      <c r="AT9" s="21"/>
      <c r="AU9" s="47"/>
      <c r="AV9" s="47"/>
      <c r="AW9" s="47"/>
      <c r="AX9" s="47"/>
      <c r="AY9" s="46"/>
      <c r="AZ9" s="46"/>
    </row>
    <row r="10" spans="1:52" s="6" customFormat="1" ht="18" customHeight="1">
      <c r="A10" s="130"/>
      <c r="B10" s="131" t="s">
        <v>12</v>
      </c>
      <c r="C10" s="131"/>
      <c r="D10" s="131"/>
      <c r="E10" s="132"/>
      <c r="F10" s="97">
        <v>10</v>
      </c>
      <c r="G10" s="55">
        <v>10</v>
      </c>
      <c r="H10" s="55">
        <v>10</v>
      </c>
      <c r="I10" s="55"/>
      <c r="J10" s="55"/>
      <c r="K10" s="105">
        <f>IF(COUNT($F10:$J10)=0,"",SUM($F10:$J10))</f>
        <v>30</v>
      </c>
      <c r="L10" s="110">
        <v>100</v>
      </c>
      <c r="M10" s="134">
        <v>0.2</v>
      </c>
      <c r="N10" s="97">
        <v>50</v>
      </c>
      <c r="O10" s="55">
        <v>100</v>
      </c>
      <c r="P10" s="55"/>
      <c r="Q10" s="105">
        <f>IF(COUNT($N10:$P10)=0,"",SUM($N10:$P10))</f>
        <v>150</v>
      </c>
      <c r="R10" s="110">
        <v>100</v>
      </c>
      <c r="S10" s="134">
        <v>0.5</v>
      </c>
      <c r="T10" s="100">
        <v>30</v>
      </c>
      <c r="U10" s="93">
        <v>30</v>
      </c>
      <c r="V10" s="55">
        <v>40</v>
      </c>
      <c r="W10" s="135">
        <f t="array" ref="W10">IF(COUNT($T10:$V10=0),"",SUM($T10:$V10))</f>
        <v>100</v>
      </c>
      <c r="X10" s="110">
        <v>100</v>
      </c>
      <c r="Y10" s="134">
        <v>0.3</v>
      </c>
      <c r="Z10" s="239"/>
      <c r="AA10" s="255"/>
      <c r="AB10" s="263"/>
      <c r="AC10" s="79"/>
      <c r="AD10" s="175"/>
      <c r="AE10" s="176"/>
      <c r="AF10" s="2"/>
      <c r="AG10" s="2"/>
      <c r="AH10" s="2"/>
      <c r="AI10" s="2"/>
      <c r="AJ10" s="2"/>
      <c r="AK10" s="2"/>
      <c r="AL10" s="2"/>
      <c r="AM10" s="2"/>
      <c r="AN10" s="2"/>
      <c r="AO10" s="2"/>
      <c r="AP10" s="2"/>
      <c r="AQ10" s="2"/>
      <c r="AR10" s="2"/>
      <c r="AS10" s="2"/>
      <c r="AT10" s="2"/>
      <c r="AU10" s="7"/>
      <c r="AV10" s="7"/>
      <c r="AW10" s="7"/>
      <c r="AX10" s="7"/>
      <c r="AY10" s="44"/>
      <c r="AZ10" s="44"/>
    </row>
    <row r="11" spans="1:52" s="6" customFormat="1" ht="18" customHeight="1" thickBot="1">
      <c r="A11" s="136"/>
      <c r="B11" s="207" t="s">
        <v>13</v>
      </c>
      <c r="C11" s="137"/>
      <c r="D11" s="137"/>
      <c r="E11" s="138"/>
      <c r="F11" s="139"/>
      <c r="G11" s="140"/>
      <c r="H11" s="140"/>
      <c r="I11" s="140"/>
      <c r="J11" s="140"/>
      <c r="K11" s="141"/>
      <c r="L11" s="142"/>
      <c r="M11" s="143"/>
      <c r="N11" s="139"/>
      <c r="O11" s="140"/>
      <c r="P11" s="140"/>
      <c r="Q11" s="141"/>
      <c r="R11" s="142"/>
      <c r="S11" s="143"/>
      <c r="T11" s="144"/>
      <c r="U11" s="141"/>
      <c r="V11" s="140"/>
      <c r="W11" s="140"/>
      <c r="X11" s="142"/>
      <c r="Y11" s="143"/>
      <c r="Z11" s="161"/>
      <c r="AA11" s="166"/>
      <c r="AB11" s="156"/>
      <c r="AC11" s="88"/>
      <c r="AD11" s="188" t="s">
        <v>28</v>
      </c>
      <c r="AE11" s="177"/>
      <c r="AF11" s="178"/>
      <c r="AG11" s="178"/>
      <c r="AH11" s="2"/>
      <c r="AI11" s="2"/>
      <c r="AJ11" s="2"/>
      <c r="AK11" s="2"/>
      <c r="AL11" s="2"/>
      <c r="AM11" s="2"/>
      <c r="AN11" s="2"/>
      <c r="AO11" s="2"/>
      <c r="AP11" s="2"/>
      <c r="AQ11" s="2"/>
      <c r="AR11" s="2"/>
      <c r="AS11" s="2"/>
      <c r="AT11" s="2"/>
      <c r="AU11" s="7"/>
      <c r="AV11" s="7" t="s">
        <v>25</v>
      </c>
      <c r="AW11" s="7" t="s">
        <v>26</v>
      </c>
      <c r="AX11" s="7" t="s">
        <v>27</v>
      </c>
      <c r="AY11" s="44"/>
      <c r="AZ11" s="44"/>
    </row>
    <row r="12" spans="1:52" ht="18" customHeight="1">
      <c r="A12" s="145">
        <v>1</v>
      </c>
      <c r="B12" s="189" t="str">
        <f>INPUT!B12</f>
        <v>Alvarez, Neitan</v>
      </c>
      <c r="C12" s="101"/>
      <c r="D12" s="101"/>
      <c r="E12" s="102"/>
      <c r="F12" s="103">
        <v>10</v>
      </c>
      <c r="G12" s="104">
        <v>9</v>
      </c>
      <c r="H12" s="104">
        <v>8</v>
      </c>
      <c r="I12" s="104"/>
      <c r="J12" s="104"/>
      <c r="K12" s="106">
        <f t="shared" ref="K12:K43" si="0">IF(COUNT($F12:$J12)=0,"",SUM($F12:$J12))</f>
        <v>27</v>
      </c>
      <c r="L12" s="107">
        <f t="shared" ref="L12:L43" si="1">IF(ISERROR(IF($K12="","",ROUND(($K12/$K$10)*$L$10,2))),"",IF($K12="","",ROUND(($K12/$K$10)*$L$10,2)))</f>
        <v>90</v>
      </c>
      <c r="M12" s="108">
        <f t="shared" ref="M12:M43" si="2">IF($L12="","",ROUND($L12*$M$10,2))</f>
        <v>18</v>
      </c>
      <c r="N12" s="103">
        <v>40</v>
      </c>
      <c r="O12" s="104">
        <v>90</v>
      </c>
      <c r="P12" s="104"/>
      <c r="Q12" s="106">
        <f t="shared" ref="Q12:Q43" si="3">IF(COUNT($N12:$P12)=0,"",SUM($N12:$P12))</f>
        <v>130</v>
      </c>
      <c r="R12" s="107">
        <f t="shared" ref="R12:R43" si="4">IF(ISERROR(IF($Q12="","",ROUND(($Q12/$Q$10)*$R$10,2))),"",IF($Q12="","",ROUND(($Q12/$Q$10)*$R$10,2)))</f>
        <v>86.67</v>
      </c>
      <c r="S12" s="108">
        <f t="shared" ref="S12:S43" si="5">IF($R12="","",ROUND($R12*$S$10,2))</f>
        <v>43.34</v>
      </c>
      <c r="T12" s="103">
        <v>27</v>
      </c>
      <c r="U12" s="104">
        <v>28</v>
      </c>
      <c r="V12" s="104">
        <v>29</v>
      </c>
      <c r="W12" s="106">
        <f t="shared" ref="W12:W43" si="6">IF(COUNT($T12:$V12)=0,"",SUM($T12:$V12))</f>
        <v>84</v>
      </c>
      <c r="X12" s="107">
        <f t="shared" ref="X12:X43" si="7">IF(ISERROR(IF($W12="","",ROUND(($W12/$W$10)*$X$10,2))),"",IF($W12="","",ROUND(($W12/$W$10)*$X$10,2)))</f>
        <v>84</v>
      </c>
      <c r="Y12" s="108">
        <f t="shared" ref="Y12:Y43" si="8">IF($X12="","",ROUND($X12*$Y$10,2))</f>
        <v>25.2</v>
      </c>
      <c r="Z12" s="162">
        <f>IF(ISERROR(IF($W12="","",ROUND(SUM($M12,$S12,$Y12),2))),"",IF($W12="","",ROUND(SUM($M12,$S12,$Y12),2)))</f>
        <v>86.54</v>
      </c>
      <c r="AA12" s="167">
        <f>IF(ISERROR(IF($W12="","",VLOOKUP(Z12,NewTransmu,4,TRUE))),"",IF($W12="","",VLOOKUP(Z12,NewTransmu,4,TRUE)))</f>
        <v>88</v>
      </c>
      <c r="AB12" s="157" t="str">
        <f t="shared" ref="AB12:AB43" si="9">IF(ISERROR(IF(AA12="","",VLOOKUP(AA12,DESCRIPTORS,4,TRUE))),"",IF(AA12="","",VLOOKUP(AA12,DESCRIPTORS,4,TRUE)))</f>
        <v>Benchmarking</v>
      </c>
      <c r="AD12" s="4"/>
      <c r="AE12" s="45"/>
      <c r="AF12" s="44"/>
      <c r="AG12" s="44"/>
      <c r="AH12" s="6"/>
      <c r="AI12" s="6"/>
      <c r="AJ12" s="6"/>
      <c r="AK12" s="6"/>
      <c r="AL12" s="6"/>
      <c r="AM12" s="6"/>
      <c r="AN12" s="6"/>
      <c r="AO12" s="6"/>
      <c r="AP12" s="6"/>
      <c r="AQ12" s="6"/>
      <c r="AR12" s="6"/>
      <c r="AS12" s="6"/>
      <c r="AT12" s="6"/>
      <c r="AU12" s="44"/>
      <c r="AV12" s="44">
        <f t="shared" ref="AV12:AV43" si="10">(T12/$T$10)*100</f>
        <v>90</v>
      </c>
      <c r="AW12" s="44">
        <f t="shared" ref="AW12:AW43" si="11">(U12/$U$10)*100</f>
        <v>93.333333333333329</v>
      </c>
      <c r="AX12" s="44">
        <f t="shared" ref="AX12:AX43" si="12">(V12/$V$10)*100</f>
        <v>72.5</v>
      </c>
    </row>
    <row r="13" spans="1:52" ht="18" customHeight="1">
      <c r="A13" s="146">
        <v>2</v>
      </c>
      <c r="B13" s="190" t="str">
        <f>INPUT!B13</f>
        <v>Bautista, Mark</v>
      </c>
      <c r="C13" s="57"/>
      <c r="D13" s="57"/>
      <c r="E13" s="83"/>
      <c r="F13" s="98">
        <v>8</v>
      </c>
      <c r="G13" s="53">
        <v>7</v>
      </c>
      <c r="H13" s="53">
        <v>6</v>
      </c>
      <c r="I13" s="53"/>
      <c r="J13" s="53"/>
      <c r="K13" s="109">
        <f t="shared" si="0"/>
        <v>21</v>
      </c>
      <c r="L13" s="110">
        <f t="shared" si="1"/>
        <v>70</v>
      </c>
      <c r="M13" s="111">
        <f t="shared" si="2"/>
        <v>14</v>
      </c>
      <c r="N13" s="98">
        <v>35</v>
      </c>
      <c r="O13" s="53">
        <v>85</v>
      </c>
      <c r="P13" s="53"/>
      <c r="Q13" s="109">
        <f t="shared" si="3"/>
        <v>120</v>
      </c>
      <c r="R13" s="110">
        <f t="shared" si="4"/>
        <v>80</v>
      </c>
      <c r="S13" s="111">
        <f t="shared" si="5"/>
        <v>40</v>
      </c>
      <c r="T13" s="98">
        <v>28</v>
      </c>
      <c r="U13" s="53">
        <v>28</v>
      </c>
      <c r="V13" s="53">
        <v>30</v>
      </c>
      <c r="W13" s="109">
        <f t="shared" si="6"/>
        <v>86</v>
      </c>
      <c r="X13" s="110">
        <f t="shared" si="7"/>
        <v>86</v>
      </c>
      <c r="Y13" s="111">
        <f t="shared" si="8"/>
        <v>25.8</v>
      </c>
      <c r="Z13" s="163">
        <f t="shared" ref="Z13:Z44" si="13">IF(ISERROR(IF($V13="","",ROUND(SUM($M13,$S13,$Y13),2))),"",IF($V13="","",ROUND(SUM($M13,$S13,$Y13),2)))</f>
        <v>79.8</v>
      </c>
      <c r="AA13" s="168">
        <f t="shared" ref="AA13:AA44" si="14">IF(ISERROR(IF($V13="","",VLOOKUP(Z13,NewTransmu,4,TRUE))),"",IF($V13="","",VLOOKUP(Z13,NewTransmu,4,TRUE)))</f>
        <v>81</v>
      </c>
      <c r="AB13" s="158" t="str">
        <f t="shared" si="9"/>
        <v>Benchmarking</v>
      </c>
      <c r="AD13" s="133"/>
      <c r="AE13" s="133" t="s">
        <v>25</v>
      </c>
      <c r="AF13" s="133" t="s">
        <v>26</v>
      </c>
      <c r="AG13" s="133" t="s">
        <v>27</v>
      </c>
      <c r="AH13" s="6"/>
      <c r="AI13" s="6"/>
      <c r="AJ13" s="6"/>
      <c r="AK13" s="6"/>
      <c r="AL13" s="6"/>
      <c r="AM13" s="6"/>
      <c r="AN13" s="6"/>
      <c r="AO13" s="6"/>
      <c r="AP13" s="6"/>
      <c r="AQ13" s="6"/>
      <c r="AR13" s="6"/>
      <c r="AS13" s="6"/>
      <c r="AT13" s="6"/>
      <c r="AU13" s="44"/>
      <c r="AV13" s="44">
        <f t="shared" si="10"/>
        <v>93.333333333333329</v>
      </c>
      <c r="AW13" s="44">
        <f t="shared" si="11"/>
        <v>93.333333333333329</v>
      </c>
      <c r="AX13" s="44">
        <f t="shared" si="12"/>
        <v>75</v>
      </c>
    </row>
    <row r="14" spans="1:52" ht="18" customHeight="1">
      <c r="A14" s="146">
        <v>3</v>
      </c>
      <c r="B14" s="190" t="str">
        <f>INPUT!B14</f>
        <v>Castro, Daniel</v>
      </c>
      <c r="C14" s="57"/>
      <c r="D14" s="57"/>
      <c r="E14" s="83"/>
      <c r="F14" s="98">
        <v>9</v>
      </c>
      <c r="G14" s="53">
        <v>5</v>
      </c>
      <c r="H14" s="53">
        <v>5</v>
      </c>
      <c r="I14" s="53"/>
      <c r="J14" s="53"/>
      <c r="K14" s="109">
        <f t="shared" si="0"/>
        <v>19</v>
      </c>
      <c r="L14" s="110">
        <f t="shared" si="1"/>
        <v>63.33</v>
      </c>
      <c r="M14" s="111">
        <f t="shared" si="2"/>
        <v>12.67</v>
      </c>
      <c r="N14" s="98">
        <v>46</v>
      </c>
      <c r="O14" s="53">
        <v>92</v>
      </c>
      <c r="P14" s="53"/>
      <c r="Q14" s="109">
        <f t="shared" si="3"/>
        <v>138</v>
      </c>
      <c r="R14" s="110">
        <f t="shared" si="4"/>
        <v>92</v>
      </c>
      <c r="S14" s="111">
        <f t="shared" si="5"/>
        <v>46</v>
      </c>
      <c r="T14" s="98">
        <v>26</v>
      </c>
      <c r="U14" s="53">
        <v>25</v>
      </c>
      <c r="V14" s="53">
        <v>34</v>
      </c>
      <c r="W14" s="109">
        <f t="shared" si="6"/>
        <v>85</v>
      </c>
      <c r="X14" s="110">
        <f t="shared" si="7"/>
        <v>85</v>
      </c>
      <c r="Y14" s="111">
        <f t="shared" si="8"/>
        <v>25.5</v>
      </c>
      <c r="Z14" s="163">
        <f t="shared" si="13"/>
        <v>84.17</v>
      </c>
      <c r="AA14" s="168">
        <f t="shared" si="14"/>
        <v>86</v>
      </c>
      <c r="AB14" s="158" t="str">
        <f t="shared" si="9"/>
        <v>Benchmarking</v>
      </c>
      <c r="AD14" s="179" t="s">
        <v>29</v>
      </c>
      <c r="AE14" s="186">
        <f>COUNTA(T12:T112)</f>
        <v>6</v>
      </c>
      <c r="AF14" s="186">
        <f>COUNTA(U12:U112)</f>
        <v>6</v>
      </c>
      <c r="AG14" s="186">
        <f>COUNTA(V12:V112)</f>
        <v>6</v>
      </c>
      <c r="AH14" s="6"/>
      <c r="AI14" s="6"/>
      <c r="AJ14" s="6"/>
      <c r="AK14" s="6"/>
      <c r="AL14" s="6"/>
      <c r="AM14" s="6"/>
      <c r="AN14" s="6"/>
      <c r="AO14" s="6"/>
      <c r="AP14" s="6"/>
      <c r="AQ14" s="6"/>
      <c r="AR14" s="6"/>
      <c r="AS14" s="6"/>
      <c r="AT14" s="6"/>
      <c r="AU14" s="44"/>
      <c r="AV14" s="44">
        <f t="shared" si="10"/>
        <v>86.666666666666671</v>
      </c>
      <c r="AW14" s="44">
        <f t="shared" si="11"/>
        <v>83.333333333333343</v>
      </c>
      <c r="AX14" s="44">
        <f t="shared" si="12"/>
        <v>85</v>
      </c>
    </row>
    <row r="15" spans="1:52" ht="18" customHeight="1">
      <c r="A15" s="146">
        <v>4</v>
      </c>
      <c r="B15" s="190">
        <f>INPUT!B15</f>
        <v>0</v>
      </c>
      <c r="C15" s="57"/>
      <c r="D15" s="57"/>
      <c r="E15" s="83"/>
      <c r="F15" s="98"/>
      <c r="G15" s="53"/>
      <c r="H15" s="53"/>
      <c r="I15" s="53"/>
      <c r="J15" s="53"/>
      <c r="K15" s="109" t="str">
        <f t="shared" si="0"/>
        <v/>
      </c>
      <c r="L15" s="110" t="str">
        <f t="shared" si="1"/>
        <v/>
      </c>
      <c r="M15" s="111" t="str">
        <f t="shared" si="2"/>
        <v/>
      </c>
      <c r="N15" s="98"/>
      <c r="O15" s="53"/>
      <c r="P15" s="53"/>
      <c r="Q15" s="109" t="str">
        <f t="shared" si="3"/>
        <v/>
      </c>
      <c r="R15" s="110" t="str">
        <f t="shared" si="4"/>
        <v/>
      </c>
      <c r="S15" s="111" t="str">
        <f t="shared" si="5"/>
        <v/>
      </c>
      <c r="T15" s="98"/>
      <c r="U15" s="53"/>
      <c r="V15" s="53"/>
      <c r="W15" s="109" t="str">
        <f t="shared" si="6"/>
        <v/>
      </c>
      <c r="X15" s="110" t="str">
        <f t="shared" si="7"/>
        <v/>
      </c>
      <c r="Y15" s="111" t="str">
        <f t="shared" si="8"/>
        <v/>
      </c>
      <c r="Z15" s="163" t="str">
        <f t="shared" si="13"/>
        <v/>
      </c>
      <c r="AA15" s="168" t="str">
        <f t="shared" si="14"/>
        <v/>
      </c>
      <c r="AB15" s="158" t="str">
        <f t="shared" si="9"/>
        <v/>
      </c>
      <c r="AD15" s="180" t="s">
        <v>30</v>
      </c>
      <c r="AE15" s="186">
        <f>T10</f>
        <v>30</v>
      </c>
      <c r="AF15" s="186">
        <f>U10</f>
        <v>30</v>
      </c>
      <c r="AG15" s="186">
        <f>V10</f>
        <v>40</v>
      </c>
      <c r="AH15" s="6"/>
      <c r="AI15" s="6"/>
      <c r="AJ15" s="6"/>
      <c r="AK15" s="6"/>
      <c r="AL15" s="6"/>
      <c r="AM15" s="6"/>
      <c r="AN15" s="6"/>
      <c r="AO15" s="6"/>
      <c r="AP15" s="6"/>
      <c r="AQ15" s="6"/>
      <c r="AR15" s="6"/>
      <c r="AS15" s="6"/>
      <c r="AT15" s="6"/>
      <c r="AU15" s="44"/>
      <c r="AV15" s="44">
        <f t="shared" si="10"/>
        <v>0</v>
      </c>
      <c r="AW15" s="44">
        <f t="shared" si="11"/>
        <v>0</v>
      </c>
      <c r="AX15" s="44">
        <f t="shared" si="12"/>
        <v>0</v>
      </c>
    </row>
    <row r="16" spans="1:52" ht="18" customHeight="1">
      <c r="A16" s="146">
        <v>5</v>
      </c>
      <c r="B16" s="190">
        <f>INPUT!B16</f>
        <v>0</v>
      </c>
      <c r="C16" s="57"/>
      <c r="D16" s="57"/>
      <c r="E16" s="83"/>
      <c r="F16" s="98"/>
      <c r="G16" s="53"/>
      <c r="H16" s="53"/>
      <c r="I16" s="53"/>
      <c r="J16" s="53"/>
      <c r="K16" s="109" t="str">
        <f t="shared" si="0"/>
        <v/>
      </c>
      <c r="L16" s="110" t="str">
        <f t="shared" si="1"/>
        <v/>
      </c>
      <c r="M16" s="111" t="str">
        <f t="shared" si="2"/>
        <v/>
      </c>
      <c r="N16" s="98"/>
      <c r="O16" s="53"/>
      <c r="P16" s="53"/>
      <c r="Q16" s="109" t="str">
        <f t="shared" si="3"/>
        <v/>
      </c>
      <c r="R16" s="110" t="str">
        <f t="shared" si="4"/>
        <v/>
      </c>
      <c r="S16" s="111" t="str">
        <f t="shared" si="5"/>
        <v/>
      </c>
      <c r="T16" s="98"/>
      <c r="U16" s="53"/>
      <c r="V16" s="53"/>
      <c r="W16" s="109" t="str">
        <f t="shared" si="6"/>
        <v/>
      </c>
      <c r="X16" s="110" t="str">
        <f t="shared" si="7"/>
        <v/>
      </c>
      <c r="Y16" s="111" t="str">
        <f t="shared" si="8"/>
        <v/>
      </c>
      <c r="Z16" s="163" t="str">
        <f t="shared" si="13"/>
        <v/>
      </c>
      <c r="AA16" s="168" t="str">
        <f t="shared" si="14"/>
        <v/>
      </c>
      <c r="AB16" s="158" t="str">
        <f t="shared" si="9"/>
        <v/>
      </c>
      <c r="AD16" s="181"/>
      <c r="AE16" s="181"/>
      <c r="AF16" s="181"/>
      <c r="AG16" s="181"/>
      <c r="AH16" s="6"/>
      <c r="AI16" s="6"/>
      <c r="AJ16" s="6"/>
      <c r="AK16" s="6"/>
      <c r="AL16" s="6"/>
      <c r="AM16" s="6"/>
      <c r="AN16" s="6"/>
      <c r="AO16" s="6"/>
      <c r="AP16" s="6"/>
      <c r="AQ16" s="6"/>
      <c r="AR16" s="6"/>
      <c r="AS16" s="6"/>
      <c r="AT16" s="6"/>
      <c r="AU16" s="44"/>
      <c r="AV16" s="44">
        <f t="shared" si="10"/>
        <v>0</v>
      </c>
      <c r="AW16" s="44">
        <f t="shared" si="11"/>
        <v>0</v>
      </c>
      <c r="AX16" s="44">
        <f t="shared" si="12"/>
        <v>0</v>
      </c>
    </row>
    <row r="17" spans="1:50" ht="18" customHeight="1">
      <c r="A17" s="146">
        <v>6</v>
      </c>
      <c r="B17" s="190">
        <f>INPUT!B17</f>
        <v>0</v>
      </c>
      <c r="C17" s="57"/>
      <c r="D17" s="57"/>
      <c r="E17" s="83"/>
      <c r="F17" s="98"/>
      <c r="G17" s="53"/>
      <c r="H17" s="53"/>
      <c r="I17" s="53"/>
      <c r="J17" s="53"/>
      <c r="K17" s="109" t="str">
        <f t="shared" si="0"/>
        <v/>
      </c>
      <c r="L17" s="110" t="str">
        <f t="shared" si="1"/>
        <v/>
      </c>
      <c r="M17" s="111" t="str">
        <f t="shared" si="2"/>
        <v/>
      </c>
      <c r="N17" s="98"/>
      <c r="O17" s="53"/>
      <c r="P17" s="53"/>
      <c r="Q17" s="109" t="str">
        <f t="shared" si="3"/>
        <v/>
      </c>
      <c r="R17" s="110" t="str">
        <f t="shared" si="4"/>
        <v/>
      </c>
      <c r="S17" s="111" t="str">
        <f t="shared" si="5"/>
        <v/>
      </c>
      <c r="T17" s="98"/>
      <c r="U17" s="53"/>
      <c r="V17" s="53"/>
      <c r="W17" s="109" t="str">
        <f t="shared" si="6"/>
        <v/>
      </c>
      <c r="X17" s="110" t="str">
        <f t="shared" si="7"/>
        <v/>
      </c>
      <c r="Y17" s="111" t="str">
        <f t="shared" si="8"/>
        <v/>
      </c>
      <c r="Z17" s="163" t="str">
        <f t="shared" si="13"/>
        <v/>
      </c>
      <c r="AA17" s="168" t="str">
        <f t="shared" si="14"/>
        <v/>
      </c>
      <c r="AB17" s="158" t="str">
        <f t="shared" si="9"/>
        <v/>
      </c>
      <c r="AD17" s="182" t="s">
        <v>31</v>
      </c>
      <c r="AE17" s="133" t="s">
        <v>25</v>
      </c>
      <c r="AF17" s="133" t="s">
        <v>26</v>
      </c>
      <c r="AG17" s="133" t="s">
        <v>27</v>
      </c>
      <c r="AH17" s="6"/>
      <c r="AI17" s="6"/>
      <c r="AJ17" s="6"/>
      <c r="AK17" s="6"/>
      <c r="AL17" s="6"/>
      <c r="AM17" s="6"/>
      <c r="AN17" s="6"/>
      <c r="AO17" s="6"/>
      <c r="AP17" s="6"/>
      <c r="AQ17" s="6"/>
      <c r="AR17" s="6"/>
      <c r="AS17" s="6"/>
      <c r="AT17" s="6"/>
      <c r="AU17" s="44"/>
      <c r="AV17" s="44">
        <f t="shared" si="10"/>
        <v>0</v>
      </c>
      <c r="AW17" s="44">
        <f t="shared" si="11"/>
        <v>0</v>
      </c>
      <c r="AX17" s="44">
        <f t="shared" si="12"/>
        <v>0</v>
      </c>
    </row>
    <row r="18" spans="1:50" ht="18" customHeight="1">
      <c r="A18" s="146">
        <v>7</v>
      </c>
      <c r="B18" s="190">
        <f>INPUT!B18</f>
        <v>0</v>
      </c>
      <c r="C18" s="57"/>
      <c r="D18" s="57"/>
      <c r="E18" s="83"/>
      <c r="F18" s="98"/>
      <c r="G18" s="53"/>
      <c r="H18" s="53"/>
      <c r="I18" s="53"/>
      <c r="J18" s="53"/>
      <c r="K18" s="109" t="str">
        <f t="shared" si="0"/>
        <v/>
      </c>
      <c r="L18" s="110" t="str">
        <f t="shared" si="1"/>
        <v/>
      </c>
      <c r="M18" s="111" t="str">
        <f t="shared" si="2"/>
        <v/>
      </c>
      <c r="N18" s="98"/>
      <c r="O18" s="53"/>
      <c r="P18" s="53"/>
      <c r="Q18" s="109" t="str">
        <f t="shared" si="3"/>
        <v/>
      </c>
      <c r="R18" s="110" t="str">
        <f t="shared" si="4"/>
        <v/>
      </c>
      <c r="S18" s="111" t="str">
        <f t="shared" si="5"/>
        <v/>
      </c>
      <c r="T18" s="98"/>
      <c r="U18" s="53"/>
      <c r="V18" s="53"/>
      <c r="W18" s="109" t="str">
        <f t="shared" si="6"/>
        <v/>
      </c>
      <c r="X18" s="110" t="str">
        <f t="shared" si="7"/>
        <v/>
      </c>
      <c r="Y18" s="111" t="str">
        <f t="shared" si="8"/>
        <v/>
      </c>
      <c r="Z18" s="163" t="str">
        <f t="shared" si="13"/>
        <v/>
      </c>
      <c r="AA18" s="168" t="str">
        <f t="shared" si="14"/>
        <v/>
      </c>
      <c r="AB18" s="158" t="str">
        <f t="shared" si="9"/>
        <v/>
      </c>
      <c r="AD18" s="49" t="s">
        <v>32</v>
      </c>
      <c r="AE18" s="187">
        <f>COUNTIF(AV12:AV112,"&gt;=75")</f>
        <v>6</v>
      </c>
      <c r="AF18" s="187">
        <f>COUNTIF(AW12:AW112,"&gt;=75")</f>
        <v>6</v>
      </c>
      <c r="AG18" s="187">
        <f>COUNTIF(AX12:AX112,"&gt;=75")</f>
        <v>3</v>
      </c>
      <c r="AH18" s="6"/>
      <c r="AI18" s="6"/>
      <c r="AJ18" s="6"/>
      <c r="AK18" s="6"/>
      <c r="AL18" s="6"/>
      <c r="AM18" s="6"/>
      <c r="AN18" s="6"/>
      <c r="AO18" s="6"/>
      <c r="AP18" s="6"/>
      <c r="AQ18" s="6"/>
      <c r="AR18" s="6"/>
      <c r="AS18" s="6"/>
      <c r="AT18" s="6"/>
      <c r="AU18" s="44"/>
      <c r="AV18" s="44">
        <f t="shared" si="10"/>
        <v>0</v>
      </c>
      <c r="AW18" s="44">
        <f t="shared" si="11"/>
        <v>0</v>
      </c>
      <c r="AX18" s="44">
        <f t="shared" si="12"/>
        <v>0</v>
      </c>
    </row>
    <row r="19" spans="1:50" ht="18" customHeight="1">
      <c r="A19" s="146">
        <v>8</v>
      </c>
      <c r="B19" s="190">
        <f>INPUT!B19</f>
        <v>0</v>
      </c>
      <c r="C19" s="57"/>
      <c r="D19" s="57"/>
      <c r="E19" s="83"/>
      <c r="F19" s="98"/>
      <c r="G19" s="53"/>
      <c r="H19" s="53"/>
      <c r="I19" s="53"/>
      <c r="J19" s="53"/>
      <c r="K19" s="109" t="str">
        <f t="shared" si="0"/>
        <v/>
      </c>
      <c r="L19" s="110" t="str">
        <f t="shared" si="1"/>
        <v/>
      </c>
      <c r="M19" s="111" t="str">
        <f t="shared" si="2"/>
        <v/>
      </c>
      <c r="N19" s="98"/>
      <c r="O19" s="53"/>
      <c r="P19" s="53"/>
      <c r="Q19" s="109" t="str">
        <f t="shared" si="3"/>
        <v/>
      </c>
      <c r="R19" s="110" t="str">
        <f t="shared" si="4"/>
        <v/>
      </c>
      <c r="S19" s="111" t="str">
        <f t="shared" si="5"/>
        <v/>
      </c>
      <c r="T19" s="98"/>
      <c r="U19" s="53"/>
      <c r="V19" s="53"/>
      <c r="W19" s="109" t="str">
        <f t="shared" si="6"/>
        <v/>
      </c>
      <c r="X19" s="110" t="str">
        <f t="shared" si="7"/>
        <v/>
      </c>
      <c r="Y19" s="111" t="str">
        <f t="shared" si="8"/>
        <v/>
      </c>
      <c r="Z19" s="163" t="str">
        <f t="shared" si="13"/>
        <v/>
      </c>
      <c r="AA19" s="168" t="str">
        <f t="shared" si="14"/>
        <v/>
      </c>
      <c r="AB19" s="158" t="str">
        <f t="shared" si="9"/>
        <v/>
      </c>
      <c r="AD19" s="49" t="s">
        <v>33</v>
      </c>
      <c r="AE19" s="183">
        <f>IFERROR(AE18/AE14,"")</f>
        <v>1</v>
      </c>
      <c r="AF19" s="183">
        <f>IFERROR(AF18/AF14,"")</f>
        <v>1</v>
      </c>
      <c r="AG19" s="183">
        <f>IFERROR(AG18/AG14,"")</f>
        <v>0.5</v>
      </c>
      <c r="AH19" s="6"/>
      <c r="AI19" s="6"/>
      <c r="AJ19" s="6"/>
      <c r="AK19" s="6"/>
      <c r="AL19" s="6"/>
      <c r="AM19" s="6"/>
      <c r="AN19" s="6"/>
      <c r="AO19" s="6"/>
      <c r="AP19" s="6"/>
      <c r="AQ19" s="6"/>
      <c r="AR19" s="6"/>
      <c r="AS19" s="6"/>
      <c r="AT19" s="6"/>
      <c r="AU19" s="44"/>
      <c r="AV19" s="44">
        <f t="shared" si="10"/>
        <v>0</v>
      </c>
      <c r="AW19" s="44">
        <f t="shared" si="11"/>
        <v>0</v>
      </c>
      <c r="AX19" s="44">
        <f t="shared" si="12"/>
        <v>0</v>
      </c>
    </row>
    <row r="20" spans="1:50" ht="18" customHeight="1">
      <c r="A20" s="146">
        <v>9</v>
      </c>
      <c r="B20" s="190">
        <f>INPUT!B20</f>
        <v>0</v>
      </c>
      <c r="C20" s="57"/>
      <c r="D20" s="57"/>
      <c r="E20" s="83"/>
      <c r="F20" s="98"/>
      <c r="G20" s="53"/>
      <c r="H20" s="53"/>
      <c r="I20" s="53"/>
      <c r="J20" s="53"/>
      <c r="K20" s="109" t="str">
        <f t="shared" si="0"/>
        <v/>
      </c>
      <c r="L20" s="110" t="str">
        <f t="shared" si="1"/>
        <v/>
      </c>
      <c r="M20" s="111" t="str">
        <f t="shared" si="2"/>
        <v/>
      </c>
      <c r="N20" s="98"/>
      <c r="O20" s="53"/>
      <c r="P20" s="53"/>
      <c r="Q20" s="109" t="str">
        <f t="shared" si="3"/>
        <v/>
      </c>
      <c r="R20" s="110" t="str">
        <f t="shared" si="4"/>
        <v/>
      </c>
      <c r="S20" s="111" t="str">
        <f t="shared" si="5"/>
        <v/>
      </c>
      <c r="T20" s="98"/>
      <c r="U20" s="53"/>
      <c r="V20" s="53"/>
      <c r="W20" s="109" t="str">
        <f t="shared" si="6"/>
        <v/>
      </c>
      <c r="X20" s="110" t="str">
        <f t="shared" si="7"/>
        <v/>
      </c>
      <c r="Y20" s="111" t="str">
        <f t="shared" si="8"/>
        <v/>
      </c>
      <c r="Z20" s="163" t="str">
        <f t="shared" si="13"/>
        <v/>
      </c>
      <c r="AA20" s="168" t="str">
        <f t="shared" si="14"/>
        <v/>
      </c>
      <c r="AB20" s="158" t="str">
        <f t="shared" si="9"/>
        <v/>
      </c>
      <c r="AD20" s="49" t="s">
        <v>34</v>
      </c>
      <c r="AE20" s="187">
        <f>AE14-AE18</f>
        <v>0</v>
      </c>
      <c r="AF20" s="187">
        <f>AF14-AF18</f>
        <v>0</v>
      </c>
      <c r="AG20" s="187">
        <f>AG14-AG18</f>
        <v>3</v>
      </c>
      <c r="AH20" s="6"/>
      <c r="AI20" s="6"/>
      <c r="AJ20" s="6"/>
      <c r="AK20" s="6"/>
      <c r="AL20" s="6"/>
      <c r="AM20" s="6"/>
      <c r="AN20" s="6"/>
      <c r="AO20" s="6"/>
      <c r="AP20" s="6"/>
      <c r="AQ20" s="6"/>
      <c r="AR20" s="6"/>
      <c r="AS20" s="6"/>
      <c r="AT20" s="6"/>
      <c r="AU20" s="44"/>
      <c r="AV20" s="44">
        <f t="shared" si="10"/>
        <v>0</v>
      </c>
      <c r="AW20" s="44">
        <f t="shared" si="11"/>
        <v>0</v>
      </c>
      <c r="AX20" s="44">
        <f t="shared" si="12"/>
        <v>0</v>
      </c>
    </row>
    <row r="21" spans="1:50" ht="18" customHeight="1">
      <c r="A21" s="146">
        <v>10</v>
      </c>
      <c r="B21" s="190">
        <f>INPUT!B21</f>
        <v>0</v>
      </c>
      <c r="C21" s="57"/>
      <c r="D21" s="57"/>
      <c r="E21" s="83"/>
      <c r="F21" s="98"/>
      <c r="G21" s="53"/>
      <c r="H21" s="53"/>
      <c r="I21" s="53"/>
      <c r="J21" s="53"/>
      <c r="K21" s="109" t="str">
        <f t="shared" si="0"/>
        <v/>
      </c>
      <c r="L21" s="110" t="str">
        <f t="shared" si="1"/>
        <v/>
      </c>
      <c r="M21" s="111" t="str">
        <f t="shared" si="2"/>
        <v/>
      </c>
      <c r="N21" s="98"/>
      <c r="O21" s="53"/>
      <c r="P21" s="53"/>
      <c r="Q21" s="109" t="str">
        <f t="shared" si="3"/>
        <v/>
      </c>
      <c r="R21" s="110" t="str">
        <f t="shared" si="4"/>
        <v/>
      </c>
      <c r="S21" s="111" t="str">
        <f t="shared" si="5"/>
        <v/>
      </c>
      <c r="T21" s="98"/>
      <c r="U21" s="53"/>
      <c r="V21" s="53"/>
      <c r="W21" s="109" t="str">
        <f t="shared" si="6"/>
        <v/>
      </c>
      <c r="X21" s="110" t="str">
        <f t="shared" si="7"/>
        <v/>
      </c>
      <c r="Y21" s="111" t="str">
        <f t="shared" si="8"/>
        <v/>
      </c>
      <c r="Z21" s="163" t="str">
        <f t="shared" si="13"/>
        <v/>
      </c>
      <c r="AA21" s="168" t="str">
        <f t="shared" si="14"/>
        <v/>
      </c>
      <c r="AB21" s="158" t="str">
        <f t="shared" si="9"/>
        <v/>
      </c>
      <c r="AD21" s="49" t="s">
        <v>33</v>
      </c>
      <c r="AE21" s="183">
        <f>IFERROR(1-AE19,"")</f>
        <v>0</v>
      </c>
      <c r="AF21" s="183">
        <f>IFERROR(1-AF19,"")</f>
        <v>0</v>
      </c>
      <c r="AG21" s="183">
        <f>IFERROR(1-AG19,"")</f>
        <v>0.5</v>
      </c>
      <c r="AH21" s="6"/>
      <c r="AI21" s="6"/>
      <c r="AJ21" s="6"/>
      <c r="AK21" s="6"/>
      <c r="AL21" s="6"/>
      <c r="AM21" s="6"/>
      <c r="AN21" s="6"/>
      <c r="AO21" s="6"/>
      <c r="AP21" s="6"/>
      <c r="AQ21" s="6"/>
      <c r="AR21" s="6"/>
      <c r="AS21" s="6"/>
      <c r="AT21" s="6"/>
      <c r="AU21" s="44"/>
      <c r="AV21" s="44">
        <f t="shared" si="10"/>
        <v>0</v>
      </c>
      <c r="AW21" s="44">
        <f t="shared" si="11"/>
        <v>0</v>
      </c>
      <c r="AX21" s="44">
        <f t="shared" si="12"/>
        <v>0</v>
      </c>
    </row>
    <row r="22" spans="1:50" ht="18" customHeight="1">
      <c r="A22" s="146">
        <v>11</v>
      </c>
      <c r="B22" s="190">
        <f>INPUT!B22</f>
        <v>0</v>
      </c>
      <c r="C22" s="57"/>
      <c r="D22" s="57"/>
      <c r="E22" s="83"/>
      <c r="F22" s="98"/>
      <c r="G22" s="53"/>
      <c r="H22" s="53"/>
      <c r="I22" s="53"/>
      <c r="J22" s="53"/>
      <c r="K22" s="109" t="str">
        <f t="shared" si="0"/>
        <v/>
      </c>
      <c r="L22" s="110" t="str">
        <f t="shared" si="1"/>
        <v/>
      </c>
      <c r="M22" s="111" t="str">
        <f t="shared" si="2"/>
        <v/>
      </c>
      <c r="N22" s="98"/>
      <c r="O22" s="53"/>
      <c r="P22" s="53"/>
      <c r="Q22" s="109" t="str">
        <f t="shared" si="3"/>
        <v/>
      </c>
      <c r="R22" s="110" t="str">
        <f t="shared" si="4"/>
        <v/>
      </c>
      <c r="S22" s="111" t="str">
        <f t="shared" si="5"/>
        <v/>
      </c>
      <c r="T22" s="98"/>
      <c r="U22" s="53"/>
      <c r="V22" s="53"/>
      <c r="W22" s="109" t="str">
        <f t="shared" si="6"/>
        <v/>
      </c>
      <c r="X22" s="110" t="str">
        <f t="shared" si="7"/>
        <v/>
      </c>
      <c r="Y22" s="111" t="str">
        <f t="shared" si="8"/>
        <v/>
      </c>
      <c r="Z22" s="163" t="str">
        <f t="shared" si="13"/>
        <v/>
      </c>
      <c r="AA22" s="168" t="str">
        <f t="shared" si="14"/>
        <v/>
      </c>
      <c r="AB22" s="158" t="str">
        <f t="shared" si="9"/>
        <v/>
      </c>
      <c r="AD22" s="181"/>
      <c r="AE22" s="181"/>
      <c r="AF22" s="181"/>
      <c r="AG22" s="181"/>
      <c r="AV22" s="44">
        <f t="shared" si="10"/>
        <v>0</v>
      </c>
      <c r="AW22" s="44">
        <f t="shared" si="11"/>
        <v>0</v>
      </c>
      <c r="AX22" s="44">
        <f t="shared" si="12"/>
        <v>0</v>
      </c>
    </row>
    <row r="23" spans="1:50" ht="18" customHeight="1">
      <c r="A23" s="146">
        <v>12</v>
      </c>
      <c r="B23" s="190">
        <f>INPUT!B23</f>
        <v>0</v>
      </c>
      <c r="C23" s="57"/>
      <c r="D23" s="57"/>
      <c r="E23" s="83"/>
      <c r="F23" s="98"/>
      <c r="G23" s="53"/>
      <c r="H23" s="53"/>
      <c r="I23" s="53"/>
      <c r="J23" s="53"/>
      <c r="K23" s="109" t="str">
        <f t="shared" si="0"/>
        <v/>
      </c>
      <c r="L23" s="110" t="str">
        <f t="shared" si="1"/>
        <v/>
      </c>
      <c r="M23" s="111" t="str">
        <f t="shared" si="2"/>
        <v/>
      </c>
      <c r="N23" s="98"/>
      <c r="O23" s="53"/>
      <c r="P23" s="53"/>
      <c r="Q23" s="109" t="str">
        <f t="shared" si="3"/>
        <v/>
      </c>
      <c r="R23" s="110" t="str">
        <f t="shared" si="4"/>
        <v/>
      </c>
      <c r="S23" s="111" t="str">
        <f t="shared" si="5"/>
        <v/>
      </c>
      <c r="T23" s="98"/>
      <c r="U23" s="53"/>
      <c r="V23" s="53"/>
      <c r="W23" s="109" t="str">
        <f t="shared" si="6"/>
        <v/>
      </c>
      <c r="X23" s="110" t="str">
        <f t="shared" si="7"/>
        <v/>
      </c>
      <c r="Y23" s="111" t="str">
        <f t="shared" si="8"/>
        <v/>
      </c>
      <c r="Z23" s="163" t="str">
        <f t="shared" si="13"/>
        <v/>
      </c>
      <c r="AA23" s="168" t="str">
        <f t="shared" si="14"/>
        <v/>
      </c>
      <c r="AB23" s="158" t="str">
        <f t="shared" si="9"/>
        <v/>
      </c>
      <c r="AD23" s="182" t="s">
        <v>35</v>
      </c>
      <c r="AE23" s="133" t="s">
        <v>25</v>
      </c>
      <c r="AF23" s="133" t="s">
        <v>26</v>
      </c>
      <c r="AG23" s="133" t="s">
        <v>27</v>
      </c>
      <c r="AH23" s="40"/>
      <c r="AI23" s="40"/>
      <c r="AJ23" s="40"/>
      <c r="AK23" s="40"/>
      <c r="AL23" s="40"/>
      <c r="AM23" s="40"/>
      <c r="AN23" s="40"/>
      <c r="AO23" s="40"/>
      <c r="AP23" s="40"/>
      <c r="AQ23" s="40"/>
      <c r="AR23" s="40"/>
      <c r="AS23" s="40"/>
      <c r="AT23" s="40"/>
      <c r="AU23" s="48"/>
      <c r="AV23" s="44">
        <f t="shared" si="10"/>
        <v>0</v>
      </c>
      <c r="AW23" s="44">
        <f t="shared" si="11"/>
        <v>0</v>
      </c>
      <c r="AX23" s="44">
        <f t="shared" si="12"/>
        <v>0</v>
      </c>
    </row>
    <row r="24" spans="1:50" ht="18" customHeight="1">
      <c r="A24" s="146">
        <v>13</v>
      </c>
      <c r="B24" s="190">
        <f>INPUT!B24</f>
        <v>0</v>
      </c>
      <c r="C24" s="57"/>
      <c r="D24" s="57"/>
      <c r="E24" s="83"/>
      <c r="F24" s="98"/>
      <c r="G24" s="53"/>
      <c r="H24" s="53"/>
      <c r="I24" s="53"/>
      <c r="J24" s="53"/>
      <c r="K24" s="109" t="str">
        <f t="shared" si="0"/>
        <v/>
      </c>
      <c r="L24" s="110" t="str">
        <f t="shared" si="1"/>
        <v/>
      </c>
      <c r="M24" s="111" t="str">
        <f t="shared" si="2"/>
        <v/>
      </c>
      <c r="N24" s="98"/>
      <c r="O24" s="53"/>
      <c r="P24" s="53"/>
      <c r="Q24" s="109" t="str">
        <f t="shared" si="3"/>
        <v/>
      </c>
      <c r="R24" s="110" t="str">
        <f t="shared" si="4"/>
        <v/>
      </c>
      <c r="S24" s="111" t="str">
        <f t="shared" si="5"/>
        <v/>
      </c>
      <c r="T24" s="98"/>
      <c r="U24" s="53"/>
      <c r="V24" s="53"/>
      <c r="W24" s="109" t="str">
        <f t="shared" si="6"/>
        <v/>
      </c>
      <c r="X24" s="110" t="str">
        <f t="shared" si="7"/>
        <v/>
      </c>
      <c r="Y24" s="111" t="str">
        <f t="shared" si="8"/>
        <v/>
      </c>
      <c r="Z24" s="163" t="str">
        <f t="shared" si="13"/>
        <v/>
      </c>
      <c r="AA24" s="168" t="str">
        <f t="shared" si="14"/>
        <v/>
      </c>
      <c r="AB24" s="158" t="str">
        <f t="shared" si="9"/>
        <v/>
      </c>
      <c r="AD24" s="49" t="s">
        <v>36</v>
      </c>
      <c r="AE24" s="184">
        <f>IFERROR(AVERAGE(T12:T112),"")</f>
        <v>26.5</v>
      </c>
      <c r="AF24" s="184">
        <f>IFERROR(AVERAGE(U12:U112),"")</f>
        <v>26.833333333333332</v>
      </c>
      <c r="AG24" s="184">
        <f>IFERROR(AVERAGE(V12:V112),"")</f>
        <v>30</v>
      </c>
      <c r="AH24" s="40"/>
      <c r="AI24" s="40"/>
      <c r="AJ24" s="40"/>
      <c r="AK24" s="40"/>
      <c r="AL24" s="40"/>
      <c r="AM24" s="40"/>
      <c r="AN24" s="40"/>
      <c r="AO24" s="40"/>
      <c r="AP24" s="40"/>
      <c r="AQ24" s="40"/>
      <c r="AR24" s="40"/>
      <c r="AS24" s="40"/>
      <c r="AT24" s="40"/>
      <c r="AU24" s="48"/>
      <c r="AV24" s="44">
        <f t="shared" si="10"/>
        <v>0</v>
      </c>
      <c r="AW24" s="44">
        <f t="shared" si="11"/>
        <v>0</v>
      </c>
      <c r="AX24" s="44">
        <f t="shared" si="12"/>
        <v>0</v>
      </c>
    </row>
    <row r="25" spans="1:50" ht="18" customHeight="1">
      <c r="A25" s="146">
        <v>14</v>
      </c>
      <c r="B25" s="190">
        <f>INPUT!B25</f>
        <v>0</v>
      </c>
      <c r="C25" s="57"/>
      <c r="D25" s="57"/>
      <c r="E25" s="83"/>
      <c r="F25" s="98"/>
      <c r="G25" s="53"/>
      <c r="H25" s="53"/>
      <c r="I25" s="53"/>
      <c r="J25" s="53"/>
      <c r="K25" s="109" t="str">
        <f t="shared" si="0"/>
        <v/>
      </c>
      <c r="L25" s="110" t="str">
        <f t="shared" si="1"/>
        <v/>
      </c>
      <c r="M25" s="111" t="str">
        <f t="shared" si="2"/>
        <v/>
      </c>
      <c r="N25" s="98"/>
      <c r="O25" s="53"/>
      <c r="P25" s="53"/>
      <c r="Q25" s="109" t="str">
        <f t="shared" si="3"/>
        <v/>
      </c>
      <c r="R25" s="110" t="str">
        <f t="shared" si="4"/>
        <v/>
      </c>
      <c r="S25" s="111" t="str">
        <f t="shared" si="5"/>
        <v/>
      </c>
      <c r="T25" s="98"/>
      <c r="U25" s="53"/>
      <c r="V25" s="53"/>
      <c r="W25" s="109" t="str">
        <f t="shared" si="6"/>
        <v/>
      </c>
      <c r="X25" s="110" t="str">
        <f t="shared" si="7"/>
        <v/>
      </c>
      <c r="Y25" s="111" t="str">
        <f t="shared" si="8"/>
        <v/>
      </c>
      <c r="Z25" s="163" t="str">
        <f t="shared" si="13"/>
        <v/>
      </c>
      <c r="AA25" s="168" t="str">
        <f t="shared" si="14"/>
        <v/>
      </c>
      <c r="AB25" s="158" t="str">
        <f t="shared" si="9"/>
        <v/>
      </c>
      <c r="AD25" s="49" t="s">
        <v>37</v>
      </c>
      <c r="AE25" s="184">
        <f>IFERROR(MEDIAN(T12:T112),"")</f>
        <v>26.5</v>
      </c>
      <c r="AF25" s="184">
        <f>IFERROR(MEDIAN(U12:U112),"")</f>
        <v>28</v>
      </c>
      <c r="AG25" s="184">
        <f>IFERROR(MEDIAN(V12:V112),"")</f>
        <v>29.5</v>
      </c>
      <c r="AH25" s="40"/>
      <c r="AI25" s="40"/>
      <c r="AJ25" s="40"/>
      <c r="AK25" s="40"/>
      <c r="AL25" s="40"/>
      <c r="AM25" s="40"/>
      <c r="AN25" s="40"/>
      <c r="AO25" s="40"/>
      <c r="AP25" s="40"/>
      <c r="AQ25" s="40"/>
      <c r="AR25" s="40"/>
      <c r="AS25" s="40"/>
      <c r="AT25" s="40"/>
      <c r="AU25" s="48"/>
      <c r="AV25" s="44">
        <f t="shared" si="10"/>
        <v>0</v>
      </c>
      <c r="AW25" s="44">
        <f t="shared" si="11"/>
        <v>0</v>
      </c>
      <c r="AX25" s="44">
        <f t="shared" si="12"/>
        <v>0</v>
      </c>
    </row>
    <row r="26" spans="1:50" ht="18" customHeight="1">
      <c r="A26" s="146">
        <v>15</v>
      </c>
      <c r="B26" s="190">
        <f>INPUT!B26</f>
        <v>0</v>
      </c>
      <c r="C26" s="57"/>
      <c r="D26" s="57"/>
      <c r="E26" s="83"/>
      <c r="F26" s="98"/>
      <c r="G26" s="53"/>
      <c r="H26" s="53"/>
      <c r="I26" s="53"/>
      <c r="J26" s="53"/>
      <c r="K26" s="109" t="str">
        <f t="shared" si="0"/>
        <v/>
      </c>
      <c r="L26" s="110" t="str">
        <f t="shared" si="1"/>
        <v/>
      </c>
      <c r="M26" s="111" t="str">
        <f t="shared" si="2"/>
        <v/>
      </c>
      <c r="N26" s="98"/>
      <c r="O26" s="53"/>
      <c r="P26" s="53"/>
      <c r="Q26" s="109" t="str">
        <f t="shared" si="3"/>
        <v/>
      </c>
      <c r="R26" s="110" t="str">
        <f t="shared" si="4"/>
        <v/>
      </c>
      <c r="S26" s="111" t="str">
        <f t="shared" si="5"/>
        <v/>
      </c>
      <c r="T26" s="98"/>
      <c r="U26" s="53"/>
      <c r="V26" s="53"/>
      <c r="W26" s="109" t="str">
        <f t="shared" si="6"/>
        <v/>
      </c>
      <c r="X26" s="110" t="str">
        <f t="shared" si="7"/>
        <v/>
      </c>
      <c r="Y26" s="111" t="str">
        <f t="shared" si="8"/>
        <v/>
      </c>
      <c r="Z26" s="163" t="str">
        <f t="shared" si="13"/>
        <v/>
      </c>
      <c r="AA26" s="168" t="str">
        <f t="shared" si="14"/>
        <v/>
      </c>
      <c r="AB26" s="158" t="str">
        <f t="shared" si="9"/>
        <v/>
      </c>
      <c r="AD26" s="49" t="s">
        <v>38</v>
      </c>
      <c r="AE26" s="184">
        <f>IFERROR(_xlfn.STDEV.S(T12:T112),"")</f>
        <v>1.0488088481701516</v>
      </c>
      <c r="AF26" s="184">
        <f>_xlfn.STDEV.S(U12:U112)</f>
        <v>1.8348478592697182</v>
      </c>
      <c r="AG26" s="184">
        <f>_xlfn.STDEV.S(V12:V112)</f>
        <v>3.40587727318528</v>
      </c>
      <c r="AV26" s="44">
        <f t="shared" si="10"/>
        <v>0</v>
      </c>
      <c r="AW26" s="44">
        <f t="shared" si="11"/>
        <v>0</v>
      </c>
      <c r="AX26" s="44">
        <f t="shared" si="12"/>
        <v>0</v>
      </c>
    </row>
    <row r="27" spans="1:50" ht="18" customHeight="1">
      <c r="A27" s="146">
        <v>16</v>
      </c>
      <c r="B27" s="190">
        <f>INPUT!B27</f>
        <v>0</v>
      </c>
      <c r="C27" s="57"/>
      <c r="D27" s="57"/>
      <c r="E27" s="83"/>
      <c r="F27" s="98"/>
      <c r="G27" s="53"/>
      <c r="H27" s="53"/>
      <c r="I27" s="53"/>
      <c r="J27" s="53"/>
      <c r="K27" s="109" t="str">
        <f t="shared" si="0"/>
        <v/>
      </c>
      <c r="L27" s="110" t="str">
        <f t="shared" si="1"/>
        <v/>
      </c>
      <c r="M27" s="111" t="str">
        <f t="shared" si="2"/>
        <v/>
      </c>
      <c r="N27" s="98"/>
      <c r="O27" s="53"/>
      <c r="P27" s="53"/>
      <c r="Q27" s="109" t="str">
        <f t="shared" si="3"/>
        <v/>
      </c>
      <c r="R27" s="110" t="str">
        <f t="shared" si="4"/>
        <v/>
      </c>
      <c r="S27" s="111" t="str">
        <f t="shared" si="5"/>
        <v/>
      </c>
      <c r="T27" s="98"/>
      <c r="U27" s="53"/>
      <c r="V27" s="53"/>
      <c r="W27" s="109" t="str">
        <f t="shared" si="6"/>
        <v/>
      </c>
      <c r="X27" s="110" t="str">
        <f t="shared" si="7"/>
        <v/>
      </c>
      <c r="Y27" s="111" t="str">
        <f t="shared" si="8"/>
        <v/>
      </c>
      <c r="Z27" s="163" t="str">
        <f t="shared" si="13"/>
        <v/>
      </c>
      <c r="AA27" s="168" t="str">
        <f t="shared" si="14"/>
        <v/>
      </c>
      <c r="AB27" s="158" t="str">
        <f t="shared" si="9"/>
        <v/>
      </c>
      <c r="AD27" s="49" t="s">
        <v>39</v>
      </c>
      <c r="AE27" s="185">
        <f>IFERROR(AE24/AE15,"")</f>
        <v>0.8833333333333333</v>
      </c>
      <c r="AF27" s="185">
        <f>IFERROR(AF24/AF15,"")</f>
        <v>0.89444444444444438</v>
      </c>
      <c r="AG27" s="185">
        <f>IFERROR(AG24/AG15,"")</f>
        <v>0.75</v>
      </c>
      <c r="AV27" s="44">
        <f t="shared" si="10"/>
        <v>0</v>
      </c>
      <c r="AW27" s="44">
        <f t="shared" si="11"/>
        <v>0</v>
      </c>
      <c r="AX27" s="44">
        <f t="shared" si="12"/>
        <v>0</v>
      </c>
    </row>
    <row r="28" spans="1:50" ht="18" customHeight="1">
      <c r="A28" s="146">
        <v>17</v>
      </c>
      <c r="B28" s="190">
        <f>INPUT!B28</f>
        <v>0</v>
      </c>
      <c r="C28" s="57"/>
      <c r="D28" s="57"/>
      <c r="E28" s="83"/>
      <c r="F28" s="98"/>
      <c r="G28" s="53"/>
      <c r="H28" s="53"/>
      <c r="I28" s="53"/>
      <c r="J28" s="53"/>
      <c r="K28" s="109" t="str">
        <f t="shared" si="0"/>
        <v/>
      </c>
      <c r="L28" s="110" t="str">
        <f t="shared" si="1"/>
        <v/>
      </c>
      <c r="M28" s="111" t="str">
        <f t="shared" si="2"/>
        <v/>
      </c>
      <c r="N28" s="98"/>
      <c r="O28" s="53"/>
      <c r="P28" s="53"/>
      <c r="Q28" s="109" t="str">
        <f t="shared" si="3"/>
        <v/>
      </c>
      <c r="R28" s="110" t="str">
        <f t="shared" si="4"/>
        <v/>
      </c>
      <c r="S28" s="111" t="str">
        <f t="shared" si="5"/>
        <v/>
      </c>
      <c r="T28" s="98"/>
      <c r="U28" s="53"/>
      <c r="V28" s="53"/>
      <c r="W28" s="109" t="str">
        <f t="shared" si="6"/>
        <v/>
      </c>
      <c r="X28" s="110" t="str">
        <f t="shared" si="7"/>
        <v/>
      </c>
      <c r="Y28" s="111" t="str">
        <f t="shared" si="8"/>
        <v/>
      </c>
      <c r="Z28" s="163" t="str">
        <f t="shared" si="13"/>
        <v/>
      </c>
      <c r="AA28" s="168" t="str">
        <f t="shared" si="14"/>
        <v/>
      </c>
      <c r="AB28" s="158" t="str">
        <f t="shared" si="9"/>
        <v/>
      </c>
      <c r="AD28" s="45"/>
      <c r="AE28" s="45"/>
      <c r="AF28" s="45"/>
      <c r="AG28" s="45"/>
      <c r="AV28" s="44">
        <f t="shared" si="10"/>
        <v>0</v>
      </c>
      <c r="AW28" s="44">
        <f t="shared" si="11"/>
        <v>0</v>
      </c>
      <c r="AX28" s="44">
        <f t="shared" si="12"/>
        <v>0</v>
      </c>
    </row>
    <row r="29" spans="1:50" ht="18" customHeight="1">
      <c r="A29" s="146">
        <v>18</v>
      </c>
      <c r="B29" s="190">
        <f>INPUT!B29</f>
        <v>0</v>
      </c>
      <c r="C29" s="57"/>
      <c r="D29" s="57"/>
      <c r="E29" s="83"/>
      <c r="F29" s="98"/>
      <c r="G29" s="53"/>
      <c r="H29" s="53"/>
      <c r="I29" s="53"/>
      <c r="J29" s="53"/>
      <c r="K29" s="109" t="str">
        <f t="shared" si="0"/>
        <v/>
      </c>
      <c r="L29" s="110" t="str">
        <f t="shared" si="1"/>
        <v/>
      </c>
      <c r="M29" s="111" t="str">
        <f t="shared" si="2"/>
        <v/>
      </c>
      <c r="N29" s="98"/>
      <c r="O29" s="53"/>
      <c r="P29" s="53"/>
      <c r="Q29" s="109" t="str">
        <f t="shared" si="3"/>
        <v/>
      </c>
      <c r="R29" s="110" t="str">
        <f t="shared" si="4"/>
        <v/>
      </c>
      <c r="S29" s="111" t="str">
        <f t="shared" si="5"/>
        <v/>
      </c>
      <c r="T29" s="98"/>
      <c r="U29" s="53"/>
      <c r="V29" s="53"/>
      <c r="W29" s="109" t="str">
        <f t="shared" si="6"/>
        <v/>
      </c>
      <c r="X29" s="110" t="str">
        <f t="shared" si="7"/>
        <v/>
      </c>
      <c r="Y29" s="111" t="str">
        <f t="shared" si="8"/>
        <v/>
      </c>
      <c r="Z29" s="163" t="str">
        <f t="shared" si="13"/>
        <v/>
      </c>
      <c r="AA29" s="168" t="str">
        <f t="shared" si="14"/>
        <v/>
      </c>
      <c r="AB29" s="158" t="str">
        <f t="shared" si="9"/>
        <v/>
      </c>
      <c r="AD29" s="182" t="s">
        <v>40</v>
      </c>
      <c r="AE29" s="133" t="s">
        <v>25</v>
      </c>
      <c r="AF29" s="133" t="s">
        <v>26</v>
      </c>
      <c r="AG29" s="133" t="s">
        <v>27</v>
      </c>
      <c r="AV29" s="44">
        <f t="shared" si="10"/>
        <v>0</v>
      </c>
      <c r="AW29" s="44">
        <f t="shared" si="11"/>
        <v>0</v>
      </c>
      <c r="AX29" s="44">
        <f t="shared" si="12"/>
        <v>0</v>
      </c>
    </row>
    <row r="30" spans="1:50" ht="18" customHeight="1">
      <c r="A30" s="146">
        <v>19</v>
      </c>
      <c r="B30" s="190">
        <f>INPUT!B30</f>
        <v>0</v>
      </c>
      <c r="C30" s="57"/>
      <c r="D30" s="57"/>
      <c r="E30" s="83"/>
      <c r="F30" s="98"/>
      <c r="G30" s="53"/>
      <c r="H30" s="53"/>
      <c r="I30" s="53"/>
      <c r="J30" s="53"/>
      <c r="K30" s="109" t="str">
        <f t="shared" si="0"/>
        <v/>
      </c>
      <c r="L30" s="110" t="str">
        <f t="shared" si="1"/>
        <v/>
      </c>
      <c r="M30" s="111" t="str">
        <f t="shared" si="2"/>
        <v/>
      </c>
      <c r="N30" s="98"/>
      <c r="O30" s="53"/>
      <c r="P30" s="53"/>
      <c r="Q30" s="109" t="str">
        <f t="shared" si="3"/>
        <v/>
      </c>
      <c r="R30" s="110" t="str">
        <f t="shared" si="4"/>
        <v/>
      </c>
      <c r="S30" s="111" t="str">
        <f t="shared" si="5"/>
        <v/>
      </c>
      <c r="T30" s="98"/>
      <c r="U30" s="53"/>
      <c r="V30" s="53"/>
      <c r="W30" s="109" t="str">
        <f t="shared" si="6"/>
        <v/>
      </c>
      <c r="X30" s="110" t="str">
        <f t="shared" si="7"/>
        <v/>
      </c>
      <c r="Y30" s="111" t="str">
        <f t="shared" si="8"/>
        <v/>
      </c>
      <c r="Z30" s="163" t="str">
        <f t="shared" si="13"/>
        <v/>
      </c>
      <c r="AA30" s="168" t="str">
        <f t="shared" si="14"/>
        <v/>
      </c>
      <c r="AB30" s="158" t="str">
        <f t="shared" si="9"/>
        <v/>
      </c>
      <c r="AD30" s="49" t="s">
        <v>41</v>
      </c>
      <c r="AE30" s="147">
        <f>IF(COUNTA(T12:T112)=0,"",MAX(T12:T112))</f>
        <v>28</v>
      </c>
      <c r="AF30" s="147">
        <f>IF(COUNTA(U12:U112)=0,"",MAX(U12:U112))</f>
        <v>28</v>
      </c>
      <c r="AG30" s="147">
        <f>IF(COUNTA(V12:V112)=0,"",MAX(V12:V112))</f>
        <v>34</v>
      </c>
      <c r="AV30" s="44">
        <f t="shared" si="10"/>
        <v>0</v>
      </c>
      <c r="AW30" s="44">
        <f t="shared" si="11"/>
        <v>0</v>
      </c>
      <c r="AX30" s="44">
        <f t="shared" si="12"/>
        <v>0</v>
      </c>
    </row>
    <row r="31" spans="1:50" ht="18" customHeight="1">
      <c r="A31" s="146">
        <v>20</v>
      </c>
      <c r="B31" s="190">
        <f>INPUT!B31</f>
        <v>0</v>
      </c>
      <c r="C31" s="57"/>
      <c r="D31" s="57"/>
      <c r="E31" s="83"/>
      <c r="F31" s="98"/>
      <c r="G31" s="53"/>
      <c r="H31" s="53"/>
      <c r="I31" s="53"/>
      <c r="J31" s="53"/>
      <c r="K31" s="109" t="str">
        <f t="shared" si="0"/>
        <v/>
      </c>
      <c r="L31" s="110" t="str">
        <f t="shared" si="1"/>
        <v/>
      </c>
      <c r="M31" s="111" t="str">
        <f t="shared" si="2"/>
        <v/>
      </c>
      <c r="N31" s="98"/>
      <c r="O31" s="53"/>
      <c r="P31" s="53"/>
      <c r="Q31" s="109" t="str">
        <f t="shared" si="3"/>
        <v/>
      </c>
      <c r="R31" s="110" t="str">
        <f t="shared" si="4"/>
        <v/>
      </c>
      <c r="S31" s="111" t="str">
        <f t="shared" si="5"/>
        <v/>
      </c>
      <c r="T31" s="98"/>
      <c r="U31" s="53"/>
      <c r="V31" s="53"/>
      <c r="W31" s="109" t="str">
        <f t="shared" si="6"/>
        <v/>
      </c>
      <c r="X31" s="110" t="str">
        <f t="shared" si="7"/>
        <v/>
      </c>
      <c r="Y31" s="111" t="str">
        <f t="shared" si="8"/>
        <v/>
      </c>
      <c r="Z31" s="163" t="str">
        <f t="shared" si="13"/>
        <v/>
      </c>
      <c r="AA31" s="168" t="str">
        <f t="shared" si="14"/>
        <v/>
      </c>
      <c r="AB31" s="158" t="str">
        <f t="shared" si="9"/>
        <v/>
      </c>
      <c r="AD31" s="49" t="s">
        <v>42</v>
      </c>
      <c r="AE31" s="147">
        <f>IF(COUNTA(T12:T112)=0,"",MIN(T12:T112))</f>
        <v>25</v>
      </c>
      <c r="AF31" s="147">
        <f>IF(COUNTA(U12:U112)=0,"",MIN(U12:U112))</f>
        <v>24</v>
      </c>
      <c r="AG31" s="147">
        <f>IF(COUNTA(V12:V112)=0,"",MIN(V12:V112))</f>
        <v>26</v>
      </c>
      <c r="AV31" s="44">
        <f t="shared" si="10"/>
        <v>0</v>
      </c>
      <c r="AW31" s="44">
        <f t="shared" si="11"/>
        <v>0</v>
      </c>
      <c r="AX31" s="44">
        <f t="shared" si="12"/>
        <v>0</v>
      </c>
    </row>
    <row r="32" spans="1:50" ht="18" customHeight="1">
      <c r="A32" s="146">
        <v>21</v>
      </c>
      <c r="B32" s="190">
        <f>INPUT!B32</f>
        <v>0</v>
      </c>
      <c r="C32" s="57"/>
      <c r="D32" s="57"/>
      <c r="E32" s="83"/>
      <c r="F32" s="98"/>
      <c r="G32" s="53"/>
      <c r="H32" s="53"/>
      <c r="I32" s="53"/>
      <c r="J32" s="53"/>
      <c r="K32" s="109" t="str">
        <f t="shared" si="0"/>
        <v/>
      </c>
      <c r="L32" s="110" t="str">
        <f t="shared" si="1"/>
        <v/>
      </c>
      <c r="M32" s="111" t="str">
        <f t="shared" si="2"/>
        <v/>
      </c>
      <c r="N32" s="98"/>
      <c r="O32" s="53"/>
      <c r="P32" s="53"/>
      <c r="Q32" s="109" t="str">
        <f t="shared" si="3"/>
        <v/>
      </c>
      <c r="R32" s="110" t="str">
        <f t="shared" si="4"/>
        <v/>
      </c>
      <c r="S32" s="111" t="str">
        <f t="shared" si="5"/>
        <v/>
      </c>
      <c r="T32" s="98"/>
      <c r="U32" s="53"/>
      <c r="V32" s="53"/>
      <c r="W32" s="109" t="str">
        <f t="shared" si="6"/>
        <v/>
      </c>
      <c r="X32" s="110" t="str">
        <f t="shared" si="7"/>
        <v/>
      </c>
      <c r="Y32" s="111" t="str">
        <f t="shared" si="8"/>
        <v/>
      </c>
      <c r="Z32" s="163" t="str">
        <f t="shared" si="13"/>
        <v/>
      </c>
      <c r="AA32" s="168" t="str">
        <f t="shared" si="14"/>
        <v/>
      </c>
      <c r="AB32" s="158" t="str">
        <f t="shared" si="9"/>
        <v/>
      </c>
      <c r="AD32" s="49" t="s">
        <v>43</v>
      </c>
      <c r="AE32" s="147">
        <f>IF(COUNTA(T12:T112)=0,"",SUM(T12:T112))</f>
        <v>159</v>
      </c>
      <c r="AF32" s="147">
        <f>IF(COUNTA(U12:U112)=0,"",SUM(U12:U112))</f>
        <v>161</v>
      </c>
      <c r="AG32" s="147">
        <f>IF(COUNTA(V12:V112)=0,"",SUM(V12:V112))</f>
        <v>180</v>
      </c>
      <c r="AV32" s="44">
        <f t="shared" si="10"/>
        <v>0</v>
      </c>
      <c r="AW32" s="44">
        <f t="shared" si="11"/>
        <v>0</v>
      </c>
      <c r="AX32" s="44">
        <f t="shared" si="12"/>
        <v>0</v>
      </c>
    </row>
    <row r="33" spans="1:50" ht="18" customHeight="1">
      <c r="A33" s="146">
        <v>22</v>
      </c>
      <c r="B33" s="190">
        <f>INPUT!B33</f>
        <v>0</v>
      </c>
      <c r="C33" s="57"/>
      <c r="D33" s="57"/>
      <c r="E33" s="83"/>
      <c r="F33" s="98"/>
      <c r="G33" s="53"/>
      <c r="H33" s="53"/>
      <c r="I33" s="53"/>
      <c r="J33" s="53"/>
      <c r="K33" s="109" t="str">
        <f t="shared" si="0"/>
        <v/>
      </c>
      <c r="L33" s="110" t="str">
        <f t="shared" si="1"/>
        <v/>
      </c>
      <c r="M33" s="111" t="str">
        <f t="shared" si="2"/>
        <v/>
      </c>
      <c r="N33" s="98"/>
      <c r="O33" s="53"/>
      <c r="P33" s="53"/>
      <c r="Q33" s="109" t="str">
        <f t="shared" si="3"/>
        <v/>
      </c>
      <c r="R33" s="110" t="str">
        <f t="shared" si="4"/>
        <v/>
      </c>
      <c r="S33" s="111" t="str">
        <f t="shared" si="5"/>
        <v/>
      </c>
      <c r="T33" s="98"/>
      <c r="U33" s="53"/>
      <c r="V33" s="53"/>
      <c r="W33" s="109" t="str">
        <f t="shared" si="6"/>
        <v/>
      </c>
      <c r="X33" s="110" t="str">
        <f t="shared" si="7"/>
        <v/>
      </c>
      <c r="Y33" s="111" t="str">
        <f t="shared" si="8"/>
        <v/>
      </c>
      <c r="Z33" s="163" t="str">
        <f t="shared" si="13"/>
        <v/>
      </c>
      <c r="AA33" s="168" t="str">
        <f t="shared" si="14"/>
        <v/>
      </c>
      <c r="AB33" s="158" t="str">
        <f t="shared" si="9"/>
        <v/>
      </c>
      <c r="AD33" s="3"/>
      <c r="AG33" s="1"/>
      <c r="AH33" s="1"/>
      <c r="AI33" s="1"/>
      <c r="AJ33" s="1"/>
      <c r="AK33" s="1"/>
      <c r="AL33" s="1"/>
      <c r="AM33" s="1"/>
      <c r="AN33" s="1"/>
      <c r="AO33" s="1"/>
      <c r="AP33" s="1"/>
      <c r="AQ33" s="1"/>
      <c r="AR33" s="1"/>
      <c r="AS33" s="1"/>
      <c r="AT33" s="1"/>
      <c r="AU33" s="45"/>
      <c r="AV33" s="44">
        <f t="shared" si="10"/>
        <v>0</v>
      </c>
      <c r="AW33" s="44">
        <f t="shared" si="11"/>
        <v>0</v>
      </c>
      <c r="AX33" s="44">
        <f t="shared" si="12"/>
        <v>0</v>
      </c>
    </row>
    <row r="34" spans="1:50" ht="18" customHeight="1">
      <c r="A34" s="146">
        <v>23</v>
      </c>
      <c r="B34" s="190">
        <f>INPUT!B34</f>
        <v>0</v>
      </c>
      <c r="C34" s="57"/>
      <c r="D34" s="57"/>
      <c r="E34" s="83"/>
      <c r="F34" s="98"/>
      <c r="G34" s="53"/>
      <c r="H34" s="53"/>
      <c r="I34" s="53"/>
      <c r="J34" s="53"/>
      <c r="K34" s="109" t="str">
        <f t="shared" si="0"/>
        <v/>
      </c>
      <c r="L34" s="110" t="str">
        <f t="shared" si="1"/>
        <v/>
      </c>
      <c r="M34" s="111" t="str">
        <f t="shared" si="2"/>
        <v/>
      </c>
      <c r="N34" s="98"/>
      <c r="O34" s="53"/>
      <c r="P34" s="53"/>
      <c r="Q34" s="109" t="str">
        <f t="shared" si="3"/>
        <v/>
      </c>
      <c r="R34" s="110" t="str">
        <f t="shared" si="4"/>
        <v/>
      </c>
      <c r="S34" s="111" t="str">
        <f t="shared" si="5"/>
        <v/>
      </c>
      <c r="T34" s="98"/>
      <c r="U34" s="53"/>
      <c r="V34" s="53"/>
      <c r="W34" s="109" t="str">
        <f t="shared" si="6"/>
        <v/>
      </c>
      <c r="X34" s="110" t="str">
        <f t="shared" si="7"/>
        <v/>
      </c>
      <c r="Y34" s="111" t="str">
        <f t="shared" si="8"/>
        <v/>
      </c>
      <c r="Z34" s="163" t="str">
        <f t="shared" si="13"/>
        <v/>
      </c>
      <c r="AA34" s="168" t="str">
        <f t="shared" si="14"/>
        <v/>
      </c>
      <c r="AB34" s="158" t="str">
        <f t="shared" si="9"/>
        <v/>
      </c>
      <c r="AD34" s="3"/>
      <c r="AG34" s="1"/>
      <c r="AH34" s="1"/>
      <c r="AI34" s="1"/>
      <c r="AJ34" s="1"/>
      <c r="AK34" s="1"/>
      <c r="AL34" s="1"/>
      <c r="AM34" s="1"/>
      <c r="AN34" s="1"/>
      <c r="AO34" s="1"/>
      <c r="AP34" s="1"/>
      <c r="AQ34" s="1"/>
      <c r="AR34" s="1"/>
      <c r="AS34" s="1"/>
      <c r="AT34" s="1"/>
      <c r="AU34" s="45"/>
      <c r="AV34" s="44">
        <f t="shared" si="10"/>
        <v>0</v>
      </c>
      <c r="AW34" s="44">
        <f t="shared" si="11"/>
        <v>0</v>
      </c>
      <c r="AX34" s="44">
        <f t="shared" si="12"/>
        <v>0</v>
      </c>
    </row>
    <row r="35" spans="1:50" ht="18" customHeight="1">
      <c r="A35" s="146">
        <v>24</v>
      </c>
      <c r="B35" s="190">
        <f>INPUT!B35</f>
        <v>0</v>
      </c>
      <c r="C35" s="57"/>
      <c r="D35" s="57"/>
      <c r="E35" s="83"/>
      <c r="F35" s="98"/>
      <c r="G35" s="53"/>
      <c r="H35" s="53"/>
      <c r="I35" s="53"/>
      <c r="J35" s="53"/>
      <c r="K35" s="109" t="str">
        <f t="shared" si="0"/>
        <v/>
      </c>
      <c r="L35" s="110" t="str">
        <f t="shared" si="1"/>
        <v/>
      </c>
      <c r="M35" s="111" t="str">
        <f t="shared" si="2"/>
        <v/>
      </c>
      <c r="N35" s="98"/>
      <c r="O35" s="53"/>
      <c r="P35" s="53"/>
      <c r="Q35" s="109" t="str">
        <f t="shared" si="3"/>
        <v/>
      </c>
      <c r="R35" s="110" t="str">
        <f t="shared" si="4"/>
        <v/>
      </c>
      <c r="S35" s="111" t="str">
        <f t="shared" si="5"/>
        <v/>
      </c>
      <c r="T35" s="98"/>
      <c r="U35" s="53"/>
      <c r="V35" s="53"/>
      <c r="W35" s="109" t="str">
        <f t="shared" si="6"/>
        <v/>
      </c>
      <c r="X35" s="110" t="str">
        <f t="shared" si="7"/>
        <v/>
      </c>
      <c r="Y35" s="111" t="str">
        <f t="shared" si="8"/>
        <v/>
      </c>
      <c r="Z35" s="163" t="str">
        <f t="shared" si="13"/>
        <v/>
      </c>
      <c r="AA35" s="168" t="str">
        <f t="shared" si="14"/>
        <v/>
      </c>
      <c r="AB35" s="158" t="str">
        <f t="shared" si="9"/>
        <v/>
      </c>
      <c r="AD35" s="3"/>
      <c r="AG35" s="1"/>
      <c r="AH35" s="1"/>
      <c r="AI35" s="1"/>
      <c r="AJ35" s="1"/>
      <c r="AK35" s="1"/>
      <c r="AL35" s="1"/>
      <c r="AM35" s="1"/>
      <c r="AN35" s="1"/>
      <c r="AO35" s="1"/>
      <c r="AP35" s="1"/>
      <c r="AQ35" s="1"/>
      <c r="AR35" s="1"/>
      <c r="AS35" s="1"/>
      <c r="AT35" s="1"/>
      <c r="AU35" s="45"/>
      <c r="AV35" s="44">
        <f t="shared" si="10"/>
        <v>0</v>
      </c>
      <c r="AW35" s="44">
        <f t="shared" si="11"/>
        <v>0</v>
      </c>
      <c r="AX35" s="44">
        <f t="shared" si="12"/>
        <v>0</v>
      </c>
    </row>
    <row r="36" spans="1:50" ht="18" customHeight="1">
      <c r="A36" s="146">
        <v>25</v>
      </c>
      <c r="B36" s="190">
        <f>INPUT!B36</f>
        <v>0</v>
      </c>
      <c r="C36" s="57"/>
      <c r="D36" s="57"/>
      <c r="E36" s="83"/>
      <c r="F36" s="98"/>
      <c r="G36" s="53"/>
      <c r="H36" s="53"/>
      <c r="I36" s="53"/>
      <c r="J36" s="53"/>
      <c r="K36" s="109" t="str">
        <f t="shared" si="0"/>
        <v/>
      </c>
      <c r="L36" s="110" t="str">
        <f t="shared" si="1"/>
        <v/>
      </c>
      <c r="M36" s="111" t="str">
        <f t="shared" si="2"/>
        <v/>
      </c>
      <c r="N36" s="98"/>
      <c r="O36" s="53"/>
      <c r="P36" s="53"/>
      <c r="Q36" s="109" t="str">
        <f t="shared" si="3"/>
        <v/>
      </c>
      <c r="R36" s="110" t="str">
        <f t="shared" si="4"/>
        <v/>
      </c>
      <c r="S36" s="111" t="str">
        <f t="shared" si="5"/>
        <v/>
      </c>
      <c r="T36" s="98"/>
      <c r="U36" s="53"/>
      <c r="V36" s="53"/>
      <c r="W36" s="109" t="str">
        <f t="shared" si="6"/>
        <v/>
      </c>
      <c r="X36" s="110" t="str">
        <f t="shared" si="7"/>
        <v/>
      </c>
      <c r="Y36" s="111" t="str">
        <f t="shared" si="8"/>
        <v/>
      </c>
      <c r="Z36" s="163" t="str">
        <f t="shared" si="13"/>
        <v/>
      </c>
      <c r="AA36" s="168" t="str">
        <f t="shared" si="14"/>
        <v/>
      </c>
      <c r="AB36" s="158" t="str">
        <f t="shared" si="9"/>
        <v/>
      </c>
      <c r="AD36" s="3"/>
      <c r="AG36" s="1"/>
      <c r="AH36" s="1"/>
      <c r="AI36" s="1"/>
      <c r="AJ36" s="1"/>
      <c r="AK36" s="1"/>
      <c r="AL36" s="1"/>
      <c r="AM36" s="1"/>
      <c r="AN36" s="1"/>
      <c r="AO36" s="1"/>
      <c r="AP36" s="1"/>
      <c r="AQ36" s="1"/>
      <c r="AR36" s="1"/>
      <c r="AS36" s="1"/>
      <c r="AT36" s="1"/>
      <c r="AU36" s="45"/>
      <c r="AV36" s="44">
        <f t="shared" si="10"/>
        <v>0</v>
      </c>
      <c r="AW36" s="44">
        <f t="shared" si="11"/>
        <v>0</v>
      </c>
      <c r="AX36" s="44">
        <f t="shared" si="12"/>
        <v>0</v>
      </c>
    </row>
    <row r="37" spans="1:50" ht="18" customHeight="1">
      <c r="A37" s="146">
        <v>26</v>
      </c>
      <c r="B37" s="190">
        <f>INPUT!B37</f>
        <v>0</v>
      </c>
      <c r="C37" s="57"/>
      <c r="D37" s="57"/>
      <c r="E37" s="83"/>
      <c r="F37" s="98"/>
      <c r="G37" s="53"/>
      <c r="H37" s="53"/>
      <c r="I37" s="53"/>
      <c r="J37" s="53"/>
      <c r="K37" s="109" t="str">
        <f t="shared" si="0"/>
        <v/>
      </c>
      <c r="L37" s="110" t="str">
        <f t="shared" si="1"/>
        <v/>
      </c>
      <c r="M37" s="111" t="str">
        <f t="shared" si="2"/>
        <v/>
      </c>
      <c r="N37" s="98"/>
      <c r="O37" s="53"/>
      <c r="P37" s="53"/>
      <c r="Q37" s="109" t="str">
        <f t="shared" si="3"/>
        <v/>
      </c>
      <c r="R37" s="110" t="str">
        <f t="shared" si="4"/>
        <v/>
      </c>
      <c r="S37" s="111" t="str">
        <f t="shared" si="5"/>
        <v/>
      </c>
      <c r="T37" s="98"/>
      <c r="U37" s="53"/>
      <c r="V37" s="53"/>
      <c r="W37" s="109" t="str">
        <f t="shared" si="6"/>
        <v/>
      </c>
      <c r="X37" s="110" t="str">
        <f t="shared" si="7"/>
        <v/>
      </c>
      <c r="Y37" s="111" t="str">
        <f t="shared" si="8"/>
        <v/>
      </c>
      <c r="Z37" s="163" t="str">
        <f t="shared" si="13"/>
        <v/>
      </c>
      <c r="AA37" s="168" t="str">
        <f t="shared" si="14"/>
        <v/>
      </c>
      <c r="AB37" s="158" t="str">
        <f t="shared" si="9"/>
        <v/>
      </c>
      <c r="AD37" s="3"/>
      <c r="AG37" s="1"/>
      <c r="AH37" s="1"/>
      <c r="AI37" s="1"/>
      <c r="AJ37" s="1"/>
      <c r="AK37" s="1"/>
      <c r="AL37" s="1"/>
      <c r="AM37" s="1"/>
      <c r="AN37" s="1"/>
      <c r="AO37" s="1"/>
      <c r="AP37" s="1"/>
      <c r="AQ37" s="1"/>
      <c r="AR37" s="1"/>
      <c r="AS37" s="1"/>
      <c r="AT37" s="1"/>
      <c r="AU37" s="45"/>
      <c r="AV37" s="44">
        <f t="shared" si="10"/>
        <v>0</v>
      </c>
      <c r="AW37" s="44">
        <f t="shared" si="11"/>
        <v>0</v>
      </c>
      <c r="AX37" s="44">
        <f t="shared" si="12"/>
        <v>0</v>
      </c>
    </row>
    <row r="38" spans="1:50" ht="18" customHeight="1">
      <c r="A38" s="146">
        <v>27</v>
      </c>
      <c r="B38" s="190">
        <f>INPUT!B38</f>
        <v>0</v>
      </c>
      <c r="C38" s="57"/>
      <c r="D38" s="57"/>
      <c r="E38" s="83"/>
      <c r="F38" s="98"/>
      <c r="G38" s="53"/>
      <c r="H38" s="53"/>
      <c r="I38" s="53"/>
      <c r="J38" s="53"/>
      <c r="K38" s="109" t="str">
        <f t="shared" si="0"/>
        <v/>
      </c>
      <c r="L38" s="110" t="str">
        <f t="shared" si="1"/>
        <v/>
      </c>
      <c r="M38" s="111" t="str">
        <f t="shared" si="2"/>
        <v/>
      </c>
      <c r="N38" s="98"/>
      <c r="O38" s="53"/>
      <c r="P38" s="53"/>
      <c r="Q38" s="109" t="str">
        <f t="shared" si="3"/>
        <v/>
      </c>
      <c r="R38" s="110" t="str">
        <f t="shared" si="4"/>
        <v/>
      </c>
      <c r="S38" s="111" t="str">
        <f t="shared" si="5"/>
        <v/>
      </c>
      <c r="T38" s="98"/>
      <c r="U38" s="53"/>
      <c r="V38" s="53"/>
      <c r="W38" s="109" t="str">
        <f t="shared" si="6"/>
        <v/>
      </c>
      <c r="X38" s="110" t="str">
        <f t="shared" si="7"/>
        <v/>
      </c>
      <c r="Y38" s="111" t="str">
        <f t="shared" si="8"/>
        <v/>
      </c>
      <c r="Z38" s="163" t="str">
        <f t="shared" si="13"/>
        <v/>
      </c>
      <c r="AA38" s="168" t="str">
        <f t="shared" si="14"/>
        <v/>
      </c>
      <c r="AB38" s="158" t="str">
        <f t="shared" si="9"/>
        <v/>
      </c>
      <c r="AD38" s="3"/>
      <c r="AG38" s="1"/>
      <c r="AH38" s="1"/>
      <c r="AI38" s="1"/>
      <c r="AJ38" s="1"/>
      <c r="AK38" s="1"/>
      <c r="AL38" s="1"/>
      <c r="AM38" s="1"/>
      <c r="AN38" s="1"/>
      <c r="AO38" s="1"/>
      <c r="AP38" s="1"/>
      <c r="AQ38" s="1"/>
      <c r="AR38" s="1"/>
      <c r="AS38" s="1"/>
      <c r="AT38" s="1"/>
      <c r="AU38" s="45"/>
      <c r="AV38" s="44">
        <f t="shared" si="10"/>
        <v>0</v>
      </c>
      <c r="AW38" s="44">
        <f t="shared" si="11"/>
        <v>0</v>
      </c>
      <c r="AX38" s="44">
        <f t="shared" si="12"/>
        <v>0</v>
      </c>
    </row>
    <row r="39" spans="1:50" ht="18" customHeight="1">
      <c r="A39" s="146">
        <v>28</v>
      </c>
      <c r="B39" s="190">
        <f>INPUT!B39</f>
        <v>0</v>
      </c>
      <c r="C39" s="57"/>
      <c r="D39" s="57"/>
      <c r="E39" s="83"/>
      <c r="F39" s="98"/>
      <c r="G39" s="53"/>
      <c r="H39" s="53"/>
      <c r="I39" s="53"/>
      <c r="J39" s="53"/>
      <c r="K39" s="109" t="str">
        <f t="shared" si="0"/>
        <v/>
      </c>
      <c r="L39" s="110" t="str">
        <f t="shared" si="1"/>
        <v/>
      </c>
      <c r="M39" s="111" t="str">
        <f t="shared" si="2"/>
        <v/>
      </c>
      <c r="N39" s="98"/>
      <c r="O39" s="53"/>
      <c r="P39" s="53"/>
      <c r="Q39" s="109" t="str">
        <f t="shared" si="3"/>
        <v/>
      </c>
      <c r="R39" s="110" t="str">
        <f t="shared" si="4"/>
        <v/>
      </c>
      <c r="S39" s="111" t="str">
        <f t="shared" si="5"/>
        <v/>
      </c>
      <c r="T39" s="98"/>
      <c r="U39" s="53"/>
      <c r="V39" s="53"/>
      <c r="W39" s="109" t="str">
        <f t="shared" si="6"/>
        <v/>
      </c>
      <c r="X39" s="110" t="str">
        <f t="shared" si="7"/>
        <v/>
      </c>
      <c r="Y39" s="111" t="str">
        <f t="shared" si="8"/>
        <v/>
      </c>
      <c r="Z39" s="163" t="str">
        <f t="shared" si="13"/>
        <v/>
      </c>
      <c r="AA39" s="168" t="str">
        <f t="shared" si="14"/>
        <v/>
      </c>
      <c r="AB39" s="158" t="str">
        <f t="shared" si="9"/>
        <v/>
      </c>
      <c r="AD39" s="3"/>
      <c r="AG39" s="1"/>
      <c r="AH39" s="1"/>
      <c r="AI39" s="1"/>
      <c r="AJ39" s="1"/>
      <c r="AK39" s="1"/>
      <c r="AL39" s="1"/>
      <c r="AM39" s="1"/>
      <c r="AN39" s="1"/>
      <c r="AO39" s="1"/>
      <c r="AP39" s="1"/>
      <c r="AQ39" s="1"/>
      <c r="AR39" s="1"/>
      <c r="AS39" s="1"/>
      <c r="AT39" s="1"/>
      <c r="AU39" s="45"/>
      <c r="AV39" s="44">
        <f t="shared" si="10"/>
        <v>0</v>
      </c>
      <c r="AW39" s="44">
        <f t="shared" si="11"/>
        <v>0</v>
      </c>
      <c r="AX39" s="44">
        <f t="shared" si="12"/>
        <v>0</v>
      </c>
    </row>
    <row r="40" spans="1:50" ht="18" customHeight="1">
      <c r="A40" s="146">
        <v>29</v>
      </c>
      <c r="B40" s="190">
        <f>INPUT!B40</f>
        <v>0</v>
      </c>
      <c r="C40" s="57"/>
      <c r="D40" s="57"/>
      <c r="E40" s="83"/>
      <c r="F40" s="98"/>
      <c r="G40" s="53"/>
      <c r="H40" s="53"/>
      <c r="I40" s="53"/>
      <c r="J40" s="53"/>
      <c r="K40" s="109" t="str">
        <f t="shared" si="0"/>
        <v/>
      </c>
      <c r="L40" s="110" t="str">
        <f t="shared" si="1"/>
        <v/>
      </c>
      <c r="M40" s="111" t="str">
        <f t="shared" si="2"/>
        <v/>
      </c>
      <c r="N40" s="98"/>
      <c r="O40" s="53"/>
      <c r="P40" s="53"/>
      <c r="Q40" s="109" t="str">
        <f t="shared" si="3"/>
        <v/>
      </c>
      <c r="R40" s="110" t="str">
        <f t="shared" si="4"/>
        <v/>
      </c>
      <c r="S40" s="111" t="str">
        <f t="shared" si="5"/>
        <v/>
      </c>
      <c r="T40" s="98"/>
      <c r="U40" s="53"/>
      <c r="V40" s="53"/>
      <c r="W40" s="109" t="str">
        <f t="shared" si="6"/>
        <v/>
      </c>
      <c r="X40" s="110" t="str">
        <f t="shared" si="7"/>
        <v/>
      </c>
      <c r="Y40" s="111" t="str">
        <f t="shared" si="8"/>
        <v/>
      </c>
      <c r="Z40" s="163" t="str">
        <f t="shared" si="13"/>
        <v/>
      </c>
      <c r="AA40" s="168" t="str">
        <f t="shared" si="14"/>
        <v/>
      </c>
      <c r="AB40" s="158" t="str">
        <f t="shared" si="9"/>
        <v/>
      </c>
      <c r="AD40" s="3"/>
      <c r="AG40" s="1"/>
      <c r="AH40" s="1"/>
      <c r="AI40" s="1"/>
      <c r="AJ40" s="1"/>
      <c r="AK40" s="1"/>
      <c r="AL40" s="1"/>
      <c r="AM40" s="1"/>
      <c r="AN40" s="1"/>
      <c r="AO40" s="1"/>
      <c r="AP40" s="1"/>
      <c r="AQ40" s="1"/>
      <c r="AR40" s="1"/>
      <c r="AS40" s="1"/>
      <c r="AT40" s="1"/>
      <c r="AU40" s="45"/>
      <c r="AV40" s="44">
        <f t="shared" si="10"/>
        <v>0</v>
      </c>
      <c r="AW40" s="44">
        <f t="shared" si="11"/>
        <v>0</v>
      </c>
      <c r="AX40" s="44">
        <f t="shared" si="12"/>
        <v>0</v>
      </c>
    </row>
    <row r="41" spans="1:50" ht="18" customHeight="1">
      <c r="A41" s="146">
        <v>30</v>
      </c>
      <c r="B41" s="190">
        <f>INPUT!B41</f>
        <v>0</v>
      </c>
      <c r="C41" s="57"/>
      <c r="D41" s="57"/>
      <c r="E41" s="83"/>
      <c r="F41" s="98"/>
      <c r="G41" s="53"/>
      <c r="H41" s="53"/>
      <c r="I41" s="53"/>
      <c r="J41" s="53"/>
      <c r="K41" s="109" t="str">
        <f t="shared" si="0"/>
        <v/>
      </c>
      <c r="L41" s="110" t="str">
        <f t="shared" si="1"/>
        <v/>
      </c>
      <c r="M41" s="111" t="str">
        <f t="shared" si="2"/>
        <v/>
      </c>
      <c r="N41" s="98"/>
      <c r="O41" s="53"/>
      <c r="P41" s="53"/>
      <c r="Q41" s="109" t="str">
        <f t="shared" si="3"/>
        <v/>
      </c>
      <c r="R41" s="110" t="str">
        <f t="shared" si="4"/>
        <v/>
      </c>
      <c r="S41" s="111" t="str">
        <f t="shared" si="5"/>
        <v/>
      </c>
      <c r="T41" s="98"/>
      <c r="U41" s="53"/>
      <c r="V41" s="53"/>
      <c r="W41" s="109" t="str">
        <f t="shared" si="6"/>
        <v/>
      </c>
      <c r="X41" s="110" t="str">
        <f t="shared" si="7"/>
        <v/>
      </c>
      <c r="Y41" s="111" t="str">
        <f t="shared" si="8"/>
        <v/>
      </c>
      <c r="Z41" s="163" t="str">
        <f t="shared" si="13"/>
        <v/>
      </c>
      <c r="AA41" s="168" t="str">
        <f t="shared" si="14"/>
        <v/>
      </c>
      <c r="AB41" s="158" t="str">
        <f t="shared" si="9"/>
        <v/>
      </c>
      <c r="AD41" s="3"/>
      <c r="AG41" s="1"/>
      <c r="AH41" s="1"/>
      <c r="AI41" s="1"/>
      <c r="AJ41" s="1"/>
      <c r="AK41" s="1"/>
      <c r="AL41" s="1"/>
      <c r="AM41" s="1"/>
      <c r="AN41" s="1"/>
      <c r="AO41" s="1"/>
      <c r="AP41" s="1"/>
      <c r="AQ41" s="1"/>
      <c r="AR41" s="1"/>
      <c r="AS41" s="1"/>
      <c r="AT41" s="1"/>
      <c r="AU41" s="45"/>
      <c r="AV41" s="44">
        <f t="shared" si="10"/>
        <v>0</v>
      </c>
      <c r="AW41" s="44">
        <f t="shared" si="11"/>
        <v>0</v>
      </c>
      <c r="AX41" s="44">
        <f t="shared" si="12"/>
        <v>0</v>
      </c>
    </row>
    <row r="42" spans="1:50" ht="18" customHeight="1">
      <c r="A42" s="146">
        <v>31</v>
      </c>
      <c r="B42" s="190">
        <f>INPUT!B42</f>
        <v>0</v>
      </c>
      <c r="C42" s="57"/>
      <c r="D42" s="57"/>
      <c r="E42" s="83"/>
      <c r="F42" s="98"/>
      <c r="G42" s="53"/>
      <c r="H42" s="53"/>
      <c r="I42" s="53"/>
      <c r="J42" s="53"/>
      <c r="K42" s="109" t="str">
        <f t="shared" si="0"/>
        <v/>
      </c>
      <c r="L42" s="110" t="str">
        <f t="shared" si="1"/>
        <v/>
      </c>
      <c r="M42" s="111" t="str">
        <f t="shared" si="2"/>
        <v/>
      </c>
      <c r="N42" s="98"/>
      <c r="O42" s="53"/>
      <c r="P42" s="53"/>
      <c r="Q42" s="109" t="str">
        <f t="shared" si="3"/>
        <v/>
      </c>
      <c r="R42" s="110" t="str">
        <f t="shared" si="4"/>
        <v/>
      </c>
      <c r="S42" s="111" t="str">
        <f t="shared" si="5"/>
        <v/>
      </c>
      <c r="T42" s="98"/>
      <c r="U42" s="53"/>
      <c r="V42" s="53"/>
      <c r="W42" s="109" t="str">
        <f t="shared" si="6"/>
        <v/>
      </c>
      <c r="X42" s="110" t="str">
        <f t="shared" si="7"/>
        <v/>
      </c>
      <c r="Y42" s="111" t="str">
        <f t="shared" si="8"/>
        <v/>
      </c>
      <c r="Z42" s="163" t="str">
        <f t="shared" si="13"/>
        <v/>
      </c>
      <c r="AA42" s="168" t="str">
        <f t="shared" si="14"/>
        <v/>
      </c>
      <c r="AB42" s="158" t="str">
        <f t="shared" si="9"/>
        <v/>
      </c>
      <c r="AD42" s="3"/>
      <c r="AG42" s="1"/>
      <c r="AH42" s="1"/>
      <c r="AI42" s="1"/>
      <c r="AJ42" s="1"/>
      <c r="AK42" s="1"/>
      <c r="AL42" s="1"/>
      <c r="AM42" s="1"/>
      <c r="AN42" s="1"/>
      <c r="AO42" s="1"/>
      <c r="AP42" s="1"/>
      <c r="AQ42" s="1"/>
      <c r="AR42" s="1"/>
      <c r="AS42" s="1"/>
      <c r="AT42" s="1"/>
      <c r="AU42" s="45"/>
      <c r="AV42" s="44">
        <f t="shared" si="10"/>
        <v>0</v>
      </c>
      <c r="AW42" s="44">
        <f t="shared" si="11"/>
        <v>0</v>
      </c>
      <c r="AX42" s="44">
        <f t="shared" si="12"/>
        <v>0</v>
      </c>
    </row>
    <row r="43" spans="1:50" ht="18" customHeight="1">
      <c r="A43" s="146">
        <v>32</v>
      </c>
      <c r="B43" s="190">
        <f>INPUT!B43</f>
        <v>0</v>
      </c>
      <c r="C43" s="57"/>
      <c r="D43" s="57"/>
      <c r="E43" s="83"/>
      <c r="F43" s="98"/>
      <c r="G43" s="53"/>
      <c r="H43" s="53"/>
      <c r="I43" s="53"/>
      <c r="J43" s="53"/>
      <c r="K43" s="109" t="str">
        <f t="shared" si="0"/>
        <v/>
      </c>
      <c r="L43" s="110" t="str">
        <f t="shared" si="1"/>
        <v/>
      </c>
      <c r="M43" s="111" t="str">
        <f t="shared" si="2"/>
        <v/>
      </c>
      <c r="N43" s="98"/>
      <c r="O43" s="53"/>
      <c r="P43" s="53"/>
      <c r="Q43" s="109" t="str">
        <f t="shared" si="3"/>
        <v/>
      </c>
      <c r="R43" s="110" t="str">
        <f t="shared" si="4"/>
        <v/>
      </c>
      <c r="S43" s="111" t="str">
        <f t="shared" si="5"/>
        <v/>
      </c>
      <c r="T43" s="98"/>
      <c r="U43" s="53"/>
      <c r="V43" s="53"/>
      <c r="W43" s="109" t="str">
        <f t="shared" si="6"/>
        <v/>
      </c>
      <c r="X43" s="110" t="str">
        <f t="shared" si="7"/>
        <v/>
      </c>
      <c r="Y43" s="111" t="str">
        <f t="shared" si="8"/>
        <v/>
      </c>
      <c r="Z43" s="163" t="str">
        <f t="shared" si="13"/>
        <v/>
      </c>
      <c r="AA43" s="168" t="str">
        <f t="shared" si="14"/>
        <v/>
      </c>
      <c r="AB43" s="158" t="str">
        <f t="shared" si="9"/>
        <v/>
      </c>
      <c r="AD43" s="3"/>
      <c r="AG43" s="1"/>
      <c r="AH43" s="1"/>
      <c r="AI43" s="1"/>
      <c r="AJ43" s="1"/>
      <c r="AK43" s="1"/>
      <c r="AL43" s="1"/>
      <c r="AM43" s="1"/>
      <c r="AN43" s="1"/>
      <c r="AO43" s="1"/>
      <c r="AP43" s="1"/>
      <c r="AQ43" s="1"/>
      <c r="AR43" s="1"/>
      <c r="AS43" s="1"/>
      <c r="AT43" s="1"/>
      <c r="AU43" s="45"/>
      <c r="AV43" s="44">
        <f t="shared" si="10"/>
        <v>0</v>
      </c>
      <c r="AW43" s="44">
        <f t="shared" si="11"/>
        <v>0</v>
      </c>
      <c r="AX43" s="44">
        <f t="shared" si="12"/>
        <v>0</v>
      </c>
    </row>
    <row r="44" spans="1:50" ht="18" customHeight="1">
      <c r="A44" s="146">
        <v>33</v>
      </c>
      <c r="B44" s="190">
        <f>INPUT!B44</f>
        <v>0</v>
      </c>
      <c r="C44" s="57"/>
      <c r="D44" s="57"/>
      <c r="E44" s="83"/>
      <c r="F44" s="98"/>
      <c r="G44" s="53"/>
      <c r="H44" s="53"/>
      <c r="I44" s="53"/>
      <c r="J44" s="53"/>
      <c r="K44" s="109" t="str">
        <f t="shared" ref="K44:K61" si="15">IF(COUNT($F44:$J44)=0,"",SUM($F44:$J44))</f>
        <v/>
      </c>
      <c r="L44" s="110" t="str">
        <f t="shared" ref="L44:L61" si="16">IF(ISERROR(IF($K44="","",ROUND(($K44/$K$10)*$L$10,2))),"",IF($K44="","",ROUND(($K44/$K$10)*$L$10,2)))</f>
        <v/>
      </c>
      <c r="M44" s="111" t="str">
        <f t="shared" ref="M44:M61" si="17">IF($L44="","",ROUND($L44*$M$10,2))</f>
        <v/>
      </c>
      <c r="N44" s="98"/>
      <c r="O44" s="53"/>
      <c r="P44" s="53"/>
      <c r="Q44" s="109" t="str">
        <f t="shared" ref="Q44:Q61" si="18">IF(COUNT($N44:$P44)=0,"",SUM($N44:$P44))</f>
        <v/>
      </c>
      <c r="R44" s="110" t="str">
        <f t="shared" ref="R44:R61" si="19">IF(ISERROR(IF($Q44="","",ROUND(($Q44/$Q$10)*$R$10,2))),"",IF($Q44="","",ROUND(($Q44/$Q$10)*$R$10,2)))</f>
        <v/>
      </c>
      <c r="S44" s="111" t="str">
        <f t="shared" ref="S44:S61" si="20">IF($R44="","",ROUND($R44*$S$10,2))</f>
        <v/>
      </c>
      <c r="T44" s="98"/>
      <c r="U44" s="53"/>
      <c r="V44" s="53"/>
      <c r="W44" s="109" t="str">
        <f t="shared" ref="W44:W61" si="21">IF(COUNT($T44:$V44)=0,"",SUM($T44:$V44))</f>
        <v/>
      </c>
      <c r="X44" s="110" t="str">
        <f t="shared" ref="X44:X61" si="22">IF(ISERROR(IF($W44="","",ROUND(($W44/$W$10)*$X$10,2))),"",IF($W44="","",ROUND(($W44/$W$10)*$X$10,2)))</f>
        <v/>
      </c>
      <c r="Y44" s="111" t="str">
        <f t="shared" ref="Y44:Y61" si="23">IF($X44="","",ROUND($X44*$Y$10,2))</f>
        <v/>
      </c>
      <c r="Z44" s="163" t="str">
        <f t="shared" si="13"/>
        <v/>
      </c>
      <c r="AA44" s="168" t="str">
        <f t="shared" si="14"/>
        <v/>
      </c>
      <c r="AB44" s="158" t="str">
        <f t="shared" ref="AB44:AB75" si="24">IF(ISERROR(IF(AA44="","",VLOOKUP(AA44,DESCRIPTORS,4,TRUE))),"",IF(AA44="","",VLOOKUP(AA44,DESCRIPTORS,4,TRUE)))</f>
        <v/>
      </c>
      <c r="AD44" s="3"/>
      <c r="AG44" s="1"/>
      <c r="AH44" s="1"/>
      <c r="AI44" s="1"/>
      <c r="AJ44" s="1"/>
      <c r="AK44" s="1"/>
      <c r="AL44" s="1"/>
      <c r="AM44" s="1"/>
      <c r="AN44" s="1"/>
      <c r="AO44" s="1"/>
      <c r="AP44" s="1"/>
      <c r="AQ44" s="1"/>
      <c r="AR44" s="1"/>
      <c r="AS44" s="1"/>
      <c r="AT44" s="1"/>
      <c r="AU44" s="45"/>
      <c r="AV44" s="44">
        <f t="shared" ref="AV44:AV75" si="25">(T44/$T$10)*100</f>
        <v>0</v>
      </c>
      <c r="AW44" s="44">
        <f t="shared" ref="AW44:AW75" si="26">(U44/$U$10)*100</f>
        <v>0</v>
      </c>
      <c r="AX44" s="44">
        <f t="shared" ref="AX44:AX75" si="27">(V44/$V$10)*100</f>
        <v>0</v>
      </c>
    </row>
    <row r="45" spans="1:50" ht="18" customHeight="1">
      <c r="A45" s="146">
        <v>34</v>
      </c>
      <c r="B45" s="190">
        <f>INPUT!B45</f>
        <v>0</v>
      </c>
      <c r="C45" s="57"/>
      <c r="D45" s="57"/>
      <c r="E45" s="83"/>
      <c r="F45" s="98"/>
      <c r="G45" s="53"/>
      <c r="H45" s="53"/>
      <c r="I45" s="53"/>
      <c r="J45" s="53"/>
      <c r="K45" s="109" t="str">
        <f t="shared" si="15"/>
        <v/>
      </c>
      <c r="L45" s="110" t="str">
        <f t="shared" si="16"/>
        <v/>
      </c>
      <c r="M45" s="111" t="str">
        <f t="shared" si="17"/>
        <v/>
      </c>
      <c r="N45" s="98"/>
      <c r="O45" s="53"/>
      <c r="P45" s="53"/>
      <c r="Q45" s="109" t="str">
        <f t="shared" si="18"/>
        <v/>
      </c>
      <c r="R45" s="110" t="str">
        <f t="shared" si="19"/>
        <v/>
      </c>
      <c r="S45" s="111" t="str">
        <f t="shared" si="20"/>
        <v/>
      </c>
      <c r="T45" s="98"/>
      <c r="U45" s="53"/>
      <c r="V45" s="53"/>
      <c r="W45" s="109" t="str">
        <f t="shared" si="21"/>
        <v/>
      </c>
      <c r="X45" s="110" t="str">
        <f t="shared" si="22"/>
        <v/>
      </c>
      <c r="Y45" s="111" t="str">
        <f t="shared" si="23"/>
        <v/>
      </c>
      <c r="Z45" s="163" t="str">
        <f t="shared" ref="Z45:Z61" si="28">IF(ISERROR(IF($V45="","",ROUND(SUM($M45,$S45,$Y45),2))),"",IF($V45="","",ROUND(SUM($M45,$S45,$Y45),2)))</f>
        <v/>
      </c>
      <c r="AA45" s="168" t="str">
        <f t="shared" ref="AA45:AA76" si="29">IF(ISERROR(IF($V45="","",VLOOKUP(Z45,NewTransmu,4,TRUE))),"",IF($V45="","",VLOOKUP(Z45,NewTransmu,4,TRUE)))</f>
        <v/>
      </c>
      <c r="AB45" s="158" t="str">
        <f t="shared" si="24"/>
        <v/>
      </c>
      <c r="AD45" s="3"/>
      <c r="AG45" s="1"/>
      <c r="AH45" s="1"/>
      <c r="AI45" s="1"/>
      <c r="AJ45" s="1"/>
      <c r="AK45" s="1"/>
      <c r="AL45" s="1"/>
      <c r="AM45" s="1"/>
      <c r="AN45" s="1"/>
      <c r="AO45" s="1"/>
      <c r="AP45" s="1"/>
      <c r="AQ45" s="1"/>
      <c r="AR45" s="1"/>
      <c r="AS45" s="1"/>
      <c r="AT45" s="1"/>
      <c r="AU45" s="45"/>
      <c r="AV45" s="44">
        <f t="shared" si="25"/>
        <v>0</v>
      </c>
      <c r="AW45" s="44">
        <f t="shared" si="26"/>
        <v>0</v>
      </c>
      <c r="AX45" s="44">
        <f t="shared" si="27"/>
        <v>0</v>
      </c>
    </row>
    <row r="46" spans="1:50" ht="18" customHeight="1">
      <c r="A46" s="146">
        <v>35</v>
      </c>
      <c r="B46" s="190">
        <f>INPUT!B46</f>
        <v>0</v>
      </c>
      <c r="C46" s="57"/>
      <c r="D46" s="57"/>
      <c r="E46" s="83"/>
      <c r="F46" s="98"/>
      <c r="G46" s="53"/>
      <c r="H46" s="53"/>
      <c r="I46" s="53"/>
      <c r="J46" s="53"/>
      <c r="K46" s="109" t="str">
        <f t="shared" si="15"/>
        <v/>
      </c>
      <c r="L46" s="110" t="str">
        <f t="shared" si="16"/>
        <v/>
      </c>
      <c r="M46" s="111" t="str">
        <f t="shared" si="17"/>
        <v/>
      </c>
      <c r="N46" s="98"/>
      <c r="O46" s="53"/>
      <c r="P46" s="53"/>
      <c r="Q46" s="109" t="str">
        <f t="shared" si="18"/>
        <v/>
      </c>
      <c r="R46" s="110" t="str">
        <f t="shared" si="19"/>
        <v/>
      </c>
      <c r="S46" s="111" t="str">
        <f t="shared" si="20"/>
        <v/>
      </c>
      <c r="T46" s="98"/>
      <c r="U46" s="53"/>
      <c r="V46" s="53"/>
      <c r="W46" s="109" t="str">
        <f t="shared" si="21"/>
        <v/>
      </c>
      <c r="X46" s="110" t="str">
        <f t="shared" si="22"/>
        <v/>
      </c>
      <c r="Y46" s="111" t="str">
        <f t="shared" si="23"/>
        <v/>
      </c>
      <c r="Z46" s="163" t="str">
        <f t="shared" si="28"/>
        <v/>
      </c>
      <c r="AA46" s="168" t="str">
        <f t="shared" si="29"/>
        <v/>
      </c>
      <c r="AB46" s="158" t="str">
        <f t="shared" si="24"/>
        <v/>
      </c>
      <c r="AD46" s="3"/>
      <c r="AG46" s="1"/>
      <c r="AH46" s="1"/>
      <c r="AI46" s="1"/>
      <c r="AJ46" s="1"/>
      <c r="AK46" s="1"/>
      <c r="AL46" s="1"/>
      <c r="AM46" s="1"/>
      <c r="AN46" s="1"/>
      <c r="AO46" s="1"/>
      <c r="AP46" s="1"/>
      <c r="AQ46" s="1"/>
      <c r="AR46" s="1"/>
      <c r="AS46" s="1"/>
      <c r="AT46" s="1"/>
      <c r="AU46" s="45"/>
      <c r="AV46" s="44">
        <f t="shared" si="25"/>
        <v>0</v>
      </c>
      <c r="AW46" s="44">
        <f t="shared" si="26"/>
        <v>0</v>
      </c>
      <c r="AX46" s="44">
        <f t="shared" si="27"/>
        <v>0</v>
      </c>
    </row>
    <row r="47" spans="1:50" ht="18" customHeight="1">
      <c r="A47" s="146">
        <v>36</v>
      </c>
      <c r="B47" s="190">
        <f>INPUT!B47</f>
        <v>0</v>
      </c>
      <c r="C47" s="57"/>
      <c r="D47" s="57"/>
      <c r="E47" s="83"/>
      <c r="F47" s="98"/>
      <c r="G47" s="53"/>
      <c r="H47" s="53"/>
      <c r="I47" s="53"/>
      <c r="J47" s="53"/>
      <c r="K47" s="109" t="str">
        <f t="shared" si="15"/>
        <v/>
      </c>
      <c r="L47" s="110" t="str">
        <f t="shared" si="16"/>
        <v/>
      </c>
      <c r="M47" s="111" t="str">
        <f t="shared" si="17"/>
        <v/>
      </c>
      <c r="N47" s="98"/>
      <c r="O47" s="53"/>
      <c r="P47" s="53"/>
      <c r="Q47" s="109" t="str">
        <f t="shared" si="18"/>
        <v/>
      </c>
      <c r="R47" s="110" t="str">
        <f t="shared" si="19"/>
        <v/>
      </c>
      <c r="S47" s="111" t="str">
        <f t="shared" si="20"/>
        <v/>
      </c>
      <c r="T47" s="98"/>
      <c r="U47" s="53"/>
      <c r="V47" s="53"/>
      <c r="W47" s="109" t="str">
        <f t="shared" si="21"/>
        <v/>
      </c>
      <c r="X47" s="110" t="str">
        <f t="shared" si="22"/>
        <v/>
      </c>
      <c r="Y47" s="111" t="str">
        <f t="shared" si="23"/>
        <v/>
      </c>
      <c r="Z47" s="163" t="str">
        <f t="shared" si="28"/>
        <v/>
      </c>
      <c r="AA47" s="168" t="str">
        <f t="shared" si="29"/>
        <v/>
      </c>
      <c r="AB47" s="158" t="str">
        <f t="shared" si="24"/>
        <v/>
      </c>
      <c r="AD47" s="3"/>
      <c r="AG47" s="1"/>
      <c r="AH47" s="1"/>
      <c r="AI47" s="1"/>
      <c r="AJ47" s="1"/>
      <c r="AK47" s="1"/>
      <c r="AL47" s="1"/>
      <c r="AM47" s="1"/>
      <c r="AN47" s="1"/>
      <c r="AO47" s="1"/>
      <c r="AP47" s="1"/>
      <c r="AQ47" s="1"/>
      <c r="AR47" s="1"/>
      <c r="AS47" s="1"/>
      <c r="AT47" s="1"/>
      <c r="AU47" s="45"/>
      <c r="AV47" s="44">
        <f t="shared" si="25"/>
        <v>0</v>
      </c>
      <c r="AW47" s="44">
        <f t="shared" si="26"/>
        <v>0</v>
      </c>
      <c r="AX47" s="44">
        <f t="shared" si="27"/>
        <v>0</v>
      </c>
    </row>
    <row r="48" spans="1:50" ht="18" customHeight="1">
      <c r="A48" s="146">
        <v>37</v>
      </c>
      <c r="B48" s="190">
        <f>INPUT!B48</f>
        <v>0</v>
      </c>
      <c r="C48" s="57"/>
      <c r="D48" s="57"/>
      <c r="E48" s="83"/>
      <c r="F48" s="98"/>
      <c r="G48" s="53"/>
      <c r="H48" s="53"/>
      <c r="I48" s="53"/>
      <c r="J48" s="53"/>
      <c r="K48" s="109" t="str">
        <f t="shared" si="15"/>
        <v/>
      </c>
      <c r="L48" s="110" t="str">
        <f t="shared" si="16"/>
        <v/>
      </c>
      <c r="M48" s="111" t="str">
        <f t="shared" si="17"/>
        <v/>
      </c>
      <c r="N48" s="98"/>
      <c r="O48" s="53"/>
      <c r="P48" s="53"/>
      <c r="Q48" s="109" t="str">
        <f t="shared" si="18"/>
        <v/>
      </c>
      <c r="R48" s="110" t="str">
        <f t="shared" si="19"/>
        <v/>
      </c>
      <c r="S48" s="111" t="str">
        <f t="shared" si="20"/>
        <v/>
      </c>
      <c r="T48" s="98"/>
      <c r="U48" s="53"/>
      <c r="V48" s="53"/>
      <c r="W48" s="109" t="str">
        <f t="shared" si="21"/>
        <v/>
      </c>
      <c r="X48" s="110" t="str">
        <f t="shared" si="22"/>
        <v/>
      </c>
      <c r="Y48" s="111" t="str">
        <f t="shared" si="23"/>
        <v/>
      </c>
      <c r="Z48" s="163" t="str">
        <f t="shared" si="28"/>
        <v/>
      </c>
      <c r="AA48" s="168" t="str">
        <f t="shared" si="29"/>
        <v/>
      </c>
      <c r="AB48" s="158" t="str">
        <f t="shared" si="24"/>
        <v/>
      </c>
      <c r="AD48" s="3"/>
      <c r="AG48" s="1"/>
      <c r="AH48" s="1"/>
      <c r="AI48" s="1"/>
      <c r="AJ48" s="1"/>
      <c r="AK48" s="1"/>
      <c r="AL48" s="1"/>
      <c r="AM48" s="1"/>
      <c r="AN48" s="1"/>
      <c r="AO48" s="1"/>
      <c r="AP48" s="1"/>
      <c r="AQ48" s="1"/>
      <c r="AR48" s="1"/>
      <c r="AS48" s="1"/>
      <c r="AT48" s="1"/>
      <c r="AU48" s="45"/>
      <c r="AV48" s="44">
        <f t="shared" si="25"/>
        <v>0</v>
      </c>
      <c r="AW48" s="44">
        <f t="shared" si="26"/>
        <v>0</v>
      </c>
      <c r="AX48" s="44">
        <f t="shared" si="27"/>
        <v>0</v>
      </c>
    </row>
    <row r="49" spans="1:50" ht="18" customHeight="1">
      <c r="A49" s="146">
        <v>38</v>
      </c>
      <c r="B49" s="190">
        <f>INPUT!B49</f>
        <v>0</v>
      </c>
      <c r="C49" s="57"/>
      <c r="D49" s="57"/>
      <c r="E49" s="83"/>
      <c r="F49" s="98"/>
      <c r="G49" s="53"/>
      <c r="H49" s="53"/>
      <c r="I49" s="53"/>
      <c r="J49" s="53"/>
      <c r="K49" s="109" t="str">
        <f t="shared" si="15"/>
        <v/>
      </c>
      <c r="L49" s="110" t="str">
        <f t="shared" si="16"/>
        <v/>
      </c>
      <c r="M49" s="111" t="str">
        <f t="shared" si="17"/>
        <v/>
      </c>
      <c r="N49" s="98"/>
      <c r="O49" s="53"/>
      <c r="P49" s="53"/>
      <c r="Q49" s="109" t="str">
        <f t="shared" si="18"/>
        <v/>
      </c>
      <c r="R49" s="110" t="str">
        <f t="shared" si="19"/>
        <v/>
      </c>
      <c r="S49" s="111" t="str">
        <f t="shared" si="20"/>
        <v/>
      </c>
      <c r="T49" s="98"/>
      <c r="U49" s="53"/>
      <c r="V49" s="53"/>
      <c r="W49" s="109" t="str">
        <f t="shared" si="21"/>
        <v/>
      </c>
      <c r="X49" s="110" t="str">
        <f t="shared" si="22"/>
        <v/>
      </c>
      <c r="Y49" s="111" t="str">
        <f t="shared" si="23"/>
        <v/>
      </c>
      <c r="Z49" s="163" t="str">
        <f t="shared" si="28"/>
        <v/>
      </c>
      <c r="AA49" s="168" t="str">
        <f t="shared" si="29"/>
        <v/>
      </c>
      <c r="AB49" s="158" t="str">
        <f t="shared" si="24"/>
        <v/>
      </c>
      <c r="AD49" s="3"/>
      <c r="AG49" s="1"/>
      <c r="AH49" s="1"/>
      <c r="AI49" s="1"/>
      <c r="AJ49" s="1"/>
      <c r="AK49" s="1"/>
      <c r="AL49" s="1"/>
      <c r="AM49" s="1"/>
      <c r="AN49" s="1"/>
      <c r="AO49" s="1"/>
      <c r="AP49" s="1"/>
      <c r="AQ49" s="1"/>
      <c r="AR49" s="1"/>
      <c r="AS49" s="1"/>
      <c r="AT49" s="1"/>
      <c r="AU49" s="45"/>
      <c r="AV49" s="44">
        <f t="shared" si="25"/>
        <v>0</v>
      </c>
      <c r="AW49" s="44">
        <f t="shared" si="26"/>
        <v>0</v>
      </c>
      <c r="AX49" s="44">
        <f t="shared" si="27"/>
        <v>0</v>
      </c>
    </row>
    <row r="50" spans="1:50" ht="18" customHeight="1">
      <c r="A50" s="146">
        <v>39</v>
      </c>
      <c r="B50" s="190">
        <f>INPUT!B50</f>
        <v>0</v>
      </c>
      <c r="C50" s="57"/>
      <c r="D50" s="57"/>
      <c r="E50" s="83"/>
      <c r="F50" s="98"/>
      <c r="G50" s="53"/>
      <c r="H50" s="53"/>
      <c r="I50" s="53"/>
      <c r="J50" s="53"/>
      <c r="K50" s="109" t="str">
        <f t="shared" si="15"/>
        <v/>
      </c>
      <c r="L50" s="110" t="str">
        <f t="shared" si="16"/>
        <v/>
      </c>
      <c r="M50" s="111" t="str">
        <f t="shared" si="17"/>
        <v/>
      </c>
      <c r="N50" s="98"/>
      <c r="O50" s="53"/>
      <c r="P50" s="53"/>
      <c r="Q50" s="109" t="str">
        <f t="shared" si="18"/>
        <v/>
      </c>
      <c r="R50" s="110" t="str">
        <f t="shared" si="19"/>
        <v/>
      </c>
      <c r="S50" s="111" t="str">
        <f t="shared" si="20"/>
        <v/>
      </c>
      <c r="T50" s="98"/>
      <c r="U50" s="53"/>
      <c r="V50" s="53"/>
      <c r="W50" s="109" t="str">
        <f t="shared" si="21"/>
        <v/>
      </c>
      <c r="X50" s="110" t="str">
        <f t="shared" si="22"/>
        <v/>
      </c>
      <c r="Y50" s="111" t="str">
        <f t="shared" si="23"/>
        <v/>
      </c>
      <c r="Z50" s="163" t="str">
        <f t="shared" si="28"/>
        <v/>
      </c>
      <c r="AA50" s="168" t="str">
        <f t="shared" si="29"/>
        <v/>
      </c>
      <c r="AB50" s="158" t="str">
        <f t="shared" si="24"/>
        <v/>
      </c>
      <c r="AD50" s="3"/>
      <c r="AG50" s="1"/>
      <c r="AH50" s="1"/>
      <c r="AI50" s="1"/>
      <c r="AJ50" s="1"/>
      <c r="AK50" s="1"/>
      <c r="AL50" s="1"/>
      <c r="AM50" s="1"/>
      <c r="AN50" s="1"/>
      <c r="AO50" s="1"/>
      <c r="AP50" s="1"/>
      <c r="AQ50" s="1"/>
      <c r="AR50" s="1"/>
      <c r="AS50" s="1"/>
      <c r="AT50" s="1"/>
      <c r="AU50" s="45"/>
      <c r="AV50" s="44">
        <f t="shared" si="25"/>
        <v>0</v>
      </c>
      <c r="AW50" s="44">
        <f t="shared" si="26"/>
        <v>0</v>
      </c>
      <c r="AX50" s="44">
        <f t="shared" si="27"/>
        <v>0</v>
      </c>
    </row>
    <row r="51" spans="1:50" ht="18" customHeight="1">
      <c r="A51" s="146">
        <v>40</v>
      </c>
      <c r="B51" s="190">
        <f>INPUT!B51</f>
        <v>0</v>
      </c>
      <c r="C51" s="57"/>
      <c r="D51" s="57"/>
      <c r="E51" s="83"/>
      <c r="F51" s="98"/>
      <c r="G51" s="53"/>
      <c r="H51" s="53"/>
      <c r="I51" s="53"/>
      <c r="J51" s="53"/>
      <c r="K51" s="109" t="str">
        <f t="shared" si="15"/>
        <v/>
      </c>
      <c r="L51" s="110" t="str">
        <f t="shared" si="16"/>
        <v/>
      </c>
      <c r="M51" s="111" t="str">
        <f t="shared" si="17"/>
        <v/>
      </c>
      <c r="N51" s="98"/>
      <c r="O51" s="53"/>
      <c r="P51" s="53"/>
      <c r="Q51" s="109" t="str">
        <f t="shared" si="18"/>
        <v/>
      </c>
      <c r="R51" s="110" t="str">
        <f t="shared" si="19"/>
        <v/>
      </c>
      <c r="S51" s="111" t="str">
        <f t="shared" si="20"/>
        <v/>
      </c>
      <c r="T51" s="98"/>
      <c r="U51" s="53"/>
      <c r="V51" s="53"/>
      <c r="W51" s="109" t="str">
        <f t="shared" si="21"/>
        <v/>
      </c>
      <c r="X51" s="110" t="str">
        <f t="shared" si="22"/>
        <v/>
      </c>
      <c r="Y51" s="111" t="str">
        <f t="shared" si="23"/>
        <v/>
      </c>
      <c r="Z51" s="163" t="str">
        <f t="shared" si="28"/>
        <v/>
      </c>
      <c r="AA51" s="168" t="str">
        <f t="shared" si="29"/>
        <v/>
      </c>
      <c r="AB51" s="158" t="str">
        <f t="shared" si="24"/>
        <v/>
      </c>
      <c r="AD51" s="3"/>
      <c r="AG51" s="1"/>
      <c r="AH51" s="1"/>
      <c r="AI51" s="1"/>
      <c r="AJ51" s="1"/>
      <c r="AK51" s="1"/>
      <c r="AL51" s="1"/>
      <c r="AM51" s="1"/>
      <c r="AN51" s="1"/>
      <c r="AO51" s="1"/>
      <c r="AP51" s="1"/>
      <c r="AQ51" s="1"/>
      <c r="AR51" s="1"/>
      <c r="AS51" s="1"/>
      <c r="AT51" s="1"/>
      <c r="AU51" s="45"/>
      <c r="AV51" s="44">
        <f t="shared" si="25"/>
        <v>0</v>
      </c>
      <c r="AW51" s="44">
        <f t="shared" si="26"/>
        <v>0</v>
      </c>
      <c r="AX51" s="44">
        <f t="shared" si="27"/>
        <v>0</v>
      </c>
    </row>
    <row r="52" spans="1:50" ht="18" customHeight="1">
      <c r="A52" s="146">
        <v>41</v>
      </c>
      <c r="B52" s="190">
        <f>INPUT!B52</f>
        <v>0</v>
      </c>
      <c r="C52" s="57"/>
      <c r="D52" s="57"/>
      <c r="E52" s="83"/>
      <c r="F52" s="98"/>
      <c r="G52" s="53"/>
      <c r="H52" s="53"/>
      <c r="I52" s="53"/>
      <c r="J52" s="53"/>
      <c r="K52" s="109" t="str">
        <f t="shared" si="15"/>
        <v/>
      </c>
      <c r="L52" s="110" t="str">
        <f t="shared" si="16"/>
        <v/>
      </c>
      <c r="M52" s="111" t="str">
        <f t="shared" si="17"/>
        <v/>
      </c>
      <c r="N52" s="98"/>
      <c r="O52" s="53"/>
      <c r="P52" s="53"/>
      <c r="Q52" s="109" t="str">
        <f t="shared" si="18"/>
        <v/>
      </c>
      <c r="R52" s="110" t="str">
        <f t="shared" si="19"/>
        <v/>
      </c>
      <c r="S52" s="111" t="str">
        <f t="shared" si="20"/>
        <v/>
      </c>
      <c r="T52" s="98"/>
      <c r="U52" s="53"/>
      <c r="V52" s="53"/>
      <c r="W52" s="109" t="str">
        <f t="shared" si="21"/>
        <v/>
      </c>
      <c r="X52" s="110" t="str">
        <f t="shared" si="22"/>
        <v/>
      </c>
      <c r="Y52" s="111" t="str">
        <f t="shared" si="23"/>
        <v/>
      </c>
      <c r="Z52" s="163" t="str">
        <f t="shared" si="28"/>
        <v/>
      </c>
      <c r="AA52" s="168" t="str">
        <f t="shared" si="29"/>
        <v/>
      </c>
      <c r="AB52" s="158" t="str">
        <f t="shared" si="24"/>
        <v/>
      </c>
      <c r="AD52" s="3"/>
      <c r="AG52" s="1"/>
      <c r="AH52" s="1"/>
      <c r="AI52" s="1"/>
      <c r="AJ52" s="1"/>
      <c r="AK52" s="1"/>
      <c r="AL52" s="1"/>
      <c r="AM52" s="1"/>
      <c r="AN52" s="1"/>
      <c r="AO52" s="1"/>
      <c r="AP52" s="1"/>
      <c r="AQ52" s="1"/>
      <c r="AR52" s="1"/>
      <c r="AS52" s="1"/>
      <c r="AT52" s="1"/>
      <c r="AU52" s="45"/>
      <c r="AV52" s="44">
        <f t="shared" si="25"/>
        <v>0</v>
      </c>
      <c r="AW52" s="44">
        <f t="shared" si="26"/>
        <v>0</v>
      </c>
      <c r="AX52" s="44">
        <f t="shared" si="27"/>
        <v>0</v>
      </c>
    </row>
    <row r="53" spans="1:50" ht="18" customHeight="1">
      <c r="A53" s="146">
        <v>42</v>
      </c>
      <c r="B53" s="190">
        <f>INPUT!B53</f>
        <v>0</v>
      </c>
      <c r="C53" s="57"/>
      <c r="D53" s="57"/>
      <c r="E53" s="83"/>
      <c r="F53" s="98"/>
      <c r="G53" s="53"/>
      <c r="H53" s="53"/>
      <c r="I53" s="53"/>
      <c r="J53" s="53"/>
      <c r="K53" s="109" t="str">
        <f t="shared" si="15"/>
        <v/>
      </c>
      <c r="L53" s="110" t="str">
        <f t="shared" si="16"/>
        <v/>
      </c>
      <c r="M53" s="111" t="str">
        <f t="shared" si="17"/>
        <v/>
      </c>
      <c r="N53" s="98"/>
      <c r="O53" s="53"/>
      <c r="P53" s="53"/>
      <c r="Q53" s="109" t="str">
        <f t="shared" si="18"/>
        <v/>
      </c>
      <c r="R53" s="110" t="str">
        <f t="shared" si="19"/>
        <v/>
      </c>
      <c r="S53" s="111" t="str">
        <f t="shared" si="20"/>
        <v/>
      </c>
      <c r="T53" s="98"/>
      <c r="U53" s="53"/>
      <c r="V53" s="53"/>
      <c r="W53" s="109" t="str">
        <f t="shared" si="21"/>
        <v/>
      </c>
      <c r="X53" s="110" t="str">
        <f t="shared" si="22"/>
        <v/>
      </c>
      <c r="Y53" s="111" t="str">
        <f t="shared" si="23"/>
        <v/>
      </c>
      <c r="Z53" s="163" t="str">
        <f t="shared" si="28"/>
        <v/>
      </c>
      <c r="AA53" s="168" t="str">
        <f t="shared" si="29"/>
        <v/>
      </c>
      <c r="AB53" s="158" t="str">
        <f t="shared" si="24"/>
        <v/>
      </c>
      <c r="AD53" s="3"/>
      <c r="AG53" s="1"/>
      <c r="AH53" s="1"/>
      <c r="AI53" s="1"/>
      <c r="AJ53" s="1"/>
      <c r="AK53" s="1"/>
      <c r="AL53" s="1"/>
      <c r="AM53" s="1"/>
      <c r="AN53" s="1"/>
      <c r="AO53" s="1"/>
      <c r="AP53" s="1"/>
      <c r="AQ53" s="1"/>
      <c r="AR53" s="1"/>
      <c r="AS53" s="1"/>
      <c r="AT53" s="1"/>
      <c r="AU53" s="45"/>
      <c r="AV53" s="44">
        <f t="shared" si="25"/>
        <v>0</v>
      </c>
      <c r="AW53" s="44">
        <f t="shared" si="26"/>
        <v>0</v>
      </c>
      <c r="AX53" s="44">
        <f t="shared" si="27"/>
        <v>0</v>
      </c>
    </row>
    <row r="54" spans="1:50" ht="18" customHeight="1">
      <c r="A54" s="146">
        <v>43</v>
      </c>
      <c r="B54" s="190">
        <f>INPUT!B54</f>
        <v>0</v>
      </c>
      <c r="C54" s="57"/>
      <c r="D54" s="57"/>
      <c r="E54" s="83"/>
      <c r="F54" s="98"/>
      <c r="G54" s="53"/>
      <c r="H54" s="53"/>
      <c r="I54" s="53"/>
      <c r="J54" s="53"/>
      <c r="K54" s="109" t="str">
        <f t="shared" si="15"/>
        <v/>
      </c>
      <c r="L54" s="110" t="str">
        <f t="shared" si="16"/>
        <v/>
      </c>
      <c r="M54" s="111" t="str">
        <f t="shared" si="17"/>
        <v/>
      </c>
      <c r="N54" s="98"/>
      <c r="O54" s="53"/>
      <c r="P54" s="53"/>
      <c r="Q54" s="109" t="str">
        <f t="shared" si="18"/>
        <v/>
      </c>
      <c r="R54" s="110" t="str">
        <f t="shared" si="19"/>
        <v/>
      </c>
      <c r="S54" s="111" t="str">
        <f t="shared" si="20"/>
        <v/>
      </c>
      <c r="T54" s="98"/>
      <c r="U54" s="53"/>
      <c r="V54" s="53"/>
      <c r="W54" s="109" t="str">
        <f t="shared" si="21"/>
        <v/>
      </c>
      <c r="X54" s="110" t="str">
        <f t="shared" si="22"/>
        <v/>
      </c>
      <c r="Y54" s="111" t="str">
        <f t="shared" si="23"/>
        <v/>
      </c>
      <c r="Z54" s="163" t="str">
        <f t="shared" si="28"/>
        <v/>
      </c>
      <c r="AA54" s="168" t="str">
        <f t="shared" si="29"/>
        <v/>
      </c>
      <c r="AB54" s="158" t="str">
        <f t="shared" si="24"/>
        <v/>
      </c>
      <c r="AD54" s="3"/>
      <c r="AG54" s="1"/>
      <c r="AH54" s="1"/>
      <c r="AI54" s="1"/>
      <c r="AJ54" s="1"/>
      <c r="AK54" s="1"/>
      <c r="AL54" s="1"/>
      <c r="AM54" s="1"/>
      <c r="AN54" s="1"/>
      <c r="AO54" s="1"/>
      <c r="AP54" s="1"/>
      <c r="AQ54" s="1"/>
      <c r="AR54" s="1"/>
      <c r="AS54" s="1"/>
      <c r="AT54" s="1"/>
      <c r="AU54" s="45"/>
      <c r="AV54" s="44">
        <f t="shared" si="25"/>
        <v>0</v>
      </c>
      <c r="AW54" s="44">
        <f t="shared" si="26"/>
        <v>0</v>
      </c>
      <c r="AX54" s="44">
        <f t="shared" si="27"/>
        <v>0</v>
      </c>
    </row>
    <row r="55" spans="1:50" ht="18" customHeight="1">
      <c r="A55" s="146">
        <v>44</v>
      </c>
      <c r="B55" s="190">
        <f>INPUT!B55</f>
        <v>0</v>
      </c>
      <c r="C55" s="57"/>
      <c r="D55" s="57"/>
      <c r="E55" s="83"/>
      <c r="F55" s="98"/>
      <c r="G55" s="53"/>
      <c r="H55" s="53"/>
      <c r="I55" s="53"/>
      <c r="J55" s="53"/>
      <c r="K55" s="109" t="str">
        <f t="shared" si="15"/>
        <v/>
      </c>
      <c r="L55" s="110" t="str">
        <f t="shared" si="16"/>
        <v/>
      </c>
      <c r="M55" s="111" t="str">
        <f t="shared" si="17"/>
        <v/>
      </c>
      <c r="N55" s="98"/>
      <c r="O55" s="53"/>
      <c r="P55" s="53"/>
      <c r="Q55" s="109" t="str">
        <f t="shared" si="18"/>
        <v/>
      </c>
      <c r="R55" s="110" t="str">
        <f t="shared" si="19"/>
        <v/>
      </c>
      <c r="S55" s="111" t="str">
        <f t="shared" si="20"/>
        <v/>
      </c>
      <c r="T55" s="98"/>
      <c r="U55" s="53"/>
      <c r="V55" s="53"/>
      <c r="W55" s="109" t="str">
        <f t="shared" si="21"/>
        <v/>
      </c>
      <c r="X55" s="110" t="str">
        <f t="shared" si="22"/>
        <v/>
      </c>
      <c r="Y55" s="111" t="str">
        <f t="shared" si="23"/>
        <v/>
      </c>
      <c r="Z55" s="163" t="str">
        <f t="shared" si="28"/>
        <v/>
      </c>
      <c r="AA55" s="168" t="str">
        <f t="shared" si="29"/>
        <v/>
      </c>
      <c r="AB55" s="158" t="str">
        <f t="shared" si="24"/>
        <v/>
      </c>
      <c r="AD55" s="3"/>
      <c r="AG55" s="1"/>
      <c r="AH55" s="1"/>
      <c r="AI55" s="1"/>
      <c r="AJ55" s="1"/>
      <c r="AK55" s="1"/>
      <c r="AL55" s="1"/>
      <c r="AM55" s="1"/>
      <c r="AN55" s="1"/>
      <c r="AO55" s="1"/>
      <c r="AP55" s="1"/>
      <c r="AQ55" s="1"/>
      <c r="AR55" s="1"/>
      <c r="AS55" s="1"/>
      <c r="AT55" s="1"/>
      <c r="AU55" s="45"/>
      <c r="AV55" s="44">
        <f t="shared" si="25"/>
        <v>0</v>
      </c>
      <c r="AW55" s="44">
        <f t="shared" si="26"/>
        <v>0</v>
      </c>
      <c r="AX55" s="44">
        <f t="shared" si="27"/>
        <v>0</v>
      </c>
    </row>
    <row r="56" spans="1:50" ht="18" customHeight="1">
      <c r="A56" s="146">
        <v>45</v>
      </c>
      <c r="B56" s="190">
        <f>INPUT!B56</f>
        <v>0</v>
      </c>
      <c r="C56" s="57"/>
      <c r="D56" s="57"/>
      <c r="E56" s="83"/>
      <c r="F56" s="98"/>
      <c r="G56" s="53"/>
      <c r="H56" s="53"/>
      <c r="I56" s="53"/>
      <c r="J56" s="53"/>
      <c r="K56" s="109" t="str">
        <f t="shared" si="15"/>
        <v/>
      </c>
      <c r="L56" s="110" t="str">
        <f t="shared" si="16"/>
        <v/>
      </c>
      <c r="M56" s="111" t="str">
        <f t="shared" si="17"/>
        <v/>
      </c>
      <c r="N56" s="98"/>
      <c r="O56" s="53"/>
      <c r="P56" s="53"/>
      <c r="Q56" s="109" t="str">
        <f t="shared" si="18"/>
        <v/>
      </c>
      <c r="R56" s="110" t="str">
        <f t="shared" si="19"/>
        <v/>
      </c>
      <c r="S56" s="111" t="str">
        <f t="shared" si="20"/>
        <v/>
      </c>
      <c r="T56" s="98"/>
      <c r="U56" s="53"/>
      <c r="V56" s="53"/>
      <c r="W56" s="109" t="str">
        <f t="shared" si="21"/>
        <v/>
      </c>
      <c r="X56" s="110" t="str">
        <f t="shared" si="22"/>
        <v/>
      </c>
      <c r="Y56" s="111" t="str">
        <f t="shared" si="23"/>
        <v/>
      </c>
      <c r="Z56" s="163" t="str">
        <f t="shared" si="28"/>
        <v/>
      </c>
      <c r="AA56" s="168" t="str">
        <f t="shared" si="29"/>
        <v/>
      </c>
      <c r="AB56" s="158" t="str">
        <f t="shared" si="24"/>
        <v/>
      </c>
      <c r="AD56" s="3"/>
      <c r="AG56" s="1"/>
      <c r="AH56" s="1"/>
      <c r="AI56" s="1"/>
      <c r="AJ56" s="1"/>
      <c r="AK56" s="1"/>
      <c r="AL56" s="1"/>
      <c r="AM56" s="1"/>
      <c r="AN56" s="1"/>
      <c r="AO56" s="1"/>
      <c r="AP56" s="1"/>
      <c r="AQ56" s="1"/>
      <c r="AR56" s="1"/>
      <c r="AS56" s="1"/>
      <c r="AT56" s="1"/>
      <c r="AU56" s="45"/>
      <c r="AV56" s="44">
        <f t="shared" si="25"/>
        <v>0</v>
      </c>
      <c r="AW56" s="44">
        <f t="shared" si="26"/>
        <v>0</v>
      </c>
      <c r="AX56" s="44">
        <f t="shared" si="27"/>
        <v>0</v>
      </c>
    </row>
    <row r="57" spans="1:50" ht="18" customHeight="1">
      <c r="A57" s="146">
        <v>46</v>
      </c>
      <c r="B57" s="190">
        <f>INPUT!B57</f>
        <v>0</v>
      </c>
      <c r="C57" s="57"/>
      <c r="D57" s="57"/>
      <c r="E57" s="83"/>
      <c r="F57" s="98"/>
      <c r="G57" s="53"/>
      <c r="H57" s="53"/>
      <c r="I57" s="53"/>
      <c r="J57" s="53"/>
      <c r="K57" s="109" t="str">
        <f t="shared" si="15"/>
        <v/>
      </c>
      <c r="L57" s="110" t="str">
        <f t="shared" si="16"/>
        <v/>
      </c>
      <c r="M57" s="111" t="str">
        <f t="shared" si="17"/>
        <v/>
      </c>
      <c r="N57" s="98"/>
      <c r="O57" s="53"/>
      <c r="P57" s="53"/>
      <c r="Q57" s="109" t="str">
        <f t="shared" si="18"/>
        <v/>
      </c>
      <c r="R57" s="110" t="str">
        <f t="shared" si="19"/>
        <v/>
      </c>
      <c r="S57" s="111" t="str">
        <f t="shared" si="20"/>
        <v/>
      </c>
      <c r="T57" s="98"/>
      <c r="U57" s="53"/>
      <c r="V57" s="53"/>
      <c r="W57" s="109" t="str">
        <f t="shared" si="21"/>
        <v/>
      </c>
      <c r="X57" s="110" t="str">
        <f t="shared" si="22"/>
        <v/>
      </c>
      <c r="Y57" s="111" t="str">
        <f t="shared" si="23"/>
        <v/>
      </c>
      <c r="Z57" s="163" t="str">
        <f t="shared" si="28"/>
        <v/>
      </c>
      <c r="AA57" s="168" t="str">
        <f t="shared" si="29"/>
        <v/>
      </c>
      <c r="AB57" s="158" t="str">
        <f t="shared" si="24"/>
        <v/>
      </c>
      <c r="AD57" s="3"/>
      <c r="AG57" s="1"/>
      <c r="AH57" s="1"/>
      <c r="AI57" s="1"/>
      <c r="AJ57" s="1"/>
      <c r="AK57" s="1"/>
      <c r="AL57" s="1"/>
      <c r="AM57" s="1"/>
      <c r="AN57" s="1"/>
      <c r="AO57" s="1"/>
      <c r="AP57" s="1"/>
      <c r="AQ57" s="1"/>
      <c r="AR57" s="1"/>
      <c r="AS57" s="1"/>
      <c r="AT57" s="1"/>
      <c r="AU57" s="45"/>
      <c r="AV57" s="44">
        <f t="shared" si="25"/>
        <v>0</v>
      </c>
      <c r="AW57" s="44">
        <f t="shared" si="26"/>
        <v>0</v>
      </c>
      <c r="AX57" s="44">
        <f t="shared" si="27"/>
        <v>0</v>
      </c>
    </row>
    <row r="58" spans="1:50" ht="18" customHeight="1">
      <c r="A58" s="146">
        <v>47</v>
      </c>
      <c r="B58" s="190">
        <f>INPUT!B58</f>
        <v>0</v>
      </c>
      <c r="C58" s="57"/>
      <c r="D58" s="57"/>
      <c r="E58" s="83"/>
      <c r="F58" s="98"/>
      <c r="G58" s="53"/>
      <c r="H58" s="53"/>
      <c r="I58" s="53"/>
      <c r="J58" s="53"/>
      <c r="K58" s="109" t="str">
        <f t="shared" si="15"/>
        <v/>
      </c>
      <c r="L58" s="110" t="str">
        <f t="shared" si="16"/>
        <v/>
      </c>
      <c r="M58" s="111" t="str">
        <f t="shared" si="17"/>
        <v/>
      </c>
      <c r="N58" s="98"/>
      <c r="O58" s="53"/>
      <c r="P58" s="53"/>
      <c r="Q58" s="109" t="str">
        <f t="shared" si="18"/>
        <v/>
      </c>
      <c r="R58" s="110" t="str">
        <f t="shared" si="19"/>
        <v/>
      </c>
      <c r="S58" s="111" t="str">
        <f t="shared" si="20"/>
        <v/>
      </c>
      <c r="T58" s="98"/>
      <c r="U58" s="53"/>
      <c r="V58" s="53"/>
      <c r="W58" s="109" t="str">
        <f t="shared" si="21"/>
        <v/>
      </c>
      <c r="X58" s="110" t="str">
        <f t="shared" si="22"/>
        <v/>
      </c>
      <c r="Y58" s="111" t="str">
        <f t="shared" si="23"/>
        <v/>
      </c>
      <c r="Z58" s="163" t="str">
        <f t="shared" si="28"/>
        <v/>
      </c>
      <c r="AA58" s="168" t="str">
        <f t="shared" si="29"/>
        <v/>
      </c>
      <c r="AB58" s="158" t="str">
        <f t="shared" si="24"/>
        <v/>
      </c>
      <c r="AD58" s="3"/>
      <c r="AG58" s="1"/>
      <c r="AH58" s="1"/>
      <c r="AI58" s="1"/>
      <c r="AJ58" s="1"/>
      <c r="AK58" s="1"/>
      <c r="AL58" s="1"/>
      <c r="AM58" s="1"/>
      <c r="AN58" s="1"/>
      <c r="AO58" s="1"/>
      <c r="AP58" s="1"/>
      <c r="AQ58" s="1"/>
      <c r="AR58" s="1"/>
      <c r="AS58" s="1"/>
      <c r="AT58" s="1"/>
      <c r="AU58" s="45"/>
      <c r="AV58" s="44">
        <f t="shared" si="25"/>
        <v>0</v>
      </c>
      <c r="AW58" s="44">
        <f t="shared" si="26"/>
        <v>0</v>
      </c>
      <c r="AX58" s="44">
        <f t="shared" si="27"/>
        <v>0</v>
      </c>
    </row>
    <row r="59" spans="1:50" ht="18" customHeight="1">
      <c r="A59" s="146">
        <v>48</v>
      </c>
      <c r="B59" s="190">
        <f>INPUT!B59</f>
        <v>0</v>
      </c>
      <c r="C59" s="57"/>
      <c r="D59" s="57"/>
      <c r="E59" s="83"/>
      <c r="F59" s="98"/>
      <c r="G59" s="53"/>
      <c r="H59" s="53"/>
      <c r="I59" s="53"/>
      <c r="J59" s="53"/>
      <c r="K59" s="109" t="str">
        <f t="shared" si="15"/>
        <v/>
      </c>
      <c r="L59" s="110" t="str">
        <f t="shared" si="16"/>
        <v/>
      </c>
      <c r="M59" s="111" t="str">
        <f t="shared" si="17"/>
        <v/>
      </c>
      <c r="N59" s="98"/>
      <c r="O59" s="53"/>
      <c r="P59" s="53"/>
      <c r="Q59" s="109" t="str">
        <f t="shared" si="18"/>
        <v/>
      </c>
      <c r="R59" s="110" t="str">
        <f t="shared" si="19"/>
        <v/>
      </c>
      <c r="S59" s="111" t="str">
        <f t="shared" si="20"/>
        <v/>
      </c>
      <c r="T59" s="98"/>
      <c r="U59" s="53"/>
      <c r="V59" s="53"/>
      <c r="W59" s="109" t="str">
        <f t="shared" si="21"/>
        <v/>
      </c>
      <c r="X59" s="110" t="str">
        <f t="shared" si="22"/>
        <v/>
      </c>
      <c r="Y59" s="111" t="str">
        <f t="shared" si="23"/>
        <v/>
      </c>
      <c r="Z59" s="163" t="str">
        <f t="shared" si="28"/>
        <v/>
      </c>
      <c r="AA59" s="168" t="str">
        <f t="shared" si="29"/>
        <v/>
      </c>
      <c r="AB59" s="158" t="str">
        <f t="shared" si="24"/>
        <v/>
      </c>
      <c r="AD59" s="3"/>
      <c r="AG59" s="1"/>
      <c r="AH59" s="1"/>
      <c r="AI59" s="1"/>
      <c r="AJ59" s="1"/>
      <c r="AK59" s="1"/>
      <c r="AL59" s="1"/>
      <c r="AM59" s="1"/>
      <c r="AN59" s="1"/>
      <c r="AO59" s="1"/>
      <c r="AP59" s="1"/>
      <c r="AQ59" s="1"/>
      <c r="AR59" s="1"/>
      <c r="AS59" s="1"/>
      <c r="AT59" s="1"/>
      <c r="AU59" s="45"/>
      <c r="AV59" s="44">
        <f t="shared" si="25"/>
        <v>0</v>
      </c>
      <c r="AW59" s="44">
        <f t="shared" si="26"/>
        <v>0</v>
      </c>
      <c r="AX59" s="44">
        <f t="shared" si="27"/>
        <v>0</v>
      </c>
    </row>
    <row r="60" spans="1:50" ht="18" customHeight="1">
      <c r="A60" s="146">
        <v>49</v>
      </c>
      <c r="B60" s="190">
        <f>INPUT!B60</f>
        <v>0</v>
      </c>
      <c r="C60" s="57"/>
      <c r="D60" s="57"/>
      <c r="E60" s="83"/>
      <c r="F60" s="98"/>
      <c r="G60" s="53"/>
      <c r="H60" s="53"/>
      <c r="I60" s="53"/>
      <c r="J60" s="53"/>
      <c r="K60" s="109" t="str">
        <f t="shared" si="15"/>
        <v/>
      </c>
      <c r="L60" s="110" t="str">
        <f t="shared" si="16"/>
        <v/>
      </c>
      <c r="M60" s="111" t="str">
        <f t="shared" si="17"/>
        <v/>
      </c>
      <c r="N60" s="98"/>
      <c r="O60" s="53"/>
      <c r="P60" s="53"/>
      <c r="Q60" s="109" t="str">
        <f t="shared" si="18"/>
        <v/>
      </c>
      <c r="R60" s="110" t="str">
        <f t="shared" si="19"/>
        <v/>
      </c>
      <c r="S60" s="111" t="str">
        <f t="shared" si="20"/>
        <v/>
      </c>
      <c r="T60" s="98"/>
      <c r="U60" s="53"/>
      <c r="V60" s="53"/>
      <c r="W60" s="109" t="str">
        <f t="shared" si="21"/>
        <v/>
      </c>
      <c r="X60" s="110" t="str">
        <f t="shared" si="22"/>
        <v/>
      </c>
      <c r="Y60" s="111" t="str">
        <f t="shared" si="23"/>
        <v/>
      </c>
      <c r="Z60" s="163" t="str">
        <f t="shared" si="28"/>
        <v/>
      </c>
      <c r="AA60" s="168" t="str">
        <f t="shared" si="29"/>
        <v/>
      </c>
      <c r="AB60" s="158" t="str">
        <f t="shared" si="24"/>
        <v/>
      </c>
      <c r="AD60" s="3"/>
      <c r="AG60" s="1"/>
      <c r="AH60" s="1"/>
      <c r="AI60" s="1"/>
      <c r="AJ60" s="1"/>
      <c r="AK60" s="1"/>
      <c r="AL60" s="1"/>
      <c r="AM60" s="1"/>
      <c r="AN60" s="1"/>
      <c r="AO60" s="1"/>
      <c r="AP60" s="1"/>
      <c r="AQ60" s="1"/>
      <c r="AR60" s="1"/>
      <c r="AS60" s="1"/>
      <c r="AT60" s="1"/>
      <c r="AU60" s="45"/>
      <c r="AV60" s="44">
        <f t="shared" si="25"/>
        <v>0</v>
      </c>
      <c r="AW60" s="44">
        <f t="shared" si="26"/>
        <v>0</v>
      </c>
      <c r="AX60" s="44">
        <f t="shared" si="27"/>
        <v>0</v>
      </c>
    </row>
    <row r="61" spans="1:50" ht="18" customHeight="1" thickBot="1">
      <c r="A61" s="148">
        <v>50</v>
      </c>
      <c r="B61" s="191">
        <f>INPUT!B61</f>
        <v>0</v>
      </c>
      <c r="C61" s="63"/>
      <c r="D61" s="63"/>
      <c r="E61" s="84"/>
      <c r="F61" s="99"/>
      <c r="G61" s="54"/>
      <c r="H61" s="54"/>
      <c r="I61" s="54"/>
      <c r="J61" s="54"/>
      <c r="K61" s="112" t="str">
        <f t="shared" si="15"/>
        <v/>
      </c>
      <c r="L61" s="113" t="str">
        <f t="shared" si="16"/>
        <v/>
      </c>
      <c r="M61" s="114" t="str">
        <f t="shared" si="17"/>
        <v/>
      </c>
      <c r="N61" s="99"/>
      <c r="O61" s="54"/>
      <c r="P61" s="54"/>
      <c r="Q61" s="112" t="str">
        <f t="shared" si="18"/>
        <v/>
      </c>
      <c r="R61" s="113" t="str">
        <f t="shared" si="19"/>
        <v/>
      </c>
      <c r="S61" s="114" t="str">
        <f t="shared" si="20"/>
        <v/>
      </c>
      <c r="T61" s="99"/>
      <c r="U61" s="54"/>
      <c r="V61" s="54"/>
      <c r="W61" s="112" t="str">
        <f t="shared" si="21"/>
        <v/>
      </c>
      <c r="X61" s="113" t="str">
        <f t="shared" si="22"/>
        <v/>
      </c>
      <c r="Y61" s="114" t="str">
        <f t="shared" si="23"/>
        <v/>
      </c>
      <c r="Z61" s="164" t="str">
        <f t="shared" si="28"/>
        <v/>
      </c>
      <c r="AA61" s="169" t="str">
        <f t="shared" si="29"/>
        <v/>
      </c>
      <c r="AB61" s="159" t="str">
        <f t="shared" si="24"/>
        <v/>
      </c>
      <c r="AD61" s="3"/>
      <c r="AG61" s="1"/>
      <c r="AH61" s="1"/>
      <c r="AI61" s="1"/>
      <c r="AJ61" s="1"/>
      <c r="AK61" s="1"/>
      <c r="AL61" s="1"/>
      <c r="AM61" s="1"/>
      <c r="AN61" s="1"/>
      <c r="AO61" s="1"/>
      <c r="AP61" s="1"/>
      <c r="AQ61" s="1"/>
      <c r="AR61" s="1"/>
      <c r="AS61" s="1"/>
      <c r="AT61" s="1"/>
      <c r="AU61" s="45"/>
      <c r="AV61" s="44">
        <f t="shared" si="25"/>
        <v>0</v>
      </c>
      <c r="AW61" s="44">
        <f t="shared" si="26"/>
        <v>0</v>
      </c>
      <c r="AX61" s="44">
        <f t="shared" si="27"/>
        <v>0</v>
      </c>
    </row>
    <row r="62" spans="1:50" ht="18" customHeight="1" thickBot="1">
      <c r="A62" s="149"/>
      <c r="B62" s="192" t="s">
        <v>14</v>
      </c>
      <c r="C62" s="150"/>
      <c r="D62" s="150"/>
      <c r="E62" s="151"/>
      <c r="F62" s="116"/>
      <c r="G62" s="115"/>
      <c r="H62" s="115"/>
      <c r="I62" s="115"/>
      <c r="J62" s="115"/>
      <c r="K62" s="152"/>
      <c r="L62" s="152"/>
      <c r="M62" s="153"/>
      <c r="N62" s="116"/>
      <c r="O62" s="115"/>
      <c r="P62" s="115"/>
      <c r="Q62" s="152"/>
      <c r="R62" s="152"/>
      <c r="S62" s="153"/>
      <c r="T62" s="116"/>
      <c r="U62" s="115"/>
      <c r="V62" s="115"/>
      <c r="W62" s="152"/>
      <c r="X62" s="154"/>
      <c r="Y62" s="155"/>
      <c r="Z62" s="165"/>
      <c r="AA62" s="170"/>
      <c r="AB62" s="160"/>
      <c r="AD62" s="3"/>
      <c r="AG62" s="1"/>
      <c r="AH62" s="1"/>
      <c r="AI62" s="1"/>
      <c r="AJ62" s="1"/>
      <c r="AK62" s="1"/>
      <c r="AL62" s="1"/>
      <c r="AM62" s="1"/>
      <c r="AN62" s="1"/>
      <c r="AO62" s="1"/>
      <c r="AP62" s="1"/>
      <c r="AQ62" s="1"/>
      <c r="AR62" s="1"/>
      <c r="AS62" s="1"/>
      <c r="AT62" s="1"/>
      <c r="AU62" s="45"/>
      <c r="AV62" s="44">
        <f t="shared" si="25"/>
        <v>0</v>
      </c>
      <c r="AW62" s="44">
        <f t="shared" si="26"/>
        <v>0</v>
      </c>
      <c r="AX62" s="44">
        <f t="shared" si="27"/>
        <v>0</v>
      </c>
    </row>
    <row r="63" spans="1:50" ht="18" customHeight="1">
      <c r="A63" s="145">
        <v>1</v>
      </c>
      <c r="B63" s="189" t="str">
        <f>INPUT!B63</f>
        <v>Alcantara, Angela</v>
      </c>
      <c r="C63" s="101"/>
      <c r="D63" s="101"/>
      <c r="E63" s="102"/>
      <c r="F63" s="103">
        <v>10</v>
      </c>
      <c r="G63" s="104">
        <v>6</v>
      </c>
      <c r="H63" s="104">
        <v>7</v>
      </c>
      <c r="I63" s="104"/>
      <c r="J63" s="104"/>
      <c r="K63" s="106">
        <f t="shared" ref="K63:K94" si="30">IF(COUNT($F63:$J63)=0,"",SUM($F63:$J63))</f>
        <v>23</v>
      </c>
      <c r="L63" s="107">
        <f t="shared" ref="L63:L94" si="31">IF(ISERROR(IF($K63="","",ROUND(($K63/$K$10)*$L$10,2))),"",IF($K63="","",ROUND(($K63/$K$10)*$L$10,2)))</f>
        <v>76.67</v>
      </c>
      <c r="M63" s="108">
        <f t="shared" ref="M63:M94" si="32">IF($L63="","",ROUND($L63*$M$10,2))</f>
        <v>15.33</v>
      </c>
      <c r="N63" s="103">
        <v>39</v>
      </c>
      <c r="O63" s="104">
        <v>88</v>
      </c>
      <c r="P63" s="104"/>
      <c r="Q63" s="106">
        <f t="shared" ref="Q63:Q94" si="33">IF(COUNT($N63:$P63)=0,"",SUM($N63:$P63))</f>
        <v>127</v>
      </c>
      <c r="R63" s="107">
        <f t="shared" ref="R63:R94" si="34">IF(ISERROR(IF($Q63="","",ROUND(($Q63/$Q$10)*$R$10,2))),"",IF($Q63="","",ROUND(($Q63/$Q$10)*$R$10,2)))</f>
        <v>84.67</v>
      </c>
      <c r="S63" s="108">
        <f t="shared" ref="S63:S94" si="35">IF($R63="","",ROUND($R63*$S$10,2))</f>
        <v>42.34</v>
      </c>
      <c r="T63" s="103">
        <v>25</v>
      </c>
      <c r="U63" s="104">
        <v>28</v>
      </c>
      <c r="V63" s="104">
        <v>26</v>
      </c>
      <c r="W63" s="106">
        <f t="shared" ref="W63:W94" si="36">IF(COUNT($T63:$V63)=0,"",SUM($T63:$V63))</f>
        <v>79</v>
      </c>
      <c r="X63" s="107">
        <f t="shared" ref="X63:X94" si="37">IF(ISERROR(IF($W63="","",ROUND(($W63/$W$10)*$X$10,2))),"",IF($W63="","",ROUND(($W63/$W$10)*$X$10,2)))</f>
        <v>79</v>
      </c>
      <c r="Y63" s="108">
        <f t="shared" ref="Y63:Y94" si="38">IF($X63="","",ROUND($X63*$Y$10,2))</f>
        <v>23.7</v>
      </c>
      <c r="Z63" s="162">
        <f t="shared" ref="Z63:Z94" si="39">IF(ISERROR(IF($V63="","",ROUND(SUM($M63,$S63,$Y63),2))),"",IF($V63="","",ROUND(SUM($M63,$S63,$Y63),2)))</f>
        <v>81.37</v>
      </c>
      <c r="AA63" s="167">
        <f t="shared" ref="AA63:AA94" si="40">IF(ISERROR(IF($V63="","",VLOOKUP(Z63,NewTransmu,4,TRUE))),"",IF($V63="","",VLOOKUP(Z63,NewTransmu,4,TRUE)))</f>
        <v>83</v>
      </c>
      <c r="AB63" s="157" t="str">
        <f t="shared" ref="AB63:AB94" si="41">IF(ISERROR(IF(AA63="","",VLOOKUP(AA63,DESCRIPTORS,4,TRUE))),"",IF(AA63="","",VLOOKUP(AA63,DESCRIPTORS,4,TRUE)))</f>
        <v>Benchmarking</v>
      </c>
      <c r="AD63" s="3"/>
      <c r="AG63" s="1"/>
      <c r="AH63" s="1"/>
      <c r="AI63" s="1"/>
      <c r="AJ63" s="1"/>
      <c r="AK63" s="1"/>
      <c r="AL63" s="1"/>
      <c r="AM63" s="1"/>
      <c r="AN63" s="1"/>
      <c r="AO63" s="1"/>
      <c r="AP63" s="1"/>
      <c r="AQ63" s="1"/>
      <c r="AR63" s="1"/>
      <c r="AS63" s="1"/>
      <c r="AT63" s="1"/>
      <c r="AU63" s="45"/>
      <c r="AV63" s="44">
        <f t="shared" si="25"/>
        <v>83.333333333333343</v>
      </c>
      <c r="AW63" s="44">
        <f t="shared" si="26"/>
        <v>93.333333333333329</v>
      </c>
      <c r="AX63" s="44">
        <f t="shared" si="27"/>
        <v>65</v>
      </c>
    </row>
    <row r="64" spans="1:50" ht="18" customHeight="1">
      <c r="A64" s="146">
        <v>2</v>
      </c>
      <c r="B64" s="190" t="str">
        <f>INPUT!B64</f>
        <v>Bonifacio, Bea</v>
      </c>
      <c r="C64" s="57"/>
      <c r="D64" s="57"/>
      <c r="E64" s="83"/>
      <c r="F64" s="98">
        <v>6</v>
      </c>
      <c r="G64" s="53">
        <v>7</v>
      </c>
      <c r="H64" s="53">
        <v>6</v>
      </c>
      <c r="I64" s="53"/>
      <c r="J64" s="53"/>
      <c r="K64" s="109">
        <f t="shared" si="30"/>
        <v>19</v>
      </c>
      <c r="L64" s="110">
        <f t="shared" si="31"/>
        <v>63.33</v>
      </c>
      <c r="M64" s="111">
        <f t="shared" si="32"/>
        <v>12.67</v>
      </c>
      <c r="N64" s="98">
        <v>36</v>
      </c>
      <c r="O64" s="53">
        <v>86</v>
      </c>
      <c r="P64" s="53"/>
      <c r="Q64" s="109">
        <f t="shared" si="33"/>
        <v>122</v>
      </c>
      <c r="R64" s="110">
        <f t="shared" si="34"/>
        <v>81.33</v>
      </c>
      <c r="S64" s="111">
        <f t="shared" si="35"/>
        <v>40.67</v>
      </c>
      <c r="T64" s="98">
        <v>27</v>
      </c>
      <c r="U64" s="53">
        <v>28</v>
      </c>
      <c r="V64" s="53">
        <v>27</v>
      </c>
      <c r="W64" s="109">
        <f t="shared" si="36"/>
        <v>82</v>
      </c>
      <c r="X64" s="110">
        <f t="shared" si="37"/>
        <v>82</v>
      </c>
      <c r="Y64" s="111">
        <f t="shared" si="38"/>
        <v>24.6</v>
      </c>
      <c r="Z64" s="163">
        <f t="shared" si="39"/>
        <v>77.94</v>
      </c>
      <c r="AA64" s="168">
        <f t="shared" si="40"/>
        <v>79</v>
      </c>
      <c r="AB64" s="158" t="str">
        <f t="shared" si="41"/>
        <v>Connecting</v>
      </c>
      <c r="AD64" s="3"/>
      <c r="AG64" s="1"/>
      <c r="AH64" s="1"/>
      <c r="AI64" s="1"/>
      <c r="AJ64" s="1"/>
      <c r="AK64" s="1"/>
      <c r="AL64" s="1"/>
      <c r="AM64" s="1"/>
      <c r="AN64" s="1"/>
      <c r="AO64" s="1"/>
      <c r="AP64" s="1"/>
      <c r="AQ64" s="1"/>
      <c r="AR64" s="1"/>
      <c r="AS64" s="1"/>
      <c r="AT64" s="1"/>
      <c r="AU64" s="45"/>
      <c r="AV64" s="44">
        <f t="shared" si="25"/>
        <v>90</v>
      </c>
      <c r="AW64" s="44">
        <f t="shared" si="26"/>
        <v>93.333333333333329</v>
      </c>
      <c r="AX64" s="44">
        <f t="shared" si="27"/>
        <v>67.5</v>
      </c>
    </row>
    <row r="65" spans="1:50" ht="18" customHeight="1">
      <c r="A65" s="146">
        <v>3</v>
      </c>
      <c r="B65" s="190" t="str">
        <f>INPUT!B65</f>
        <v>Cruz, Claire</v>
      </c>
      <c r="C65" s="57"/>
      <c r="D65" s="57"/>
      <c r="E65" s="83"/>
      <c r="F65" s="98">
        <v>8</v>
      </c>
      <c r="G65" s="53">
        <v>5</v>
      </c>
      <c r="H65" s="53">
        <v>5</v>
      </c>
      <c r="I65" s="53"/>
      <c r="J65" s="53"/>
      <c r="K65" s="109">
        <f t="shared" si="30"/>
        <v>18</v>
      </c>
      <c r="L65" s="110">
        <f t="shared" si="31"/>
        <v>60</v>
      </c>
      <c r="M65" s="111">
        <f t="shared" si="32"/>
        <v>12</v>
      </c>
      <c r="N65" s="98">
        <v>47</v>
      </c>
      <c r="O65" s="53">
        <v>90</v>
      </c>
      <c r="P65" s="53"/>
      <c r="Q65" s="109">
        <f t="shared" si="33"/>
        <v>137</v>
      </c>
      <c r="R65" s="110">
        <f t="shared" si="34"/>
        <v>91.33</v>
      </c>
      <c r="S65" s="111">
        <f t="shared" si="35"/>
        <v>45.67</v>
      </c>
      <c r="T65" s="98">
        <v>26</v>
      </c>
      <c r="U65" s="53">
        <v>24</v>
      </c>
      <c r="V65" s="53">
        <v>34</v>
      </c>
      <c r="W65" s="109">
        <f t="shared" si="36"/>
        <v>84</v>
      </c>
      <c r="X65" s="110">
        <f t="shared" si="37"/>
        <v>84</v>
      </c>
      <c r="Y65" s="111">
        <f t="shared" si="38"/>
        <v>25.2</v>
      </c>
      <c r="Z65" s="163">
        <f t="shared" si="39"/>
        <v>82.87</v>
      </c>
      <c r="AA65" s="168">
        <f t="shared" si="40"/>
        <v>84</v>
      </c>
      <c r="AB65" s="158" t="str">
        <f t="shared" si="41"/>
        <v>Benchmarking</v>
      </c>
      <c r="AD65" s="3"/>
      <c r="AG65" s="1"/>
      <c r="AH65" s="1"/>
      <c r="AI65" s="1"/>
      <c r="AJ65" s="1"/>
      <c r="AK65" s="1"/>
      <c r="AL65" s="1"/>
      <c r="AM65" s="1"/>
      <c r="AN65" s="1"/>
      <c r="AO65" s="1"/>
      <c r="AP65" s="1"/>
      <c r="AQ65" s="1"/>
      <c r="AR65" s="1"/>
      <c r="AS65" s="1"/>
      <c r="AT65" s="1"/>
      <c r="AU65" s="45"/>
      <c r="AV65" s="44">
        <f t="shared" si="25"/>
        <v>86.666666666666671</v>
      </c>
      <c r="AW65" s="44">
        <f t="shared" si="26"/>
        <v>80</v>
      </c>
      <c r="AX65" s="44">
        <f t="shared" si="27"/>
        <v>85</v>
      </c>
    </row>
    <row r="66" spans="1:50" ht="18" customHeight="1">
      <c r="A66" s="146">
        <v>4</v>
      </c>
      <c r="B66" s="190">
        <f>INPUT!B66</f>
        <v>0</v>
      </c>
      <c r="C66" s="57"/>
      <c r="D66" s="57"/>
      <c r="E66" s="83"/>
      <c r="F66" s="98"/>
      <c r="G66" s="53"/>
      <c r="H66" s="53"/>
      <c r="I66" s="53"/>
      <c r="J66" s="53"/>
      <c r="K66" s="109" t="str">
        <f t="shared" si="30"/>
        <v/>
      </c>
      <c r="L66" s="110" t="str">
        <f t="shared" si="31"/>
        <v/>
      </c>
      <c r="M66" s="111" t="str">
        <f t="shared" si="32"/>
        <v/>
      </c>
      <c r="N66" s="98"/>
      <c r="O66" s="53"/>
      <c r="P66" s="53"/>
      <c r="Q66" s="109" t="str">
        <f t="shared" si="33"/>
        <v/>
      </c>
      <c r="R66" s="110" t="str">
        <f t="shared" si="34"/>
        <v/>
      </c>
      <c r="S66" s="111" t="str">
        <f t="shared" si="35"/>
        <v/>
      </c>
      <c r="T66" s="98"/>
      <c r="U66" s="53"/>
      <c r="V66" s="53"/>
      <c r="W66" s="109" t="str">
        <f t="shared" si="36"/>
        <v/>
      </c>
      <c r="X66" s="110" t="str">
        <f t="shared" si="37"/>
        <v/>
      </c>
      <c r="Y66" s="111" t="str">
        <f t="shared" si="38"/>
        <v/>
      </c>
      <c r="Z66" s="163" t="str">
        <f t="shared" si="39"/>
        <v/>
      </c>
      <c r="AA66" s="168" t="str">
        <f t="shared" si="40"/>
        <v/>
      </c>
      <c r="AB66" s="158" t="str">
        <f t="shared" si="41"/>
        <v/>
      </c>
      <c r="AD66" s="3"/>
      <c r="AG66" s="1"/>
      <c r="AH66" s="1"/>
      <c r="AI66" s="1"/>
      <c r="AJ66" s="1"/>
      <c r="AK66" s="1"/>
      <c r="AL66" s="1"/>
      <c r="AM66" s="1"/>
      <c r="AN66" s="1"/>
      <c r="AO66" s="1"/>
      <c r="AP66" s="1"/>
      <c r="AQ66" s="1"/>
      <c r="AR66" s="1"/>
      <c r="AS66" s="1"/>
      <c r="AT66" s="1"/>
      <c r="AU66" s="45"/>
      <c r="AV66" s="44">
        <f t="shared" si="25"/>
        <v>0</v>
      </c>
      <c r="AW66" s="44">
        <f t="shared" si="26"/>
        <v>0</v>
      </c>
      <c r="AX66" s="44">
        <f t="shared" si="27"/>
        <v>0</v>
      </c>
    </row>
    <row r="67" spans="1:50" ht="18" customHeight="1">
      <c r="A67" s="146">
        <v>5</v>
      </c>
      <c r="B67" s="190">
        <f>INPUT!B67</f>
        <v>0</v>
      </c>
      <c r="C67" s="57"/>
      <c r="D67" s="57"/>
      <c r="E67" s="83"/>
      <c r="F67" s="98"/>
      <c r="G67" s="53"/>
      <c r="H67" s="53"/>
      <c r="I67" s="53"/>
      <c r="J67" s="53"/>
      <c r="K67" s="109" t="str">
        <f t="shared" si="30"/>
        <v/>
      </c>
      <c r="L67" s="110" t="str">
        <f t="shared" si="31"/>
        <v/>
      </c>
      <c r="M67" s="111" t="str">
        <f t="shared" si="32"/>
        <v/>
      </c>
      <c r="N67" s="98"/>
      <c r="O67" s="53"/>
      <c r="P67" s="53"/>
      <c r="Q67" s="109" t="str">
        <f t="shared" si="33"/>
        <v/>
      </c>
      <c r="R67" s="110" t="str">
        <f t="shared" si="34"/>
        <v/>
      </c>
      <c r="S67" s="111" t="str">
        <f t="shared" si="35"/>
        <v/>
      </c>
      <c r="T67" s="98"/>
      <c r="U67" s="53"/>
      <c r="V67" s="53"/>
      <c r="W67" s="109" t="str">
        <f t="shared" si="36"/>
        <v/>
      </c>
      <c r="X67" s="110" t="str">
        <f t="shared" si="37"/>
        <v/>
      </c>
      <c r="Y67" s="111" t="str">
        <f t="shared" si="38"/>
        <v/>
      </c>
      <c r="Z67" s="163" t="str">
        <f t="shared" si="39"/>
        <v/>
      </c>
      <c r="AA67" s="168" t="str">
        <f t="shared" si="40"/>
        <v/>
      </c>
      <c r="AB67" s="158" t="str">
        <f t="shared" si="41"/>
        <v/>
      </c>
      <c r="AD67" s="3"/>
      <c r="AG67" s="1"/>
      <c r="AH67" s="1"/>
      <c r="AI67" s="1"/>
      <c r="AJ67" s="1"/>
      <c r="AK67" s="1"/>
      <c r="AL67" s="1"/>
      <c r="AM67" s="1"/>
      <c r="AN67" s="1"/>
      <c r="AO67" s="1"/>
      <c r="AP67" s="1"/>
      <c r="AQ67" s="1"/>
      <c r="AR67" s="1"/>
      <c r="AS67" s="1"/>
      <c r="AT67" s="1"/>
      <c r="AU67" s="45"/>
      <c r="AV67" s="44">
        <f t="shared" si="25"/>
        <v>0</v>
      </c>
      <c r="AW67" s="44">
        <f t="shared" si="26"/>
        <v>0</v>
      </c>
      <c r="AX67" s="44">
        <f t="shared" si="27"/>
        <v>0</v>
      </c>
    </row>
    <row r="68" spans="1:50" ht="18" customHeight="1">
      <c r="A68" s="146">
        <v>6</v>
      </c>
      <c r="B68" s="190">
        <f>INPUT!B68</f>
        <v>0</v>
      </c>
      <c r="C68" s="57"/>
      <c r="D68" s="57"/>
      <c r="E68" s="83"/>
      <c r="F68" s="98"/>
      <c r="G68" s="53"/>
      <c r="H68" s="53"/>
      <c r="I68" s="53"/>
      <c r="J68" s="53"/>
      <c r="K68" s="109" t="str">
        <f t="shared" si="30"/>
        <v/>
      </c>
      <c r="L68" s="110" t="str">
        <f t="shared" si="31"/>
        <v/>
      </c>
      <c r="M68" s="111" t="str">
        <f t="shared" si="32"/>
        <v/>
      </c>
      <c r="N68" s="98"/>
      <c r="O68" s="53"/>
      <c r="P68" s="53"/>
      <c r="Q68" s="109" t="str">
        <f t="shared" si="33"/>
        <v/>
      </c>
      <c r="R68" s="110" t="str">
        <f t="shared" si="34"/>
        <v/>
      </c>
      <c r="S68" s="111" t="str">
        <f t="shared" si="35"/>
        <v/>
      </c>
      <c r="T68" s="98"/>
      <c r="U68" s="53"/>
      <c r="V68" s="53"/>
      <c r="W68" s="109" t="str">
        <f t="shared" si="36"/>
        <v/>
      </c>
      <c r="X68" s="110" t="str">
        <f t="shared" si="37"/>
        <v/>
      </c>
      <c r="Y68" s="111" t="str">
        <f t="shared" si="38"/>
        <v/>
      </c>
      <c r="Z68" s="163" t="str">
        <f t="shared" si="39"/>
        <v/>
      </c>
      <c r="AA68" s="168" t="str">
        <f t="shared" si="40"/>
        <v/>
      </c>
      <c r="AB68" s="158" t="str">
        <f t="shared" si="41"/>
        <v/>
      </c>
      <c r="AD68" s="3"/>
      <c r="AG68" s="1"/>
      <c r="AH68" s="1"/>
      <c r="AI68" s="1"/>
      <c r="AJ68" s="1"/>
      <c r="AK68" s="1"/>
      <c r="AL68" s="1"/>
      <c r="AM68" s="1"/>
      <c r="AN68" s="1"/>
      <c r="AO68" s="1"/>
      <c r="AP68" s="1"/>
      <c r="AQ68" s="1"/>
      <c r="AR68" s="1"/>
      <c r="AS68" s="1"/>
      <c r="AT68" s="1"/>
      <c r="AU68" s="45"/>
      <c r="AV68" s="44">
        <f t="shared" si="25"/>
        <v>0</v>
      </c>
      <c r="AW68" s="44">
        <f t="shared" si="26"/>
        <v>0</v>
      </c>
      <c r="AX68" s="44">
        <f t="shared" si="27"/>
        <v>0</v>
      </c>
    </row>
    <row r="69" spans="1:50" ht="18" customHeight="1">
      <c r="A69" s="146">
        <v>7</v>
      </c>
      <c r="B69" s="190">
        <f>INPUT!B69</f>
        <v>0</v>
      </c>
      <c r="C69" s="57"/>
      <c r="D69" s="57"/>
      <c r="E69" s="83"/>
      <c r="F69" s="98"/>
      <c r="G69" s="53"/>
      <c r="H69" s="53"/>
      <c r="I69" s="53"/>
      <c r="J69" s="53"/>
      <c r="K69" s="109" t="str">
        <f t="shared" si="30"/>
        <v/>
      </c>
      <c r="L69" s="110" t="str">
        <f t="shared" si="31"/>
        <v/>
      </c>
      <c r="M69" s="111" t="str">
        <f t="shared" si="32"/>
        <v/>
      </c>
      <c r="N69" s="98"/>
      <c r="O69" s="53"/>
      <c r="P69" s="53"/>
      <c r="Q69" s="109" t="str">
        <f t="shared" si="33"/>
        <v/>
      </c>
      <c r="R69" s="110" t="str">
        <f t="shared" si="34"/>
        <v/>
      </c>
      <c r="S69" s="111" t="str">
        <f t="shared" si="35"/>
        <v/>
      </c>
      <c r="T69" s="98"/>
      <c r="U69" s="53"/>
      <c r="V69" s="53"/>
      <c r="W69" s="109" t="str">
        <f t="shared" si="36"/>
        <v/>
      </c>
      <c r="X69" s="110" t="str">
        <f t="shared" si="37"/>
        <v/>
      </c>
      <c r="Y69" s="111" t="str">
        <f t="shared" si="38"/>
        <v/>
      </c>
      <c r="Z69" s="163" t="str">
        <f t="shared" si="39"/>
        <v/>
      </c>
      <c r="AA69" s="168" t="str">
        <f t="shared" si="40"/>
        <v/>
      </c>
      <c r="AB69" s="158" t="str">
        <f t="shared" si="41"/>
        <v/>
      </c>
      <c r="AD69" s="3"/>
      <c r="AG69" s="1"/>
      <c r="AH69" s="1"/>
      <c r="AI69" s="1"/>
      <c r="AJ69" s="1"/>
      <c r="AK69" s="1"/>
      <c r="AL69" s="1"/>
      <c r="AM69" s="1"/>
      <c r="AN69" s="1"/>
      <c r="AO69" s="1"/>
      <c r="AP69" s="1"/>
      <c r="AQ69" s="1"/>
      <c r="AR69" s="1"/>
      <c r="AS69" s="1"/>
      <c r="AT69" s="1"/>
      <c r="AU69" s="45"/>
      <c r="AV69" s="44">
        <f t="shared" si="25"/>
        <v>0</v>
      </c>
      <c r="AW69" s="44">
        <f t="shared" si="26"/>
        <v>0</v>
      </c>
      <c r="AX69" s="44">
        <f t="shared" si="27"/>
        <v>0</v>
      </c>
    </row>
    <row r="70" spans="1:50" ht="18" customHeight="1">
      <c r="A70" s="146">
        <v>8</v>
      </c>
      <c r="B70" s="190">
        <f>INPUT!B70</f>
        <v>0</v>
      </c>
      <c r="C70" s="57"/>
      <c r="D70" s="57"/>
      <c r="E70" s="83"/>
      <c r="F70" s="98"/>
      <c r="G70" s="53"/>
      <c r="H70" s="53"/>
      <c r="I70" s="53"/>
      <c r="J70" s="53"/>
      <c r="K70" s="109" t="str">
        <f t="shared" si="30"/>
        <v/>
      </c>
      <c r="L70" s="110" t="str">
        <f t="shared" si="31"/>
        <v/>
      </c>
      <c r="M70" s="111" t="str">
        <f t="shared" si="32"/>
        <v/>
      </c>
      <c r="N70" s="98"/>
      <c r="O70" s="53"/>
      <c r="P70" s="53"/>
      <c r="Q70" s="109" t="str">
        <f t="shared" si="33"/>
        <v/>
      </c>
      <c r="R70" s="110" t="str">
        <f t="shared" si="34"/>
        <v/>
      </c>
      <c r="S70" s="111" t="str">
        <f t="shared" si="35"/>
        <v/>
      </c>
      <c r="T70" s="98"/>
      <c r="U70" s="53"/>
      <c r="V70" s="53"/>
      <c r="W70" s="109" t="str">
        <f t="shared" si="36"/>
        <v/>
      </c>
      <c r="X70" s="110" t="str">
        <f t="shared" si="37"/>
        <v/>
      </c>
      <c r="Y70" s="111" t="str">
        <f t="shared" si="38"/>
        <v/>
      </c>
      <c r="Z70" s="163" t="str">
        <f t="shared" si="39"/>
        <v/>
      </c>
      <c r="AA70" s="168" t="str">
        <f t="shared" si="40"/>
        <v/>
      </c>
      <c r="AB70" s="158" t="str">
        <f t="shared" si="41"/>
        <v/>
      </c>
      <c r="AD70" s="3"/>
      <c r="AG70" s="1"/>
      <c r="AH70" s="1"/>
      <c r="AI70" s="1"/>
      <c r="AJ70" s="1"/>
      <c r="AK70" s="1"/>
      <c r="AL70" s="1"/>
      <c r="AM70" s="1"/>
      <c r="AN70" s="1"/>
      <c r="AO70" s="1"/>
      <c r="AP70" s="1"/>
      <c r="AQ70" s="1"/>
      <c r="AR70" s="1"/>
      <c r="AS70" s="1"/>
      <c r="AT70" s="1"/>
      <c r="AU70" s="45"/>
      <c r="AV70" s="44">
        <f t="shared" si="25"/>
        <v>0</v>
      </c>
      <c r="AW70" s="44">
        <f t="shared" si="26"/>
        <v>0</v>
      </c>
      <c r="AX70" s="44">
        <f t="shared" si="27"/>
        <v>0</v>
      </c>
    </row>
    <row r="71" spans="1:50" ht="18" customHeight="1">
      <c r="A71" s="146">
        <v>9</v>
      </c>
      <c r="B71" s="190">
        <f>INPUT!B71</f>
        <v>0</v>
      </c>
      <c r="C71" s="57"/>
      <c r="D71" s="57"/>
      <c r="E71" s="83"/>
      <c r="F71" s="98"/>
      <c r="G71" s="53"/>
      <c r="H71" s="53"/>
      <c r="I71" s="53"/>
      <c r="J71" s="53"/>
      <c r="K71" s="109" t="str">
        <f t="shared" si="30"/>
        <v/>
      </c>
      <c r="L71" s="110" t="str">
        <f t="shared" si="31"/>
        <v/>
      </c>
      <c r="M71" s="111" t="str">
        <f t="shared" si="32"/>
        <v/>
      </c>
      <c r="N71" s="98"/>
      <c r="O71" s="53"/>
      <c r="P71" s="53"/>
      <c r="Q71" s="109" t="str">
        <f t="shared" si="33"/>
        <v/>
      </c>
      <c r="R71" s="110" t="str">
        <f t="shared" si="34"/>
        <v/>
      </c>
      <c r="S71" s="111" t="str">
        <f t="shared" si="35"/>
        <v/>
      </c>
      <c r="T71" s="98"/>
      <c r="U71" s="53"/>
      <c r="V71" s="53"/>
      <c r="W71" s="109" t="str">
        <f t="shared" si="36"/>
        <v/>
      </c>
      <c r="X71" s="110" t="str">
        <f t="shared" si="37"/>
        <v/>
      </c>
      <c r="Y71" s="111" t="str">
        <f t="shared" si="38"/>
        <v/>
      </c>
      <c r="Z71" s="163" t="str">
        <f t="shared" si="39"/>
        <v/>
      </c>
      <c r="AA71" s="168" t="str">
        <f t="shared" si="40"/>
        <v/>
      </c>
      <c r="AB71" s="158" t="str">
        <f t="shared" si="41"/>
        <v/>
      </c>
      <c r="AD71" s="3"/>
      <c r="AG71" s="1"/>
      <c r="AH71" s="1"/>
      <c r="AI71" s="1"/>
      <c r="AJ71" s="1"/>
      <c r="AK71" s="1"/>
      <c r="AL71" s="1"/>
      <c r="AM71" s="1"/>
      <c r="AN71" s="1"/>
      <c r="AO71" s="1"/>
      <c r="AP71" s="1"/>
      <c r="AQ71" s="1"/>
      <c r="AR71" s="1"/>
      <c r="AS71" s="1"/>
      <c r="AT71" s="1"/>
      <c r="AU71" s="45"/>
      <c r="AV71" s="44">
        <f t="shared" si="25"/>
        <v>0</v>
      </c>
      <c r="AW71" s="44">
        <f t="shared" si="26"/>
        <v>0</v>
      </c>
      <c r="AX71" s="44">
        <f t="shared" si="27"/>
        <v>0</v>
      </c>
    </row>
    <row r="72" spans="1:50" ht="18" customHeight="1">
      <c r="A72" s="146">
        <v>10</v>
      </c>
      <c r="B72" s="190">
        <f>INPUT!B72</f>
        <v>0</v>
      </c>
      <c r="C72" s="57"/>
      <c r="D72" s="57"/>
      <c r="E72" s="83"/>
      <c r="F72" s="98"/>
      <c r="G72" s="53"/>
      <c r="H72" s="53"/>
      <c r="I72" s="53"/>
      <c r="J72" s="53"/>
      <c r="K72" s="109" t="str">
        <f t="shared" si="30"/>
        <v/>
      </c>
      <c r="L72" s="110" t="str">
        <f t="shared" si="31"/>
        <v/>
      </c>
      <c r="M72" s="111" t="str">
        <f t="shared" si="32"/>
        <v/>
      </c>
      <c r="N72" s="98"/>
      <c r="O72" s="53"/>
      <c r="P72" s="53"/>
      <c r="Q72" s="109" t="str">
        <f t="shared" si="33"/>
        <v/>
      </c>
      <c r="R72" s="110" t="str">
        <f t="shared" si="34"/>
        <v/>
      </c>
      <c r="S72" s="111" t="str">
        <f t="shared" si="35"/>
        <v/>
      </c>
      <c r="T72" s="98"/>
      <c r="U72" s="53"/>
      <c r="V72" s="53"/>
      <c r="W72" s="109" t="str">
        <f t="shared" si="36"/>
        <v/>
      </c>
      <c r="X72" s="110" t="str">
        <f t="shared" si="37"/>
        <v/>
      </c>
      <c r="Y72" s="111" t="str">
        <f t="shared" si="38"/>
        <v/>
      </c>
      <c r="Z72" s="163" t="str">
        <f t="shared" si="39"/>
        <v/>
      </c>
      <c r="AA72" s="168" t="str">
        <f t="shared" si="40"/>
        <v/>
      </c>
      <c r="AB72" s="158" t="str">
        <f t="shared" si="41"/>
        <v/>
      </c>
      <c r="AD72" s="3"/>
      <c r="AG72" s="1"/>
      <c r="AH72" s="1"/>
      <c r="AI72" s="1"/>
      <c r="AJ72" s="1"/>
      <c r="AK72" s="1"/>
      <c r="AL72" s="1"/>
      <c r="AM72" s="1"/>
      <c r="AN72" s="1"/>
      <c r="AO72" s="1"/>
      <c r="AP72" s="1"/>
      <c r="AQ72" s="1"/>
      <c r="AR72" s="1"/>
      <c r="AS72" s="1"/>
      <c r="AT72" s="1"/>
      <c r="AU72" s="45"/>
      <c r="AV72" s="44">
        <f t="shared" si="25"/>
        <v>0</v>
      </c>
      <c r="AW72" s="44">
        <f t="shared" si="26"/>
        <v>0</v>
      </c>
      <c r="AX72" s="44">
        <f t="shared" si="27"/>
        <v>0</v>
      </c>
    </row>
    <row r="73" spans="1:50" ht="18" customHeight="1">
      <c r="A73" s="146">
        <v>11</v>
      </c>
      <c r="B73" s="190">
        <f>INPUT!B73</f>
        <v>0</v>
      </c>
      <c r="C73" s="57"/>
      <c r="D73" s="57"/>
      <c r="E73" s="83"/>
      <c r="F73" s="98"/>
      <c r="G73" s="53"/>
      <c r="H73" s="53"/>
      <c r="I73" s="53"/>
      <c r="J73" s="53"/>
      <c r="K73" s="109" t="str">
        <f t="shared" si="30"/>
        <v/>
      </c>
      <c r="L73" s="110" t="str">
        <f t="shared" si="31"/>
        <v/>
      </c>
      <c r="M73" s="111" t="str">
        <f t="shared" si="32"/>
        <v/>
      </c>
      <c r="N73" s="98"/>
      <c r="O73" s="53"/>
      <c r="P73" s="53"/>
      <c r="Q73" s="109" t="str">
        <f t="shared" si="33"/>
        <v/>
      </c>
      <c r="R73" s="110" t="str">
        <f t="shared" si="34"/>
        <v/>
      </c>
      <c r="S73" s="111" t="str">
        <f t="shared" si="35"/>
        <v/>
      </c>
      <c r="T73" s="98"/>
      <c r="U73" s="53"/>
      <c r="V73" s="53"/>
      <c r="W73" s="109" t="str">
        <f t="shared" si="36"/>
        <v/>
      </c>
      <c r="X73" s="110" t="str">
        <f t="shared" si="37"/>
        <v/>
      </c>
      <c r="Y73" s="111" t="str">
        <f t="shared" si="38"/>
        <v/>
      </c>
      <c r="Z73" s="163" t="str">
        <f t="shared" si="39"/>
        <v/>
      </c>
      <c r="AA73" s="168" t="str">
        <f t="shared" si="40"/>
        <v/>
      </c>
      <c r="AB73" s="158" t="str">
        <f t="shared" si="41"/>
        <v/>
      </c>
      <c r="AD73" s="3"/>
      <c r="AG73" s="1"/>
      <c r="AH73" s="1"/>
      <c r="AI73" s="1"/>
      <c r="AJ73" s="1"/>
      <c r="AK73" s="1"/>
      <c r="AL73" s="1"/>
      <c r="AM73" s="1"/>
      <c r="AN73" s="1"/>
      <c r="AO73" s="1"/>
      <c r="AP73" s="1"/>
      <c r="AQ73" s="1"/>
      <c r="AR73" s="1"/>
      <c r="AS73" s="1"/>
      <c r="AT73" s="1"/>
      <c r="AU73" s="45"/>
      <c r="AV73" s="44">
        <f t="shared" si="25"/>
        <v>0</v>
      </c>
      <c r="AW73" s="44">
        <f t="shared" si="26"/>
        <v>0</v>
      </c>
      <c r="AX73" s="44">
        <f t="shared" si="27"/>
        <v>0</v>
      </c>
    </row>
    <row r="74" spans="1:50" ht="18" customHeight="1">
      <c r="A74" s="146">
        <v>12</v>
      </c>
      <c r="B74" s="190">
        <f>INPUT!B74</f>
        <v>0</v>
      </c>
      <c r="C74" s="57"/>
      <c r="D74" s="57"/>
      <c r="E74" s="83"/>
      <c r="F74" s="98"/>
      <c r="G74" s="53"/>
      <c r="H74" s="53"/>
      <c r="I74" s="53"/>
      <c r="J74" s="53"/>
      <c r="K74" s="109" t="str">
        <f t="shared" si="30"/>
        <v/>
      </c>
      <c r="L74" s="110" t="str">
        <f t="shared" si="31"/>
        <v/>
      </c>
      <c r="M74" s="111" t="str">
        <f t="shared" si="32"/>
        <v/>
      </c>
      <c r="N74" s="98"/>
      <c r="O74" s="53"/>
      <c r="P74" s="53"/>
      <c r="Q74" s="109" t="str">
        <f t="shared" si="33"/>
        <v/>
      </c>
      <c r="R74" s="110" t="str">
        <f t="shared" si="34"/>
        <v/>
      </c>
      <c r="S74" s="111" t="str">
        <f t="shared" si="35"/>
        <v/>
      </c>
      <c r="T74" s="98"/>
      <c r="U74" s="53"/>
      <c r="V74" s="53"/>
      <c r="W74" s="109" t="str">
        <f t="shared" si="36"/>
        <v/>
      </c>
      <c r="X74" s="110" t="str">
        <f t="shared" si="37"/>
        <v/>
      </c>
      <c r="Y74" s="111" t="str">
        <f t="shared" si="38"/>
        <v/>
      </c>
      <c r="Z74" s="163" t="str">
        <f t="shared" si="39"/>
        <v/>
      </c>
      <c r="AA74" s="168" t="str">
        <f t="shared" si="40"/>
        <v/>
      </c>
      <c r="AB74" s="158" t="str">
        <f t="shared" si="41"/>
        <v/>
      </c>
      <c r="AD74" s="3"/>
      <c r="AG74" s="1"/>
      <c r="AH74" s="1"/>
      <c r="AI74" s="1"/>
      <c r="AJ74" s="1"/>
      <c r="AK74" s="1"/>
      <c r="AL74" s="1"/>
      <c r="AM74" s="1"/>
      <c r="AN74" s="1"/>
      <c r="AO74" s="1"/>
      <c r="AP74" s="1"/>
      <c r="AQ74" s="1"/>
      <c r="AR74" s="1"/>
      <c r="AS74" s="1"/>
      <c r="AT74" s="1"/>
      <c r="AU74" s="45"/>
      <c r="AV74" s="44">
        <f t="shared" si="25"/>
        <v>0</v>
      </c>
      <c r="AW74" s="44">
        <f t="shared" si="26"/>
        <v>0</v>
      </c>
      <c r="AX74" s="44">
        <f t="shared" si="27"/>
        <v>0</v>
      </c>
    </row>
    <row r="75" spans="1:50" ht="18" customHeight="1">
      <c r="A75" s="146">
        <v>13</v>
      </c>
      <c r="B75" s="190">
        <f>INPUT!B75</f>
        <v>0</v>
      </c>
      <c r="C75" s="57"/>
      <c r="D75" s="57"/>
      <c r="E75" s="83"/>
      <c r="F75" s="98"/>
      <c r="G75" s="53"/>
      <c r="H75" s="53"/>
      <c r="I75" s="53"/>
      <c r="J75" s="53"/>
      <c r="K75" s="109" t="str">
        <f t="shared" si="30"/>
        <v/>
      </c>
      <c r="L75" s="110" t="str">
        <f t="shared" si="31"/>
        <v/>
      </c>
      <c r="M75" s="111" t="str">
        <f t="shared" si="32"/>
        <v/>
      </c>
      <c r="N75" s="98"/>
      <c r="O75" s="53"/>
      <c r="P75" s="53"/>
      <c r="Q75" s="109" t="str">
        <f t="shared" si="33"/>
        <v/>
      </c>
      <c r="R75" s="110" t="str">
        <f t="shared" si="34"/>
        <v/>
      </c>
      <c r="S75" s="111" t="str">
        <f t="shared" si="35"/>
        <v/>
      </c>
      <c r="T75" s="98"/>
      <c r="U75" s="53"/>
      <c r="V75" s="53"/>
      <c r="W75" s="109" t="str">
        <f t="shared" si="36"/>
        <v/>
      </c>
      <c r="X75" s="110" t="str">
        <f t="shared" si="37"/>
        <v/>
      </c>
      <c r="Y75" s="111" t="str">
        <f t="shared" si="38"/>
        <v/>
      </c>
      <c r="Z75" s="163" t="str">
        <f t="shared" si="39"/>
        <v/>
      </c>
      <c r="AA75" s="168" t="str">
        <f t="shared" si="40"/>
        <v/>
      </c>
      <c r="AB75" s="158" t="str">
        <f t="shared" si="41"/>
        <v/>
      </c>
      <c r="AD75" s="3"/>
      <c r="AG75" s="1"/>
      <c r="AH75" s="1"/>
      <c r="AI75" s="1"/>
      <c r="AJ75" s="1"/>
      <c r="AK75" s="1"/>
      <c r="AL75" s="1"/>
      <c r="AM75" s="1"/>
      <c r="AN75" s="1"/>
      <c r="AO75" s="1"/>
      <c r="AP75" s="1"/>
      <c r="AQ75" s="1"/>
      <c r="AR75" s="1"/>
      <c r="AS75" s="1"/>
      <c r="AT75" s="1"/>
      <c r="AU75" s="45"/>
      <c r="AV75" s="44">
        <f t="shared" si="25"/>
        <v>0</v>
      </c>
      <c r="AW75" s="44">
        <f t="shared" si="26"/>
        <v>0</v>
      </c>
      <c r="AX75" s="44">
        <f t="shared" si="27"/>
        <v>0</v>
      </c>
    </row>
    <row r="76" spans="1:50" ht="18" customHeight="1">
      <c r="A76" s="146">
        <v>14</v>
      </c>
      <c r="B76" s="190">
        <f>INPUT!B76</f>
        <v>0</v>
      </c>
      <c r="C76" s="57"/>
      <c r="D76" s="57"/>
      <c r="E76" s="83"/>
      <c r="F76" s="98"/>
      <c r="G76" s="53"/>
      <c r="H76" s="53"/>
      <c r="I76" s="53"/>
      <c r="J76" s="53"/>
      <c r="K76" s="109" t="str">
        <f t="shared" si="30"/>
        <v/>
      </c>
      <c r="L76" s="110" t="str">
        <f t="shared" si="31"/>
        <v/>
      </c>
      <c r="M76" s="111" t="str">
        <f t="shared" si="32"/>
        <v/>
      </c>
      <c r="N76" s="98"/>
      <c r="O76" s="53"/>
      <c r="P76" s="53"/>
      <c r="Q76" s="109" t="str">
        <f t="shared" si="33"/>
        <v/>
      </c>
      <c r="R76" s="110" t="str">
        <f t="shared" si="34"/>
        <v/>
      </c>
      <c r="S76" s="111" t="str">
        <f t="shared" si="35"/>
        <v/>
      </c>
      <c r="T76" s="98"/>
      <c r="U76" s="53"/>
      <c r="V76" s="53"/>
      <c r="W76" s="109" t="str">
        <f t="shared" si="36"/>
        <v/>
      </c>
      <c r="X76" s="110" t="str">
        <f t="shared" si="37"/>
        <v/>
      </c>
      <c r="Y76" s="111" t="str">
        <f t="shared" si="38"/>
        <v/>
      </c>
      <c r="Z76" s="163" t="str">
        <f t="shared" si="39"/>
        <v/>
      </c>
      <c r="AA76" s="168" t="str">
        <f t="shared" si="40"/>
        <v/>
      </c>
      <c r="AB76" s="158" t="str">
        <f t="shared" si="41"/>
        <v/>
      </c>
      <c r="AD76" s="3"/>
      <c r="AG76" s="1"/>
      <c r="AH76" s="1"/>
      <c r="AI76" s="1"/>
      <c r="AJ76" s="1"/>
      <c r="AK76" s="1"/>
      <c r="AL76" s="1"/>
      <c r="AM76" s="1"/>
      <c r="AN76" s="1"/>
      <c r="AO76" s="1"/>
      <c r="AP76" s="1"/>
      <c r="AQ76" s="1"/>
      <c r="AR76" s="1"/>
      <c r="AS76" s="1"/>
      <c r="AT76" s="1"/>
      <c r="AU76" s="45"/>
      <c r="AV76" s="44">
        <f t="shared" ref="AV76:AV112" si="42">(T76/$T$10)*100</f>
        <v>0</v>
      </c>
      <c r="AW76" s="44">
        <f t="shared" ref="AW76:AW112" si="43">(U76/$U$10)*100</f>
        <v>0</v>
      </c>
      <c r="AX76" s="44">
        <f t="shared" ref="AX76:AX112" si="44">(V76/$V$10)*100</f>
        <v>0</v>
      </c>
    </row>
    <row r="77" spans="1:50" ht="18" customHeight="1">
      <c r="A77" s="146">
        <v>15</v>
      </c>
      <c r="B77" s="190">
        <f>INPUT!B77</f>
        <v>0</v>
      </c>
      <c r="C77" s="57"/>
      <c r="D77" s="57"/>
      <c r="E77" s="83"/>
      <c r="F77" s="98"/>
      <c r="G77" s="53"/>
      <c r="H77" s="53"/>
      <c r="I77" s="53"/>
      <c r="J77" s="53"/>
      <c r="K77" s="109" t="str">
        <f t="shared" si="30"/>
        <v/>
      </c>
      <c r="L77" s="110" t="str">
        <f t="shared" si="31"/>
        <v/>
      </c>
      <c r="M77" s="111" t="str">
        <f t="shared" si="32"/>
        <v/>
      </c>
      <c r="N77" s="98"/>
      <c r="O77" s="53"/>
      <c r="P77" s="53"/>
      <c r="Q77" s="109" t="str">
        <f t="shared" si="33"/>
        <v/>
      </c>
      <c r="R77" s="110" t="str">
        <f t="shared" si="34"/>
        <v/>
      </c>
      <c r="S77" s="111" t="str">
        <f t="shared" si="35"/>
        <v/>
      </c>
      <c r="T77" s="98"/>
      <c r="U77" s="53"/>
      <c r="V77" s="53"/>
      <c r="W77" s="109" t="str">
        <f t="shared" si="36"/>
        <v/>
      </c>
      <c r="X77" s="110" t="str">
        <f t="shared" si="37"/>
        <v/>
      </c>
      <c r="Y77" s="111" t="str">
        <f t="shared" si="38"/>
        <v/>
      </c>
      <c r="Z77" s="163" t="str">
        <f t="shared" si="39"/>
        <v/>
      </c>
      <c r="AA77" s="168" t="str">
        <f t="shared" si="40"/>
        <v/>
      </c>
      <c r="AB77" s="158" t="str">
        <f t="shared" si="41"/>
        <v/>
      </c>
      <c r="AD77" s="3"/>
      <c r="AG77" s="1"/>
      <c r="AH77" s="1"/>
      <c r="AI77" s="1"/>
      <c r="AJ77" s="1"/>
      <c r="AK77" s="1"/>
      <c r="AL77" s="1"/>
      <c r="AM77" s="1"/>
      <c r="AN77" s="1"/>
      <c r="AO77" s="1"/>
      <c r="AP77" s="1"/>
      <c r="AQ77" s="1"/>
      <c r="AR77" s="1"/>
      <c r="AS77" s="1"/>
      <c r="AT77" s="1"/>
      <c r="AU77" s="45"/>
      <c r="AV77" s="44">
        <f t="shared" si="42"/>
        <v>0</v>
      </c>
      <c r="AW77" s="44">
        <f t="shared" si="43"/>
        <v>0</v>
      </c>
      <c r="AX77" s="44">
        <f t="shared" si="44"/>
        <v>0</v>
      </c>
    </row>
    <row r="78" spans="1:50" ht="18" customHeight="1">
      <c r="A78" s="146">
        <v>16</v>
      </c>
      <c r="B78" s="190">
        <f>INPUT!B78</f>
        <v>0</v>
      </c>
      <c r="C78" s="57"/>
      <c r="D78" s="57"/>
      <c r="E78" s="83"/>
      <c r="F78" s="98"/>
      <c r="G78" s="53"/>
      <c r="H78" s="53"/>
      <c r="I78" s="53"/>
      <c r="J78" s="53"/>
      <c r="K78" s="109" t="str">
        <f t="shared" si="30"/>
        <v/>
      </c>
      <c r="L78" s="110" t="str">
        <f t="shared" si="31"/>
        <v/>
      </c>
      <c r="M78" s="111" t="str">
        <f t="shared" si="32"/>
        <v/>
      </c>
      <c r="N78" s="98"/>
      <c r="O78" s="53"/>
      <c r="P78" s="53"/>
      <c r="Q78" s="109" t="str">
        <f t="shared" si="33"/>
        <v/>
      </c>
      <c r="R78" s="110" t="str">
        <f t="shared" si="34"/>
        <v/>
      </c>
      <c r="S78" s="111" t="str">
        <f t="shared" si="35"/>
        <v/>
      </c>
      <c r="T78" s="98"/>
      <c r="U78" s="53"/>
      <c r="V78" s="53"/>
      <c r="W78" s="109" t="str">
        <f t="shared" si="36"/>
        <v/>
      </c>
      <c r="X78" s="110" t="str">
        <f t="shared" si="37"/>
        <v/>
      </c>
      <c r="Y78" s="111" t="str">
        <f t="shared" si="38"/>
        <v/>
      </c>
      <c r="Z78" s="163" t="str">
        <f t="shared" si="39"/>
        <v/>
      </c>
      <c r="AA78" s="168" t="str">
        <f t="shared" si="40"/>
        <v/>
      </c>
      <c r="AB78" s="158" t="str">
        <f t="shared" si="41"/>
        <v/>
      </c>
      <c r="AD78" s="3"/>
      <c r="AG78" s="1"/>
      <c r="AH78" s="1"/>
      <c r="AI78" s="1"/>
      <c r="AJ78" s="1"/>
      <c r="AK78" s="1"/>
      <c r="AL78" s="1"/>
      <c r="AM78" s="1"/>
      <c r="AN78" s="1"/>
      <c r="AO78" s="1"/>
      <c r="AP78" s="1"/>
      <c r="AQ78" s="1"/>
      <c r="AR78" s="1"/>
      <c r="AS78" s="1"/>
      <c r="AT78" s="1"/>
      <c r="AU78" s="45"/>
      <c r="AV78" s="44">
        <f t="shared" si="42"/>
        <v>0</v>
      </c>
      <c r="AW78" s="44">
        <f t="shared" si="43"/>
        <v>0</v>
      </c>
      <c r="AX78" s="44">
        <f t="shared" si="44"/>
        <v>0</v>
      </c>
    </row>
    <row r="79" spans="1:50" ht="18" customHeight="1">
      <c r="A79" s="146">
        <v>17</v>
      </c>
      <c r="B79" s="190">
        <f>INPUT!B79</f>
        <v>0</v>
      </c>
      <c r="C79" s="57"/>
      <c r="D79" s="57"/>
      <c r="E79" s="83"/>
      <c r="F79" s="98"/>
      <c r="G79" s="53"/>
      <c r="H79" s="53"/>
      <c r="I79" s="53"/>
      <c r="J79" s="53"/>
      <c r="K79" s="109" t="str">
        <f t="shared" si="30"/>
        <v/>
      </c>
      <c r="L79" s="110" t="str">
        <f t="shared" si="31"/>
        <v/>
      </c>
      <c r="M79" s="111" t="str">
        <f t="shared" si="32"/>
        <v/>
      </c>
      <c r="N79" s="98"/>
      <c r="O79" s="53"/>
      <c r="P79" s="53"/>
      <c r="Q79" s="109" t="str">
        <f t="shared" si="33"/>
        <v/>
      </c>
      <c r="R79" s="110" t="str">
        <f t="shared" si="34"/>
        <v/>
      </c>
      <c r="S79" s="111" t="str">
        <f t="shared" si="35"/>
        <v/>
      </c>
      <c r="T79" s="98"/>
      <c r="U79" s="53"/>
      <c r="V79" s="53"/>
      <c r="W79" s="109" t="str">
        <f t="shared" si="36"/>
        <v/>
      </c>
      <c r="X79" s="110" t="str">
        <f t="shared" si="37"/>
        <v/>
      </c>
      <c r="Y79" s="111" t="str">
        <f t="shared" si="38"/>
        <v/>
      </c>
      <c r="Z79" s="163" t="str">
        <f t="shared" si="39"/>
        <v/>
      </c>
      <c r="AA79" s="168" t="str">
        <f t="shared" si="40"/>
        <v/>
      </c>
      <c r="AB79" s="158" t="str">
        <f t="shared" si="41"/>
        <v/>
      </c>
      <c r="AD79" s="3"/>
      <c r="AG79" s="1"/>
      <c r="AH79" s="1"/>
      <c r="AI79" s="1"/>
      <c r="AJ79" s="1"/>
      <c r="AK79" s="1"/>
      <c r="AL79" s="1"/>
      <c r="AM79" s="1"/>
      <c r="AN79" s="1"/>
      <c r="AO79" s="1"/>
      <c r="AP79" s="1"/>
      <c r="AQ79" s="1"/>
      <c r="AR79" s="1"/>
      <c r="AS79" s="1"/>
      <c r="AT79" s="1"/>
      <c r="AU79" s="45"/>
      <c r="AV79" s="44">
        <f t="shared" si="42"/>
        <v>0</v>
      </c>
      <c r="AW79" s="44">
        <f t="shared" si="43"/>
        <v>0</v>
      </c>
      <c r="AX79" s="44">
        <f t="shared" si="44"/>
        <v>0</v>
      </c>
    </row>
    <row r="80" spans="1:50" ht="18" customHeight="1">
      <c r="A80" s="146">
        <v>18</v>
      </c>
      <c r="B80" s="190">
        <f>INPUT!B80</f>
        <v>0</v>
      </c>
      <c r="C80" s="57"/>
      <c r="D80" s="57"/>
      <c r="E80" s="83"/>
      <c r="F80" s="98"/>
      <c r="G80" s="53"/>
      <c r="H80" s="53"/>
      <c r="I80" s="53"/>
      <c r="J80" s="53"/>
      <c r="K80" s="109" t="str">
        <f t="shared" si="30"/>
        <v/>
      </c>
      <c r="L80" s="110" t="str">
        <f t="shared" si="31"/>
        <v/>
      </c>
      <c r="M80" s="111" t="str">
        <f t="shared" si="32"/>
        <v/>
      </c>
      <c r="N80" s="98"/>
      <c r="O80" s="53"/>
      <c r="P80" s="53"/>
      <c r="Q80" s="109" t="str">
        <f t="shared" si="33"/>
        <v/>
      </c>
      <c r="R80" s="110" t="str">
        <f t="shared" si="34"/>
        <v/>
      </c>
      <c r="S80" s="111" t="str">
        <f t="shared" si="35"/>
        <v/>
      </c>
      <c r="T80" s="98"/>
      <c r="U80" s="53"/>
      <c r="V80" s="53"/>
      <c r="W80" s="109" t="str">
        <f t="shared" si="36"/>
        <v/>
      </c>
      <c r="X80" s="110" t="str">
        <f t="shared" si="37"/>
        <v/>
      </c>
      <c r="Y80" s="111" t="str">
        <f t="shared" si="38"/>
        <v/>
      </c>
      <c r="Z80" s="163" t="str">
        <f t="shared" si="39"/>
        <v/>
      </c>
      <c r="AA80" s="168" t="str">
        <f t="shared" si="40"/>
        <v/>
      </c>
      <c r="AB80" s="158" t="str">
        <f t="shared" si="41"/>
        <v/>
      </c>
      <c r="AD80" s="3"/>
      <c r="AG80" s="1"/>
      <c r="AH80" s="1"/>
      <c r="AI80" s="1"/>
      <c r="AJ80" s="1"/>
      <c r="AK80" s="1"/>
      <c r="AL80" s="1"/>
      <c r="AM80" s="1"/>
      <c r="AN80" s="1"/>
      <c r="AO80" s="1"/>
      <c r="AP80" s="1"/>
      <c r="AQ80" s="1"/>
      <c r="AR80" s="1"/>
      <c r="AS80" s="1"/>
      <c r="AT80" s="1"/>
      <c r="AU80" s="45"/>
      <c r="AV80" s="44">
        <f t="shared" si="42"/>
        <v>0</v>
      </c>
      <c r="AW80" s="44">
        <f t="shared" si="43"/>
        <v>0</v>
      </c>
      <c r="AX80" s="44">
        <f t="shared" si="44"/>
        <v>0</v>
      </c>
    </row>
    <row r="81" spans="1:50" ht="18" customHeight="1">
      <c r="A81" s="146">
        <v>19</v>
      </c>
      <c r="B81" s="190">
        <f>INPUT!B81</f>
        <v>0</v>
      </c>
      <c r="C81" s="57"/>
      <c r="D81" s="57"/>
      <c r="E81" s="83"/>
      <c r="F81" s="98"/>
      <c r="G81" s="53"/>
      <c r="H81" s="53"/>
      <c r="I81" s="53"/>
      <c r="J81" s="53"/>
      <c r="K81" s="109" t="str">
        <f t="shared" si="30"/>
        <v/>
      </c>
      <c r="L81" s="110" t="str">
        <f t="shared" si="31"/>
        <v/>
      </c>
      <c r="M81" s="111" t="str">
        <f t="shared" si="32"/>
        <v/>
      </c>
      <c r="N81" s="98"/>
      <c r="O81" s="53"/>
      <c r="P81" s="53"/>
      <c r="Q81" s="109" t="str">
        <f t="shared" si="33"/>
        <v/>
      </c>
      <c r="R81" s="110" t="str">
        <f t="shared" si="34"/>
        <v/>
      </c>
      <c r="S81" s="111" t="str">
        <f t="shared" si="35"/>
        <v/>
      </c>
      <c r="T81" s="98"/>
      <c r="U81" s="53"/>
      <c r="V81" s="53"/>
      <c r="W81" s="109" t="str">
        <f t="shared" si="36"/>
        <v/>
      </c>
      <c r="X81" s="110" t="str">
        <f t="shared" si="37"/>
        <v/>
      </c>
      <c r="Y81" s="111" t="str">
        <f t="shared" si="38"/>
        <v/>
      </c>
      <c r="Z81" s="163" t="str">
        <f t="shared" si="39"/>
        <v/>
      </c>
      <c r="AA81" s="168" t="str">
        <f t="shared" si="40"/>
        <v/>
      </c>
      <c r="AB81" s="158" t="str">
        <f t="shared" si="41"/>
        <v/>
      </c>
      <c r="AD81" s="3"/>
      <c r="AG81" s="1"/>
      <c r="AH81" s="1"/>
      <c r="AI81" s="1"/>
      <c r="AJ81" s="1"/>
      <c r="AK81" s="1"/>
      <c r="AL81" s="1"/>
      <c r="AM81" s="1"/>
      <c r="AN81" s="1"/>
      <c r="AO81" s="1"/>
      <c r="AP81" s="1"/>
      <c r="AQ81" s="1"/>
      <c r="AR81" s="1"/>
      <c r="AS81" s="1"/>
      <c r="AT81" s="1"/>
      <c r="AU81" s="45"/>
      <c r="AV81" s="44">
        <f t="shared" si="42"/>
        <v>0</v>
      </c>
      <c r="AW81" s="44">
        <f t="shared" si="43"/>
        <v>0</v>
      </c>
      <c r="AX81" s="44">
        <f t="shared" si="44"/>
        <v>0</v>
      </c>
    </row>
    <row r="82" spans="1:50" ht="18" customHeight="1">
      <c r="A82" s="146">
        <v>20</v>
      </c>
      <c r="B82" s="190">
        <f>INPUT!B82</f>
        <v>0</v>
      </c>
      <c r="C82" s="57"/>
      <c r="D82" s="57"/>
      <c r="E82" s="83"/>
      <c r="F82" s="98"/>
      <c r="G82" s="53"/>
      <c r="H82" s="53"/>
      <c r="I82" s="53"/>
      <c r="J82" s="53"/>
      <c r="K82" s="109" t="str">
        <f t="shared" si="30"/>
        <v/>
      </c>
      <c r="L82" s="110" t="str">
        <f t="shared" si="31"/>
        <v/>
      </c>
      <c r="M82" s="111" t="str">
        <f t="shared" si="32"/>
        <v/>
      </c>
      <c r="N82" s="98"/>
      <c r="O82" s="53"/>
      <c r="P82" s="53"/>
      <c r="Q82" s="109" t="str">
        <f t="shared" si="33"/>
        <v/>
      </c>
      <c r="R82" s="110" t="str">
        <f t="shared" si="34"/>
        <v/>
      </c>
      <c r="S82" s="111" t="str">
        <f t="shared" si="35"/>
        <v/>
      </c>
      <c r="T82" s="98"/>
      <c r="U82" s="53"/>
      <c r="V82" s="53"/>
      <c r="W82" s="109" t="str">
        <f t="shared" si="36"/>
        <v/>
      </c>
      <c r="X82" s="110" t="str">
        <f t="shared" si="37"/>
        <v/>
      </c>
      <c r="Y82" s="111" t="str">
        <f t="shared" si="38"/>
        <v/>
      </c>
      <c r="Z82" s="163" t="str">
        <f t="shared" si="39"/>
        <v/>
      </c>
      <c r="AA82" s="168" t="str">
        <f t="shared" si="40"/>
        <v/>
      </c>
      <c r="AB82" s="158" t="str">
        <f t="shared" si="41"/>
        <v/>
      </c>
      <c r="AD82" s="3"/>
      <c r="AG82" s="1"/>
      <c r="AH82" s="1"/>
      <c r="AI82" s="1"/>
      <c r="AJ82" s="1"/>
      <c r="AK82" s="1"/>
      <c r="AL82" s="1"/>
      <c r="AM82" s="1"/>
      <c r="AN82" s="1"/>
      <c r="AO82" s="1"/>
      <c r="AP82" s="1"/>
      <c r="AQ82" s="1"/>
      <c r="AR82" s="1"/>
      <c r="AS82" s="1"/>
      <c r="AT82" s="1"/>
      <c r="AU82" s="45"/>
      <c r="AV82" s="44">
        <f t="shared" si="42"/>
        <v>0</v>
      </c>
      <c r="AW82" s="44">
        <f t="shared" si="43"/>
        <v>0</v>
      </c>
      <c r="AX82" s="44">
        <f t="shared" si="44"/>
        <v>0</v>
      </c>
    </row>
    <row r="83" spans="1:50" ht="18" customHeight="1">
      <c r="A83" s="146">
        <v>21</v>
      </c>
      <c r="B83" s="190">
        <f>INPUT!B83</f>
        <v>0</v>
      </c>
      <c r="C83" s="57"/>
      <c r="D83" s="57"/>
      <c r="E83" s="83"/>
      <c r="F83" s="98"/>
      <c r="G83" s="53"/>
      <c r="H83" s="53"/>
      <c r="I83" s="53"/>
      <c r="J83" s="53"/>
      <c r="K83" s="109" t="str">
        <f t="shared" si="30"/>
        <v/>
      </c>
      <c r="L83" s="110" t="str">
        <f t="shared" si="31"/>
        <v/>
      </c>
      <c r="M83" s="111" t="str">
        <f t="shared" si="32"/>
        <v/>
      </c>
      <c r="N83" s="98"/>
      <c r="O83" s="53"/>
      <c r="P83" s="53"/>
      <c r="Q83" s="109" t="str">
        <f t="shared" si="33"/>
        <v/>
      </c>
      <c r="R83" s="110" t="str">
        <f t="shared" si="34"/>
        <v/>
      </c>
      <c r="S83" s="111" t="str">
        <f t="shared" si="35"/>
        <v/>
      </c>
      <c r="T83" s="98"/>
      <c r="U83" s="53"/>
      <c r="V83" s="53"/>
      <c r="W83" s="109" t="str">
        <f t="shared" si="36"/>
        <v/>
      </c>
      <c r="X83" s="110" t="str">
        <f t="shared" si="37"/>
        <v/>
      </c>
      <c r="Y83" s="111" t="str">
        <f t="shared" si="38"/>
        <v/>
      </c>
      <c r="Z83" s="163" t="str">
        <f t="shared" si="39"/>
        <v/>
      </c>
      <c r="AA83" s="168" t="str">
        <f t="shared" si="40"/>
        <v/>
      </c>
      <c r="AB83" s="158" t="str">
        <f t="shared" si="41"/>
        <v/>
      </c>
      <c r="AD83" s="3"/>
      <c r="AG83" s="1"/>
      <c r="AH83" s="1"/>
      <c r="AI83" s="1"/>
      <c r="AJ83" s="1"/>
      <c r="AK83" s="1"/>
      <c r="AL83" s="1"/>
      <c r="AM83" s="1"/>
      <c r="AN83" s="1"/>
      <c r="AO83" s="1"/>
      <c r="AP83" s="1"/>
      <c r="AQ83" s="1"/>
      <c r="AR83" s="1"/>
      <c r="AS83" s="1"/>
      <c r="AT83" s="1"/>
      <c r="AU83" s="45"/>
      <c r="AV83" s="44">
        <f t="shared" si="42"/>
        <v>0</v>
      </c>
      <c r="AW83" s="44">
        <f t="shared" si="43"/>
        <v>0</v>
      </c>
      <c r="AX83" s="44">
        <f t="shared" si="44"/>
        <v>0</v>
      </c>
    </row>
    <row r="84" spans="1:50" ht="18" customHeight="1">
      <c r="A84" s="146">
        <v>22</v>
      </c>
      <c r="B84" s="190">
        <f>INPUT!B84</f>
        <v>0</v>
      </c>
      <c r="C84" s="57"/>
      <c r="D84" s="57"/>
      <c r="E84" s="83"/>
      <c r="F84" s="98"/>
      <c r="G84" s="53"/>
      <c r="H84" s="53"/>
      <c r="I84" s="53"/>
      <c r="J84" s="53"/>
      <c r="K84" s="109" t="str">
        <f t="shared" si="30"/>
        <v/>
      </c>
      <c r="L84" s="110" t="str">
        <f t="shared" si="31"/>
        <v/>
      </c>
      <c r="M84" s="111" t="str">
        <f t="shared" si="32"/>
        <v/>
      </c>
      <c r="N84" s="98"/>
      <c r="O84" s="53"/>
      <c r="P84" s="53"/>
      <c r="Q84" s="109" t="str">
        <f t="shared" si="33"/>
        <v/>
      </c>
      <c r="R84" s="110" t="str">
        <f t="shared" si="34"/>
        <v/>
      </c>
      <c r="S84" s="111" t="str">
        <f t="shared" si="35"/>
        <v/>
      </c>
      <c r="T84" s="98"/>
      <c r="U84" s="53"/>
      <c r="V84" s="53"/>
      <c r="W84" s="109" t="str">
        <f t="shared" si="36"/>
        <v/>
      </c>
      <c r="X84" s="110" t="str">
        <f t="shared" si="37"/>
        <v/>
      </c>
      <c r="Y84" s="111" t="str">
        <f t="shared" si="38"/>
        <v/>
      </c>
      <c r="Z84" s="163" t="str">
        <f t="shared" si="39"/>
        <v/>
      </c>
      <c r="AA84" s="168" t="str">
        <f t="shared" si="40"/>
        <v/>
      </c>
      <c r="AB84" s="158" t="str">
        <f t="shared" si="41"/>
        <v/>
      </c>
      <c r="AD84" s="3"/>
      <c r="AG84" s="1"/>
      <c r="AH84" s="1"/>
      <c r="AI84" s="1"/>
      <c r="AJ84" s="1"/>
      <c r="AK84" s="1"/>
      <c r="AL84" s="1"/>
      <c r="AM84" s="1"/>
      <c r="AN84" s="1"/>
      <c r="AO84" s="1"/>
      <c r="AP84" s="1"/>
      <c r="AQ84" s="1"/>
      <c r="AR84" s="1"/>
      <c r="AS84" s="1"/>
      <c r="AT84" s="1"/>
      <c r="AU84" s="45"/>
      <c r="AV84" s="44">
        <f t="shared" si="42"/>
        <v>0</v>
      </c>
      <c r="AW84" s="44">
        <f t="shared" si="43"/>
        <v>0</v>
      </c>
      <c r="AX84" s="44">
        <f t="shared" si="44"/>
        <v>0</v>
      </c>
    </row>
    <row r="85" spans="1:50" ht="18" customHeight="1">
      <c r="A85" s="146">
        <v>23</v>
      </c>
      <c r="B85" s="190">
        <f>INPUT!B85</f>
        <v>0</v>
      </c>
      <c r="C85" s="57"/>
      <c r="D85" s="57"/>
      <c r="E85" s="83"/>
      <c r="F85" s="98"/>
      <c r="G85" s="53"/>
      <c r="H85" s="53"/>
      <c r="I85" s="53"/>
      <c r="J85" s="53"/>
      <c r="K85" s="109" t="str">
        <f t="shared" si="30"/>
        <v/>
      </c>
      <c r="L85" s="110" t="str">
        <f t="shared" si="31"/>
        <v/>
      </c>
      <c r="M85" s="111" t="str">
        <f t="shared" si="32"/>
        <v/>
      </c>
      <c r="N85" s="98"/>
      <c r="O85" s="53"/>
      <c r="P85" s="53"/>
      <c r="Q85" s="109" t="str">
        <f t="shared" si="33"/>
        <v/>
      </c>
      <c r="R85" s="110" t="str">
        <f t="shared" si="34"/>
        <v/>
      </c>
      <c r="S85" s="111" t="str">
        <f t="shared" si="35"/>
        <v/>
      </c>
      <c r="T85" s="98"/>
      <c r="U85" s="53"/>
      <c r="V85" s="53"/>
      <c r="W85" s="109" t="str">
        <f t="shared" si="36"/>
        <v/>
      </c>
      <c r="X85" s="110" t="str">
        <f t="shared" si="37"/>
        <v/>
      </c>
      <c r="Y85" s="111" t="str">
        <f t="shared" si="38"/>
        <v/>
      </c>
      <c r="Z85" s="163" t="str">
        <f t="shared" si="39"/>
        <v/>
      </c>
      <c r="AA85" s="168" t="str">
        <f t="shared" si="40"/>
        <v/>
      </c>
      <c r="AB85" s="158" t="str">
        <f t="shared" si="41"/>
        <v/>
      </c>
      <c r="AD85" s="3"/>
      <c r="AG85" s="1"/>
      <c r="AH85" s="1"/>
      <c r="AI85" s="1"/>
      <c r="AJ85" s="1"/>
      <c r="AK85" s="1"/>
      <c r="AL85" s="1"/>
      <c r="AM85" s="1"/>
      <c r="AN85" s="1"/>
      <c r="AO85" s="1"/>
      <c r="AP85" s="1"/>
      <c r="AQ85" s="1"/>
      <c r="AR85" s="1"/>
      <c r="AS85" s="1"/>
      <c r="AT85" s="1"/>
      <c r="AU85" s="45"/>
      <c r="AV85" s="44">
        <f t="shared" si="42"/>
        <v>0</v>
      </c>
      <c r="AW85" s="44">
        <f t="shared" si="43"/>
        <v>0</v>
      </c>
      <c r="AX85" s="44">
        <f t="shared" si="44"/>
        <v>0</v>
      </c>
    </row>
    <row r="86" spans="1:50" ht="18" customHeight="1">
      <c r="A86" s="146">
        <v>24</v>
      </c>
      <c r="B86" s="190">
        <f>INPUT!B86</f>
        <v>0</v>
      </c>
      <c r="C86" s="57"/>
      <c r="D86" s="57"/>
      <c r="E86" s="83"/>
      <c r="F86" s="98"/>
      <c r="G86" s="53"/>
      <c r="H86" s="53"/>
      <c r="I86" s="53"/>
      <c r="J86" s="53"/>
      <c r="K86" s="109" t="str">
        <f t="shared" si="30"/>
        <v/>
      </c>
      <c r="L86" s="110" t="str">
        <f t="shared" si="31"/>
        <v/>
      </c>
      <c r="M86" s="111" t="str">
        <f t="shared" si="32"/>
        <v/>
      </c>
      <c r="N86" s="98"/>
      <c r="O86" s="53"/>
      <c r="P86" s="53"/>
      <c r="Q86" s="109" t="str">
        <f t="shared" si="33"/>
        <v/>
      </c>
      <c r="R86" s="110" t="str">
        <f t="shared" si="34"/>
        <v/>
      </c>
      <c r="S86" s="111" t="str">
        <f t="shared" si="35"/>
        <v/>
      </c>
      <c r="T86" s="98"/>
      <c r="U86" s="53"/>
      <c r="V86" s="53"/>
      <c r="W86" s="109" t="str">
        <f t="shared" si="36"/>
        <v/>
      </c>
      <c r="X86" s="110" t="str">
        <f t="shared" si="37"/>
        <v/>
      </c>
      <c r="Y86" s="111" t="str">
        <f t="shared" si="38"/>
        <v/>
      </c>
      <c r="Z86" s="163" t="str">
        <f t="shared" si="39"/>
        <v/>
      </c>
      <c r="AA86" s="168" t="str">
        <f t="shared" si="40"/>
        <v/>
      </c>
      <c r="AB86" s="158" t="str">
        <f t="shared" si="41"/>
        <v/>
      </c>
      <c r="AD86" s="3"/>
      <c r="AG86" s="1"/>
      <c r="AH86" s="1"/>
      <c r="AI86" s="1"/>
      <c r="AJ86" s="1"/>
      <c r="AK86" s="1"/>
      <c r="AL86" s="1"/>
      <c r="AM86" s="1"/>
      <c r="AN86" s="1"/>
      <c r="AO86" s="1"/>
      <c r="AP86" s="1"/>
      <c r="AQ86" s="1"/>
      <c r="AR86" s="1"/>
      <c r="AS86" s="1"/>
      <c r="AT86" s="1"/>
      <c r="AU86" s="45"/>
      <c r="AV86" s="44">
        <f t="shared" si="42"/>
        <v>0</v>
      </c>
      <c r="AW86" s="44">
        <f t="shared" si="43"/>
        <v>0</v>
      </c>
      <c r="AX86" s="44">
        <f t="shared" si="44"/>
        <v>0</v>
      </c>
    </row>
    <row r="87" spans="1:50" ht="18" customHeight="1">
      <c r="A87" s="146">
        <v>25</v>
      </c>
      <c r="B87" s="190">
        <f>INPUT!B87</f>
        <v>0</v>
      </c>
      <c r="C87" s="57"/>
      <c r="D87" s="57"/>
      <c r="E87" s="83"/>
      <c r="F87" s="98"/>
      <c r="G87" s="53"/>
      <c r="H87" s="53"/>
      <c r="I87" s="53"/>
      <c r="J87" s="53"/>
      <c r="K87" s="109" t="str">
        <f t="shared" si="30"/>
        <v/>
      </c>
      <c r="L87" s="110" t="str">
        <f t="shared" si="31"/>
        <v/>
      </c>
      <c r="M87" s="111" t="str">
        <f t="shared" si="32"/>
        <v/>
      </c>
      <c r="N87" s="98"/>
      <c r="O87" s="53"/>
      <c r="P87" s="53"/>
      <c r="Q87" s="109" t="str">
        <f t="shared" si="33"/>
        <v/>
      </c>
      <c r="R87" s="110" t="str">
        <f t="shared" si="34"/>
        <v/>
      </c>
      <c r="S87" s="111" t="str">
        <f t="shared" si="35"/>
        <v/>
      </c>
      <c r="T87" s="98"/>
      <c r="U87" s="53"/>
      <c r="V87" s="53"/>
      <c r="W87" s="109" t="str">
        <f t="shared" si="36"/>
        <v/>
      </c>
      <c r="X87" s="110" t="str">
        <f t="shared" si="37"/>
        <v/>
      </c>
      <c r="Y87" s="111" t="str">
        <f t="shared" si="38"/>
        <v/>
      </c>
      <c r="Z87" s="163" t="str">
        <f t="shared" si="39"/>
        <v/>
      </c>
      <c r="AA87" s="168" t="str">
        <f t="shared" si="40"/>
        <v/>
      </c>
      <c r="AB87" s="158" t="str">
        <f t="shared" si="41"/>
        <v/>
      </c>
      <c r="AD87" s="3"/>
      <c r="AG87" s="1"/>
      <c r="AH87" s="1"/>
      <c r="AI87" s="1"/>
      <c r="AJ87" s="1"/>
      <c r="AK87" s="1"/>
      <c r="AL87" s="1"/>
      <c r="AM87" s="1"/>
      <c r="AN87" s="1"/>
      <c r="AO87" s="1"/>
      <c r="AP87" s="1"/>
      <c r="AQ87" s="1"/>
      <c r="AR87" s="1"/>
      <c r="AS87" s="1"/>
      <c r="AT87" s="1"/>
      <c r="AU87" s="45"/>
      <c r="AV87" s="44">
        <f t="shared" si="42"/>
        <v>0</v>
      </c>
      <c r="AW87" s="44">
        <f t="shared" si="43"/>
        <v>0</v>
      </c>
      <c r="AX87" s="44">
        <f t="shared" si="44"/>
        <v>0</v>
      </c>
    </row>
    <row r="88" spans="1:50" ht="18" customHeight="1">
      <c r="A88" s="146">
        <v>26</v>
      </c>
      <c r="B88" s="190">
        <f>INPUT!B88</f>
        <v>0</v>
      </c>
      <c r="C88" s="57"/>
      <c r="D88" s="57"/>
      <c r="E88" s="83"/>
      <c r="F88" s="98"/>
      <c r="G88" s="53"/>
      <c r="H88" s="53"/>
      <c r="I88" s="53"/>
      <c r="J88" s="53"/>
      <c r="K88" s="109" t="str">
        <f t="shared" si="30"/>
        <v/>
      </c>
      <c r="L88" s="110" t="str">
        <f t="shared" si="31"/>
        <v/>
      </c>
      <c r="M88" s="111" t="str">
        <f t="shared" si="32"/>
        <v/>
      </c>
      <c r="N88" s="98"/>
      <c r="O88" s="53"/>
      <c r="P88" s="53"/>
      <c r="Q88" s="109" t="str">
        <f t="shared" si="33"/>
        <v/>
      </c>
      <c r="R88" s="110" t="str">
        <f t="shared" si="34"/>
        <v/>
      </c>
      <c r="S88" s="111" t="str">
        <f t="shared" si="35"/>
        <v/>
      </c>
      <c r="T88" s="98"/>
      <c r="U88" s="53"/>
      <c r="V88" s="53"/>
      <c r="W88" s="109" t="str">
        <f t="shared" si="36"/>
        <v/>
      </c>
      <c r="X88" s="110" t="str">
        <f t="shared" si="37"/>
        <v/>
      </c>
      <c r="Y88" s="111" t="str">
        <f t="shared" si="38"/>
        <v/>
      </c>
      <c r="Z88" s="163" t="str">
        <f t="shared" si="39"/>
        <v/>
      </c>
      <c r="AA88" s="168" t="str">
        <f t="shared" si="40"/>
        <v/>
      </c>
      <c r="AB88" s="158" t="str">
        <f t="shared" si="41"/>
        <v/>
      </c>
      <c r="AD88" s="3"/>
      <c r="AG88" s="1"/>
      <c r="AH88" s="1"/>
      <c r="AI88" s="1"/>
      <c r="AJ88" s="1"/>
      <c r="AK88" s="1"/>
      <c r="AL88" s="1"/>
      <c r="AM88" s="1"/>
      <c r="AN88" s="1"/>
      <c r="AO88" s="1"/>
      <c r="AP88" s="1"/>
      <c r="AQ88" s="1"/>
      <c r="AR88" s="1"/>
      <c r="AS88" s="1"/>
      <c r="AT88" s="1"/>
      <c r="AU88" s="45"/>
      <c r="AV88" s="44">
        <f t="shared" si="42"/>
        <v>0</v>
      </c>
      <c r="AW88" s="44">
        <f t="shared" si="43"/>
        <v>0</v>
      </c>
      <c r="AX88" s="44">
        <f t="shared" si="44"/>
        <v>0</v>
      </c>
    </row>
    <row r="89" spans="1:50" ht="18" customHeight="1">
      <c r="A89" s="146">
        <v>27</v>
      </c>
      <c r="B89" s="190">
        <f>INPUT!B89</f>
        <v>0</v>
      </c>
      <c r="C89" s="57"/>
      <c r="D89" s="57"/>
      <c r="E89" s="83"/>
      <c r="F89" s="98"/>
      <c r="G89" s="53"/>
      <c r="H89" s="53"/>
      <c r="I89" s="53"/>
      <c r="J89" s="53"/>
      <c r="K89" s="109" t="str">
        <f t="shared" si="30"/>
        <v/>
      </c>
      <c r="L89" s="110" t="str">
        <f t="shared" si="31"/>
        <v/>
      </c>
      <c r="M89" s="111" t="str">
        <f t="shared" si="32"/>
        <v/>
      </c>
      <c r="N89" s="98"/>
      <c r="O89" s="53"/>
      <c r="P89" s="53"/>
      <c r="Q89" s="109" t="str">
        <f t="shared" si="33"/>
        <v/>
      </c>
      <c r="R89" s="110" t="str">
        <f t="shared" si="34"/>
        <v/>
      </c>
      <c r="S89" s="111" t="str">
        <f t="shared" si="35"/>
        <v/>
      </c>
      <c r="T89" s="98"/>
      <c r="U89" s="53"/>
      <c r="V89" s="53"/>
      <c r="W89" s="109" t="str">
        <f t="shared" si="36"/>
        <v/>
      </c>
      <c r="X89" s="110" t="str">
        <f t="shared" si="37"/>
        <v/>
      </c>
      <c r="Y89" s="111" t="str">
        <f t="shared" si="38"/>
        <v/>
      </c>
      <c r="Z89" s="163" t="str">
        <f t="shared" si="39"/>
        <v/>
      </c>
      <c r="AA89" s="168" t="str">
        <f t="shared" si="40"/>
        <v/>
      </c>
      <c r="AB89" s="158" t="str">
        <f t="shared" si="41"/>
        <v/>
      </c>
      <c r="AD89" s="3"/>
      <c r="AG89" s="1"/>
      <c r="AH89" s="1"/>
      <c r="AI89" s="1"/>
      <c r="AJ89" s="1"/>
      <c r="AK89" s="1"/>
      <c r="AL89" s="1"/>
      <c r="AM89" s="1"/>
      <c r="AN89" s="1"/>
      <c r="AO89" s="1"/>
      <c r="AP89" s="1"/>
      <c r="AQ89" s="1"/>
      <c r="AR89" s="1"/>
      <c r="AS89" s="1"/>
      <c r="AT89" s="1"/>
      <c r="AU89" s="45"/>
      <c r="AV89" s="44">
        <f t="shared" si="42"/>
        <v>0</v>
      </c>
      <c r="AW89" s="44">
        <f t="shared" si="43"/>
        <v>0</v>
      </c>
      <c r="AX89" s="44">
        <f t="shared" si="44"/>
        <v>0</v>
      </c>
    </row>
    <row r="90" spans="1:50" ht="18" customHeight="1">
      <c r="A90" s="146">
        <v>28</v>
      </c>
      <c r="B90" s="190">
        <f>INPUT!B90</f>
        <v>0</v>
      </c>
      <c r="C90" s="57"/>
      <c r="D90" s="57"/>
      <c r="E90" s="83"/>
      <c r="F90" s="98"/>
      <c r="G90" s="53"/>
      <c r="H90" s="53"/>
      <c r="I90" s="53"/>
      <c r="J90" s="53"/>
      <c r="K90" s="109" t="str">
        <f t="shared" si="30"/>
        <v/>
      </c>
      <c r="L90" s="110" t="str">
        <f t="shared" si="31"/>
        <v/>
      </c>
      <c r="M90" s="111" t="str">
        <f t="shared" si="32"/>
        <v/>
      </c>
      <c r="N90" s="98"/>
      <c r="O90" s="53"/>
      <c r="P90" s="53"/>
      <c r="Q90" s="109" t="str">
        <f t="shared" si="33"/>
        <v/>
      </c>
      <c r="R90" s="110" t="str">
        <f t="shared" si="34"/>
        <v/>
      </c>
      <c r="S90" s="111" t="str">
        <f t="shared" si="35"/>
        <v/>
      </c>
      <c r="T90" s="98"/>
      <c r="U90" s="53"/>
      <c r="V90" s="53"/>
      <c r="W90" s="109" t="str">
        <f t="shared" si="36"/>
        <v/>
      </c>
      <c r="X90" s="110" t="str">
        <f t="shared" si="37"/>
        <v/>
      </c>
      <c r="Y90" s="111" t="str">
        <f t="shared" si="38"/>
        <v/>
      </c>
      <c r="Z90" s="163" t="str">
        <f t="shared" si="39"/>
        <v/>
      </c>
      <c r="AA90" s="168" t="str">
        <f t="shared" si="40"/>
        <v/>
      </c>
      <c r="AB90" s="158" t="str">
        <f t="shared" si="41"/>
        <v/>
      </c>
      <c r="AD90" s="3"/>
      <c r="AG90" s="1"/>
      <c r="AH90" s="1"/>
      <c r="AI90" s="1"/>
      <c r="AJ90" s="1"/>
      <c r="AK90" s="1"/>
      <c r="AL90" s="1"/>
      <c r="AM90" s="1"/>
      <c r="AN90" s="1"/>
      <c r="AO90" s="1"/>
      <c r="AP90" s="1"/>
      <c r="AQ90" s="1"/>
      <c r="AR90" s="1"/>
      <c r="AS90" s="1"/>
      <c r="AT90" s="1"/>
      <c r="AU90" s="45"/>
      <c r="AV90" s="44">
        <f t="shared" si="42"/>
        <v>0</v>
      </c>
      <c r="AW90" s="44">
        <f t="shared" si="43"/>
        <v>0</v>
      </c>
      <c r="AX90" s="44">
        <f t="shared" si="44"/>
        <v>0</v>
      </c>
    </row>
    <row r="91" spans="1:50" ht="18" customHeight="1">
      <c r="A91" s="146">
        <v>29</v>
      </c>
      <c r="B91" s="190">
        <f>INPUT!B91</f>
        <v>0</v>
      </c>
      <c r="C91" s="57"/>
      <c r="D91" s="57"/>
      <c r="E91" s="83"/>
      <c r="F91" s="98"/>
      <c r="G91" s="53"/>
      <c r="H91" s="53"/>
      <c r="I91" s="53"/>
      <c r="J91" s="53"/>
      <c r="K91" s="109" t="str">
        <f t="shared" si="30"/>
        <v/>
      </c>
      <c r="L91" s="110" t="str">
        <f t="shared" si="31"/>
        <v/>
      </c>
      <c r="M91" s="111" t="str">
        <f t="shared" si="32"/>
        <v/>
      </c>
      <c r="N91" s="98"/>
      <c r="O91" s="53"/>
      <c r="P91" s="53"/>
      <c r="Q91" s="109" t="str">
        <f t="shared" si="33"/>
        <v/>
      </c>
      <c r="R91" s="110" t="str">
        <f t="shared" si="34"/>
        <v/>
      </c>
      <c r="S91" s="111" t="str">
        <f t="shared" si="35"/>
        <v/>
      </c>
      <c r="T91" s="98"/>
      <c r="U91" s="53"/>
      <c r="V91" s="53"/>
      <c r="W91" s="109" t="str">
        <f t="shared" si="36"/>
        <v/>
      </c>
      <c r="X91" s="110" t="str">
        <f t="shared" si="37"/>
        <v/>
      </c>
      <c r="Y91" s="111" t="str">
        <f t="shared" si="38"/>
        <v/>
      </c>
      <c r="Z91" s="163" t="str">
        <f t="shared" si="39"/>
        <v/>
      </c>
      <c r="AA91" s="168" t="str">
        <f t="shared" si="40"/>
        <v/>
      </c>
      <c r="AB91" s="158" t="str">
        <f t="shared" si="41"/>
        <v/>
      </c>
      <c r="AD91" s="3"/>
      <c r="AG91" s="1"/>
      <c r="AH91" s="1"/>
      <c r="AI91" s="1"/>
      <c r="AJ91" s="1"/>
      <c r="AK91" s="1"/>
      <c r="AL91" s="1"/>
      <c r="AM91" s="1"/>
      <c r="AN91" s="1"/>
      <c r="AO91" s="1"/>
      <c r="AP91" s="1"/>
      <c r="AQ91" s="1"/>
      <c r="AR91" s="1"/>
      <c r="AS91" s="1"/>
      <c r="AT91" s="1"/>
      <c r="AU91" s="45"/>
      <c r="AV91" s="44">
        <f t="shared" si="42"/>
        <v>0</v>
      </c>
      <c r="AW91" s="44">
        <f t="shared" si="43"/>
        <v>0</v>
      </c>
      <c r="AX91" s="44">
        <f t="shared" si="44"/>
        <v>0</v>
      </c>
    </row>
    <row r="92" spans="1:50" ht="18" customHeight="1">
      <c r="A92" s="146">
        <v>30</v>
      </c>
      <c r="B92" s="190">
        <f>INPUT!B92</f>
        <v>0</v>
      </c>
      <c r="C92" s="57"/>
      <c r="D92" s="57"/>
      <c r="E92" s="83"/>
      <c r="F92" s="98"/>
      <c r="G92" s="53"/>
      <c r="H92" s="53"/>
      <c r="I92" s="53"/>
      <c r="J92" s="53"/>
      <c r="K92" s="109" t="str">
        <f t="shared" si="30"/>
        <v/>
      </c>
      <c r="L92" s="110" t="str">
        <f t="shared" si="31"/>
        <v/>
      </c>
      <c r="M92" s="111" t="str">
        <f t="shared" si="32"/>
        <v/>
      </c>
      <c r="N92" s="98"/>
      <c r="O92" s="53"/>
      <c r="P92" s="53"/>
      <c r="Q92" s="109" t="str">
        <f t="shared" si="33"/>
        <v/>
      </c>
      <c r="R92" s="110" t="str">
        <f t="shared" si="34"/>
        <v/>
      </c>
      <c r="S92" s="111" t="str">
        <f t="shared" si="35"/>
        <v/>
      </c>
      <c r="T92" s="98"/>
      <c r="U92" s="53"/>
      <c r="V92" s="53"/>
      <c r="W92" s="109" t="str">
        <f t="shared" si="36"/>
        <v/>
      </c>
      <c r="X92" s="110" t="str">
        <f t="shared" si="37"/>
        <v/>
      </c>
      <c r="Y92" s="111" t="str">
        <f t="shared" si="38"/>
        <v/>
      </c>
      <c r="Z92" s="163" t="str">
        <f t="shared" si="39"/>
        <v/>
      </c>
      <c r="AA92" s="168" t="str">
        <f t="shared" si="40"/>
        <v/>
      </c>
      <c r="AB92" s="158" t="str">
        <f t="shared" si="41"/>
        <v/>
      </c>
      <c r="AD92" s="3"/>
      <c r="AG92" s="1"/>
      <c r="AH92" s="1"/>
      <c r="AI92" s="1"/>
      <c r="AJ92" s="1"/>
      <c r="AK92" s="1"/>
      <c r="AL92" s="1"/>
      <c r="AM92" s="1"/>
      <c r="AN92" s="1"/>
      <c r="AO92" s="1"/>
      <c r="AP92" s="1"/>
      <c r="AQ92" s="1"/>
      <c r="AR92" s="1"/>
      <c r="AS92" s="1"/>
      <c r="AT92" s="1"/>
      <c r="AU92" s="45"/>
      <c r="AV92" s="44">
        <f t="shared" si="42"/>
        <v>0</v>
      </c>
      <c r="AW92" s="44">
        <f t="shared" si="43"/>
        <v>0</v>
      </c>
      <c r="AX92" s="44">
        <f t="shared" si="44"/>
        <v>0</v>
      </c>
    </row>
    <row r="93" spans="1:50" ht="18" customHeight="1">
      <c r="A93" s="146">
        <v>31</v>
      </c>
      <c r="B93" s="190">
        <f>INPUT!B93</f>
        <v>0</v>
      </c>
      <c r="C93" s="57"/>
      <c r="D93" s="57"/>
      <c r="E93" s="83"/>
      <c r="F93" s="98"/>
      <c r="G93" s="53"/>
      <c r="H93" s="53"/>
      <c r="I93" s="53"/>
      <c r="J93" s="53"/>
      <c r="K93" s="109" t="str">
        <f t="shared" si="30"/>
        <v/>
      </c>
      <c r="L93" s="110" t="str">
        <f t="shared" si="31"/>
        <v/>
      </c>
      <c r="M93" s="111" t="str">
        <f t="shared" si="32"/>
        <v/>
      </c>
      <c r="N93" s="98"/>
      <c r="O93" s="53"/>
      <c r="P93" s="53"/>
      <c r="Q93" s="109" t="str">
        <f t="shared" si="33"/>
        <v/>
      </c>
      <c r="R93" s="110" t="str">
        <f t="shared" si="34"/>
        <v/>
      </c>
      <c r="S93" s="111" t="str">
        <f t="shared" si="35"/>
        <v/>
      </c>
      <c r="T93" s="98"/>
      <c r="U93" s="53"/>
      <c r="V93" s="53"/>
      <c r="W93" s="109" t="str">
        <f t="shared" si="36"/>
        <v/>
      </c>
      <c r="X93" s="110" t="str">
        <f t="shared" si="37"/>
        <v/>
      </c>
      <c r="Y93" s="111" t="str">
        <f t="shared" si="38"/>
        <v/>
      </c>
      <c r="Z93" s="163" t="str">
        <f t="shared" si="39"/>
        <v/>
      </c>
      <c r="AA93" s="168" t="str">
        <f t="shared" si="40"/>
        <v/>
      </c>
      <c r="AB93" s="158" t="str">
        <f t="shared" si="41"/>
        <v/>
      </c>
      <c r="AD93" s="3"/>
      <c r="AG93" s="1"/>
      <c r="AH93" s="1"/>
      <c r="AI93" s="1"/>
      <c r="AJ93" s="1"/>
      <c r="AK93" s="1"/>
      <c r="AL93" s="1"/>
      <c r="AM93" s="1"/>
      <c r="AN93" s="1"/>
      <c r="AO93" s="1"/>
      <c r="AP93" s="1"/>
      <c r="AQ93" s="1"/>
      <c r="AR93" s="1"/>
      <c r="AS93" s="1"/>
      <c r="AT93" s="1"/>
      <c r="AU93" s="45"/>
      <c r="AV93" s="44">
        <f t="shared" si="42"/>
        <v>0</v>
      </c>
      <c r="AW93" s="44">
        <f t="shared" si="43"/>
        <v>0</v>
      </c>
      <c r="AX93" s="44">
        <f t="shared" si="44"/>
        <v>0</v>
      </c>
    </row>
    <row r="94" spans="1:50" ht="18" customHeight="1">
      <c r="A94" s="146">
        <v>32</v>
      </c>
      <c r="B94" s="190">
        <f>INPUT!B94</f>
        <v>0</v>
      </c>
      <c r="C94" s="57"/>
      <c r="D94" s="57"/>
      <c r="E94" s="83"/>
      <c r="F94" s="98"/>
      <c r="G94" s="53"/>
      <c r="H94" s="53"/>
      <c r="I94" s="53"/>
      <c r="J94" s="53"/>
      <c r="K94" s="109" t="str">
        <f t="shared" si="30"/>
        <v/>
      </c>
      <c r="L94" s="110" t="str">
        <f t="shared" si="31"/>
        <v/>
      </c>
      <c r="M94" s="111" t="str">
        <f t="shared" si="32"/>
        <v/>
      </c>
      <c r="N94" s="98"/>
      <c r="O94" s="53"/>
      <c r="P94" s="53"/>
      <c r="Q94" s="109" t="str">
        <f t="shared" si="33"/>
        <v/>
      </c>
      <c r="R94" s="110" t="str">
        <f t="shared" si="34"/>
        <v/>
      </c>
      <c r="S94" s="111" t="str">
        <f t="shared" si="35"/>
        <v/>
      </c>
      <c r="T94" s="98"/>
      <c r="U94" s="53"/>
      <c r="V94" s="53"/>
      <c r="W94" s="109" t="str">
        <f t="shared" si="36"/>
        <v/>
      </c>
      <c r="X94" s="110" t="str">
        <f t="shared" si="37"/>
        <v/>
      </c>
      <c r="Y94" s="111" t="str">
        <f t="shared" si="38"/>
        <v/>
      </c>
      <c r="Z94" s="163" t="str">
        <f t="shared" si="39"/>
        <v/>
      </c>
      <c r="AA94" s="168" t="str">
        <f t="shared" si="40"/>
        <v/>
      </c>
      <c r="AB94" s="158" t="str">
        <f t="shared" si="41"/>
        <v/>
      </c>
      <c r="AD94" s="3"/>
      <c r="AG94" s="1"/>
      <c r="AH94" s="1"/>
      <c r="AI94" s="1"/>
      <c r="AJ94" s="1"/>
      <c r="AK94" s="1"/>
      <c r="AL94" s="1"/>
      <c r="AM94" s="1"/>
      <c r="AN94" s="1"/>
      <c r="AO94" s="1"/>
      <c r="AP94" s="1"/>
      <c r="AQ94" s="1"/>
      <c r="AR94" s="1"/>
      <c r="AS94" s="1"/>
      <c r="AT94" s="1"/>
      <c r="AU94" s="45"/>
      <c r="AV94" s="44">
        <f t="shared" si="42"/>
        <v>0</v>
      </c>
      <c r="AW94" s="44">
        <f t="shared" si="43"/>
        <v>0</v>
      </c>
      <c r="AX94" s="44">
        <f t="shared" si="44"/>
        <v>0</v>
      </c>
    </row>
    <row r="95" spans="1:50" ht="18" customHeight="1">
      <c r="A95" s="146">
        <v>33</v>
      </c>
      <c r="B95" s="190">
        <f>INPUT!B95</f>
        <v>0</v>
      </c>
      <c r="C95" s="57"/>
      <c r="D95" s="57"/>
      <c r="E95" s="83"/>
      <c r="F95" s="98"/>
      <c r="G95" s="53"/>
      <c r="H95" s="53"/>
      <c r="I95" s="53"/>
      <c r="J95" s="53"/>
      <c r="K95" s="109" t="str">
        <f t="shared" ref="K95:K112" si="45">IF(COUNT($F95:$J95)=0,"",SUM($F95:$J95))</f>
        <v/>
      </c>
      <c r="L95" s="110" t="str">
        <f t="shared" ref="L95:L112" si="46">IF(ISERROR(IF($K95="","",ROUND(($K95/$K$10)*$L$10,2))),"",IF($K95="","",ROUND(($K95/$K$10)*$L$10,2)))</f>
        <v/>
      </c>
      <c r="M95" s="111" t="str">
        <f t="shared" ref="M95:M112" si="47">IF($L95="","",ROUND($L95*$M$10,2))</f>
        <v/>
      </c>
      <c r="N95" s="98"/>
      <c r="O95" s="53"/>
      <c r="P95" s="53"/>
      <c r="Q95" s="109" t="str">
        <f t="shared" ref="Q95:Q112" si="48">IF(COUNT($N95:$P95)=0,"",SUM($N95:$P95))</f>
        <v/>
      </c>
      <c r="R95" s="110" t="str">
        <f t="shared" ref="R95:R112" si="49">IF(ISERROR(IF($Q95="","",ROUND(($Q95/$Q$10)*$R$10,2))),"",IF($Q95="","",ROUND(($Q95/$Q$10)*$R$10,2)))</f>
        <v/>
      </c>
      <c r="S95" s="111" t="str">
        <f t="shared" ref="S95:S112" si="50">IF($R95="","",ROUND($R95*$S$10,2))</f>
        <v/>
      </c>
      <c r="T95" s="98"/>
      <c r="U95" s="53"/>
      <c r="V95" s="53"/>
      <c r="W95" s="109" t="str">
        <f t="shared" ref="W95:W112" si="51">IF(COUNT($T95:$V95)=0,"",SUM($T95:$V95))</f>
        <v/>
      </c>
      <c r="X95" s="110" t="str">
        <f t="shared" ref="X95:X112" si="52">IF(ISERROR(IF($W95="","",ROUND(($W95/$W$10)*$X$10,2))),"",IF($W95="","",ROUND(($W95/$W$10)*$X$10,2)))</f>
        <v/>
      </c>
      <c r="Y95" s="111" t="str">
        <f t="shared" ref="Y95:Y112" si="53">IF($X95="","",ROUND($X95*$Y$10,2))</f>
        <v/>
      </c>
      <c r="Z95" s="163" t="str">
        <f t="shared" ref="Z95:Z112" si="54">IF(ISERROR(IF($V95="","",ROUND(SUM($M95,$S95,$Y95),2))),"",IF($V95="","",ROUND(SUM($M95,$S95,$Y95),2)))</f>
        <v/>
      </c>
      <c r="AA95" s="168" t="str">
        <f t="shared" ref="AA95:AA126" si="55">IF(ISERROR(IF($V95="","",VLOOKUP(Z95,NewTransmu,4,TRUE))),"",IF($V95="","",VLOOKUP(Z95,NewTransmu,4,TRUE)))</f>
        <v/>
      </c>
      <c r="AB95" s="158" t="str">
        <f t="shared" ref="AB95:AB126" si="56">IF(ISERROR(IF(AA95="","",VLOOKUP(AA95,DESCRIPTORS,4,TRUE))),"",IF(AA95="","",VLOOKUP(AA95,DESCRIPTORS,4,TRUE)))</f>
        <v/>
      </c>
      <c r="AD95" s="3"/>
      <c r="AG95" s="1"/>
      <c r="AH95" s="1"/>
      <c r="AI95" s="1"/>
      <c r="AJ95" s="1"/>
      <c r="AK95" s="1"/>
      <c r="AL95" s="1"/>
      <c r="AM95" s="1"/>
      <c r="AN95" s="1"/>
      <c r="AO95" s="1"/>
      <c r="AP95" s="1"/>
      <c r="AQ95" s="1"/>
      <c r="AR95" s="1"/>
      <c r="AS95" s="1"/>
      <c r="AT95" s="1"/>
      <c r="AU95" s="45"/>
      <c r="AV95" s="44">
        <f t="shared" si="42"/>
        <v>0</v>
      </c>
      <c r="AW95" s="44">
        <f t="shared" si="43"/>
        <v>0</v>
      </c>
      <c r="AX95" s="44">
        <f t="shared" si="44"/>
        <v>0</v>
      </c>
    </row>
    <row r="96" spans="1:50" ht="18" customHeight="1">
      <c r="A96" s="146">
        <v>34</v>
      </c>
      <c r="B96" s="190">
        <f>INPUT!B96</f>
        <v>0</v>
      </c>
      <c r="C96" s="57"/>
      <c r="D96" s="57"/>
      <c r="E96" s="83"/>
      <c r="F96" s="98"/>
      <c r="G96" s="53"/>
      <c r="H96" s="53"/>
      <c r="I96" s="53"/>
      <c r="J96" s="53"/>
      <c r="K96" s="109" t="str">
        <f t="shared" si="45"/>
        <v/>
      </c>
      <c r="L96" s="110" t="str">
        <f t="shared" si="46"/>
        <v/>
      </c>
      <c r="M96" s="111" t="str">
        <f t="shared" si="47"/>
        <v/>
      </c>
      <c r="N96" s="98"/>
      <c r="O96" s="53"/>
      <c r="P96" s="53"/>
      <c r="Q96" s="109" t="str">
        <f t="shared" si="48"/>
        <v/>
      </c>
      <c r="R96" s="110" t="str">
        <f t="shared" si="49"/>
        <v/>
      </c>
      <c r="S96" s="111" t="str">
        <f t="shared" si="50"/>
        <v/>
      </c>
      <c r="T96" s="98"/>
      <c r="U96" s="53"/>
      <c r="V96" s="53"/>
      <c r="W96" s="109" t="str">
        <f t="shared" si="51"/>
        <v/>
      </c>
      <c r="X96" s="110" t="str">
        <f t="shared" si="52"/>
        <v/>
      </c>
      <c r="Y96" s="111" t="str">
        <f t="shared" si="53"/>
        <v/>
      </c>
      <c r="Z96" s="163" t="str">
        <f t="shared" si="54"/>
        <v/>
      </c>
      <c r="AA96" s="168" t="str">
        <f t="shared" si="55"/>
        <v/>
      </c>
      <c r="AB96" s="158" t="str">
        <f t="shared" si="56"/>
        <v/>
      </c>
      <c r="AD96" s="3"/>
      <c r="AG96" s="1"/>
      <c r="AH96" s="1"/>
      <c r="AI96" s="1"/>
      <c r="AJ96" s="1"/>
      <c r="AK96" s="1"/>
      <c r="AL96" s="1"/>
      <c r="AM96" s="1"/>
      <c r="AN96" s="1"/>
      <c r="AO96" s="1"/>
      <c r="AP96" s="1"/>
      <c r="AQ96" s="1"/>
      <c r="AR96" s="1"/>
      <c r="AS96" s="1"/>
      <c r="AT96" s="1"/>
      <c r="AU96" s="45"/>
      <c r="AV96" s="44">
        <f t="shared" si="42"/>
        <v>0</v>
      </c>
      <c r="AW96" s="44">
        <f t="shared" si="43"/>
        <v>0</v>
      </c>
      <c r="AX96" s="44">
        <f t="shared" si="44"/>
        <v>0</v>
      </c>
    </row>
    <row r="97" spans="1:50" ht="18" customHeight="1">
      <c r="A97" s="146">
        <v>35</v>
      </c>
      <c r="B97" s="190">
        <f>INPUT!B97</f>
        <v>0</v>
      </c>
      <c r="C97" s="57"/>
      <c r="D97" s="57"/>
      <c r="E97" s="83"/>
      <c r="F97" s="98"/>
      <c r="G97" s="53"/>
      <c r="H97" s="53"/>
      <c r="I97" s="53"/>
      <c r="J97" s="53"/>
      <c r="K97" s="109" t="str">
        <f t="shared" si="45"/>
        <v/>
      </c>
      <c r="L97" s="110" t="str">
        <f t="shared" si="46"/>
        <v/>
      </c>
      <c r="M97" s="111" t="str">
        <f t="shared" si="47"/>
        <v/>
      </c>
      <c r="N97" s="98"/>
      <c r="O97" s="53"/>
      <c r="P97" s="53"/>
      <c r="Q97" s="109" t="str">
        <f t="shared" si="48"/>
        <v/>
      </c>
      <c r="R97" s="110" t="str">
        <f t="shared" si="49"/>
        <v/>
      </c>
      <c r="S97" s="111" t="str">
        <f t="shared" si="50"/>
        <v/>
      </c>
      <c r="T97" s="98"/>
      <c r="U97" s="53"/>
      <c r="V97" s="53"/>
      <c r="W97" s="109" t="str">
        <f t="shared" si="51"/>
        <v/>
      </c>
      <c r="X97" s="110" t="str">
        <f t="shared" si="52"/>
        <v/>
      </c>
      <c r="Y97" s="111" t="str">
        <f t="shared" si="53"/>
        <v/>
      </c>
      <c r="Z97" s="163" t="str">
        <f t="shared" si="54"/>
        <v/>
      </c>
      <c r="AA97" s="168" t="str">
        <f t="shared" si="55"/>
        <v/>
      </c>
      <c r="AB97" s="158" t="str">
        <f t="shared" si="56"/>
        <v/>
      </c>
      <c r="AD97" s="3"/>
      <c r="AG97" s="1"/>
      <c r="AH97" s="1"/>
      <c r="AI97" s="1"/>
      <c r="AJ97" s="1"/>
      <c r="AK97" s="1"/>
      <c r="AL97" s="1"/>
      <c r="AM97" s="1"/>
      <c r="AN97" s="1"/>
      <c r="AO97" s="1"/>
      <c r="AP97" s="1"/>
      <c r="AQ97" s="1"/>
      <c r="AR97" s="1"/>
      <c r="AS97" s="1"/>
      <c r="AT97" s="1"/>
      <c r="AU97" s="45"/>
      <c r="AV97" s="44">
        <f t="shared" si="42"/>
        <v>0</v>
      </c>
      <c r="AW97" s="44">
        <f t="shared" si="43"/>
        <v>0</v>
      </c>
      <c r="AX97" s="44">
        <f t="shared" si="44"/>
        <v>0</v>
      </c>
    </row>
    <row r="98" spans="1:50" ht="18" customHeight="1">
      <c r="A98" s="146">
        <v>36</v>
      </c>
      <c r="B98" s="190">
        <f>INPUT!B98</f>
        <v>0</v>
      </c>
      <c r="C98" s="57"/>
      <c r="D98" s="57"/>
      <c r="E98" s="83"/>
      <c r="F98" s="98"/>
      <c r="G98" s="53"/>
      <c r="H98" s="53"/>
      <c r="I98" s="53"/>
      <c r="J98" s="53"/>
      <c r="K98" s="109" t="str">
        <f t="shared" si="45"/>
        <v/>
      </c>
      <c r="L98" s="110" t="str">
        <f t="shared" si="46"/>
        <v/>
      </c>
      <c r="M98" s="111" t="str">
        <f t="shared" si="47"/>
        <v/>
      </c>
      <c r="N98" s="98"/>
      <c r="O98" s="53"/>
      <c r="P98" s="53"/>
      <c r="Q98" s="109" t="str">
        <f t="shared" si="48"/>
        <v/>
      </c>
      <c r="R98" s="110" t="str">
        <f t="shared" si="49"/>
        <v/>
      </c>
      <c r="S98" s="111" t="str">
        <f t="shared" si="50"/>
        <v/>
      </c>
      <c r="T98" s="98"/>
      <c r="U98" s="53"/>
      <c r="V98" s="53"/>
      <c r="W98" s="109" t="str">
        <f t="shared" si="51"/>
        <v/>
      </c>
      <c r="X98" s="110" t="str">
        <f t="shared" si="52"/>
        <v/>
      </c>
      <c r="Y98" s="111" t="str">
        <f t="shared" si="53"/>
        <v/>
      </c>
      <c r="Z98" s="163" t="str">
        <f t="shared" si="54"/>
        <v/>
      </c>
      <c r="AA98" s="168" t="str">
        <f t="shared" si="55"/>
        <v/>
      </c>
      <c r="AB98" s="158" t="str">
        <f t="shared" si="56"/>
        <v/>
      </c>
      <c r="AD98" s="3"/>
      <c r="AG98" s="1"/>
      <c r="AH98" s="1"/>
      <c r="AI98" s="1"/>
      <c r="AJ98" s="1"/>
      <c r="AK98" s="1"/>
      <c r="AL98" s="1"/>
      <c r="AM98" s="1"/>
      <c r="AN98" s="1"/>
      <c r="AO98" s="1"/>
      <c r="AP98" s="1"/>
      <c r="AQ98" s="1"/>
      <c r="AR98" s="1"/>
      <c r="AS98" s="1"/>
      <c r="AT98" s="1"/>
      <c r="AU98" s="45"/>
      <c r="AV98" s="44">
        <f t="shared" si="42"/>
        <v>0</v>
      </c>
      <c r="AW98" s="44">
        <f t="shared" si="43"/>
        <v>0</v>
      </c>
      <c r="AX98" s="44">
        <f t="shared" si="44"/>
        <v>0</v>
      </c>
    </row>
    <row r="99" spans="1:50" ht="18" customHeight="1">
      <c r="A99" s="146">
        <v>37</v>
      </c>
      <c r="B99" s="190">
        <f>INPUT!B99</f>
        <v>0</v>
      </c>
      <c r="C99" s="57"/>
      <c r="D99" s="57"/>
      <c r="E99" s="83"/>
      <c r="F99" s="98"/>
      <c r="G99" s="53"/>
      <c r="H99" s="53"/>
      <c r="I99" s="53"/>
      <c r="J99" s="53"/>
      <c r="K99" s="109" t="str">
        <f t="shared" si="45"/>
        <v/>
      </c>
      <c r="L99" s="110" t="str">
        <f t="shared" si="46"/>
        <v/>
      </c>
      <c r="M99" s="111" t="str">
        <f t="shared" si="47"/>
        <v/>
      </c>
      <c r="N99" s="98"/>
      <c r="O99" s="53"/>
      <c r="P99" s="53"/>
      <c r="Q99" s="109" t="str">
        <f t="shared" si="48"/>
        <v/>
      </c>
      <c r="R99" s="110" t="str">
        <f t="shared" si="49"/>
        <v/>
      </c>
      <c r="S99" s="111" t="str">
        <f t="shared" si="50"/>
        <v/>
      </c>
      <c r="T99" s="98"/>
      <c r="U99" s="53"/>
      <c r="V99" s="53"/>
      <c r="W99" s="109" t="str">
        <f t="shared" si="51"/>
        <v/>
      </c>
      <c r="X99" s="110" t="str">
        <f t="shared" si="52"/>
        <v/>
      </c>
      <c r="Y99" s="111" t="str">
        <f t="shared" si="53"/>
        <v/>
      </c>
      <c r="Z99" s="163" t="str">
        <f t="shared" si="54"/>
        <v/>
      </c>
      <c r="AA99" s="168" t="str">
        <f t="shared" si="55"/>
        <v/>
      </c>
      <c r="AB99" s="158" t="str">
        <f t="shared" si="56"/>
        <v/>
      </c>
      <c r="AD99" s="3"/>
      <c r="AG99" s="1"/>
      <c r="AH99" s="1"/>
      <c r="AI99" s="1"/>
      <c r="AJ99" s="1"/>
      <c r="AK99" s="1"/>
      <c r="AL99" s="1"/>
      <c r="AM99" s="1"/>
      <c r="AN99" s="1"/>
      <c r="AO99" s="1"/>
      <c r="AP99" s="1"/>
      <c r="AQ99" s="1"/>
      <c r="AR99" s="1"/>
      <c r="AS99" s="1"/>
      <c r="AT99" s="1"/>
      <c r="AU99" s="45"/>
      <c r="AV99" s="44">
        <f t="shared" si="42"/>
        <v>0</v>
      </c>
      <c r="AW99" s="44">
        <f t="shared" si="43"/>
        <v>0</v>
      </c>
      <c r="AX99" s="44">
        <f t="shared" si="44"/>
        <v>0</v>
      </c>
    </row>
    <row r="100" spans="1:50" ht="18" customHeight="1">
      <c r="A100" s="146">
        <v>38</v>
      </c>
      <c r="B100" s="190">
        <f>INPUT!B100</f>
        <v>0</v>
      </c>
      <c r="C100" s="57"/>
      <c r="D100" s="57"/>
      <c r="E100" s="83"/>
      <c r="F100" s="98"/>
      <c r="G100" s="53"/>
      <c r="H100" s="53"/>
      <c r="I100" s="53"/>
      <c r="J100" s="53"/>
      <c r="K100" s="109" t="str">
        <f t="shared" si="45"/>
        <v/>
      </c>
      <c r="L100" s="110" t="str">
        <f t="shared" si="46"/>
        <v/>
      </c>
      <c r="M100" s="111" t="str">
        <f t="shared" si="47"/>
        <v/>
      </c>
      <c r="N100" s="98"/>
      <c r="O100" s="53"/>
      <c r="P100" s="53"/>
      <c r="Q100" s="109" t="str">
        <f t="shared" si="48"/>
        <v/>
      </c>
      <c r="R100" s="110" t="str">
        <f t="shared" si="49"/>
        <v/>
      </c>
      <c r="S100" s="111" t="str">
        <f t="shared" si="50"/>
        <v/>
      </c>
      <c r="T100" s="98"/>
      <c r="U100" s="53"/>
      <c r="V100" s="53"/>
      <c r="W100" s="109" t="str">
        <f t="shared" si="51"/>
        <v/>
      </c>
      <c r="X100" s="110" t="str">
        <f t="shared" si="52"/>
        <v/>
      </c>
      <c r="Y100" s="111" t="str">
        <f t="shared" si="53"/>
        <v/>
      </c>
      <c r="Z100" s="163" t="str">
        <f t="shared" si="54"/>
        <v/>
      </c>
      <c r="AA100" s="168" t="str">
        <f t="shared" si="55"/>
        <v/>
      </c>
      <c r="AB100" s="158" t="str">
        <f t="shared" si="56"/>
        <v/>
      </c>
      <c r="AD100" s="3"/>
      <c r="AG100" s="1"/>
      <c r="AH100" s="1"/>
      <c r="AI100" s="1"/>
      <c r="AJ100" s="1"/>
      <c r="AK100" s="1"/>
      <c r="AL100" s="1"/>
      <c r="AM100" s="1"/>
      <c r="AN100" s="1"/>
      <c r="AO100" s="1"/>
      <c r="AP100" s="1"/>
      <c r="AQ100" s="1"/>
      <c r="AR100" s="1"/>
      <c r="AS100" s="1"/>
      <c r="AT100" s="1"/>
      <c r="AU100" s="45"/>
      <c r="AV100" s="44">
        <f t="shared" si="42"/>
        <v>0</v>
      </c>
      <c r="AW100" s="44">
        <f t="shared" si="43"/>
        <v>0</v>
      </c>
      <c r="AX100" s="44">
        <f t="shared" si="44"/>
        <v>0</v>
      </c>
    </row>
    <row r="101" spans="1:50" ht="18" customHeight="1">
      <c r="A101" s="146">
        <v>39</v>
      </c>
      <c r="B101" s="190">
        <f>INPUT!B101</f>
        <v>0</v>
      </c>
      <c r="C101" s="57"/>
      <c r="D101" s="57"/>
      <c r="E101" s="83"/>
      <c r="F101" s="98"/>
      <c r="G101" s="53"/>
      <c r="H101" s="53"/>
      <c r="I101" s="53"/>
      <c r="J101" s="53"/>
      <c r="K101" s="109" t="str">
        <f t="shared" si="45"/>
        <v/>
      </c>
      <c r="L101" s="110" t="str">
        <f t="shared" si="46"/>
        <v/>
      </c>
      <c r="M101" s="111" t="str">
        <f t="shared" si="47"/>
        <v/>
      </c>
      <c r="N101" s="98"/>
      <c r="O101" s="53"/>
      <c r="P101" s="53"/>
      <c r="Q101" s="109" t="str">
        <f t="shared" si="48"/>
        <v/>
      </c>
      <c r="R101" s="110" t="str">
        <f t="shared" si="49"/>
        <v/>
      </c>
      <c r="S101" s="111" t="str">
        <f t="shared" si="50"/>
        <v/>
      </c>
      <c r="T101" s="98"/>
      <c r="U101" s="53"/>
      <c r="V101" s="53"/>
      <c r="W101" s="109" t="str">
        <f t="shared" si="51"/>
        <v/>
      </c>
      <c r="X101" s="110" t="str">
        <f t="shared" si="52"/>
        <v/>
      </c>
      <c r="Y101" s="111" t="str">
        <f t="shared" si="53"/>
        <v/>
      </c>
      <c r="Z101" s="163" t="str">
        <f t="shared" si="54"/>
        <v/>
      </c>
      <c r="AA101" s="168" t="str">
        <f t="shared" si="55"/>
        <v/>
      </c>
      <c r="AB101" s="158" t="str">
        <f t="shared" si="56"/>
        <v/>
      </c>
      <c r="AD101" s="3"/>
      <c r="AG101" s="1"/>
      <c r="AH101" s="1"/>
      <c r="AI101" s="1"/>
      <c r="AJ101" s="1"/>
      <c r="AK101" s="1"/>
      <c r="AL101" s="1"/>
      <c r="AM101" s="1"/>
      <c r="AN101" s="1"/>
      <c r="AO101" s="1"/>
      <c r="AP101" s="1"/>
      <c r="AQ101" s="1"/>
      <c r="AR101" s="1"/>
      <c r="AS101" s="1"/>
      <c r="AT101" s="1"/>
      <c r="AU101" s="45"/>
      <c r="AV101" s="44">
        <f t="shared" si="42"/>
        <v>0</v>
      </c>
      <c r="AW101" s="44">
        <f t="shared" si="43"/>
        <v>0</v>
      </c>
      <c r="AX101" s="44">
        <f t="shared" si="44"/>
        <v>0</v>
      </c>
    </row>
    <row r="102" spans="1:50" ht="18" customHeight="1">
      <c r="A102" s="146">
        <v>40</v>
      </c>
      <c r="B102" s="190">
        <f>INPUT!B102</f>
        <v>0</v>
      </c>
      <c r="C102" s="57"/>
      <c r="D102" s="57"/>
      <c r="E102" s="83"/>
      <c r="F102" s="98"/>
      <c r="G102" s="53"/>
      <c r="H102" s="53"/>
      <c r="I102" s="53"/>
      <c r="J102" s="53"/>
      <c r="K102" s="109" t="str">
        <f t="shared" si="45"/>
        <v/>
      </c>
      <c r="L102" s="110" t="str">
        <f t="shared" si="46"/>
        <v/>
      </c>
      <c r="M102" s="111" t="str">
        <f t="shared" si="47"/>
        <v/>
      </c>
      <c r="N102" s="98"/>
      <c r="O102" s="53"/>
      <c r="P102" s="53"/>
      <c r="Q102" s="109" t="str">
        <f t="shared" si="48"/>
        <v/>
      </c>
      <c r="R102" s="110" t="str">
        <f t="shared" si="49"/>
        <v/>
      </c>
      <c r="S102" s="111" t="str">
        <f t="shared" si="50"/>
        <v/>
      </c>
      <c r="T102" s="98"/>
      <c r="U102" s="53"/>
      <c r="V102" s="53"/>
      <c r="W102" s="109" t="str">
        <f t="shared" si="51"/>
        <v/>
      </c>
      <c r="X102" s="110" t="str">
        <f t="shared" si="52"/>
        <v/>
      </c>
      <c r="Y102" s="111" t="str">
        <f t="shared" si="53"/>
        <v/>
      </c>
      <c r="Z102" s="163" t="str">
        <f t="shared" si="54"/>
        <v/>
      </c>
      <c r="AA102" s="168" t="str">
        <f t="shared" si="55"/>
        <v/>
      </c>
      <c r="AB102" s="158" t="str">
        <f t="shared" si="56"/>
        <v/>
      </c>
      <c r="AD102" s="3"/>
      <c r="AG102" s="1"/>
      <c r="AH102" s="1"/>
      <c r="AI102" s="1"/>
      <c r="AJ102" s="1"/>
      <c r="AK102" s="1"/>
      <c r="AL102" s="1"/>
      <c r="AM102" s="1"/>
      <c r="AN102" s="1"/>
      <c r="AO102" s="1"/>
      <c r="AP102" s="1"/>
      <c r="AQ102" s="1"/>
      <c r="AR102" s="1"/>
      <c r="AS102" s="1"/>
      <c r="AT102" s="1"/>
      <c r="AU102" s="45"/>
      <c r="AV102" s="44">
        <f t="shared" si="42"/>
        <v>0</v>
      </c>
      <c r="AW102" s="44">
        <f t="shared" si="43"/>
        <v>0</v>
      </c>
      <c r="AX102" s="44">
        <f t="shared" si="44"/>
        <v>0</v>
      </c>
    </row>
    <row r="103" spans="1:50" ht="18" customHeight="1">
      <c r="A103" s="146">
        <v>41</v>
      </c>
      <c r="B103" s="190">
        <f>INPUT!B103</f>
        <v>0</v>
      </c>
      <c r="C103" s="57"/>
      <c r="D103" s="57"/>
      <c r="E103" s="83"/>
      <c r="F103" s="98"/>
      <c r="G103" s="53"/>
      <c r="H103" s="53"/>
      <c r="I103" s="53"/>
      <c r="J103" s="53"/>
      <c r="K103" s="109" t="str">
        <f t="shared" si="45"/>
        <v/>
      </c>
      <c r="L103" s="110" t="str">
        <f t="shared" si="46"/>
        <v/>
      </c>
      <c r="M103" s="111" t="str">
        <f t="shared" si="47"/>
        <v/>
      </c>
      <c r="N103" s="98"/>
      <c r="O103" s="53"/>
      <c r="P103" s="53"/>
      <c r="Q103" s="109" t="str">
        <f t="shared" si="48"/>
        <v/>
      </c>
      <c r="R103" s="110" t="str">
        <f t="shared" si="49"/>
        <v/>
      </c>
      <c r="S103" s="111" t="str">
        <f t="shared" si="50"/>
        <v/>
      </c>
      <c r="T103" s="98"/>
      <c r="U103" s="53"/>
      <c r="V103" s="53"/>
      <c r="W103" s="109" t="str">
        <f t="shared" si="51"/>
        <v/>
      </c>
      <c r="X103" s="110" t="str">
        <f t="shared" si="52"/>
        <v/>
      </c>
      <c r="Y103" s="111" t="str">
        <f t="shared" si="53"/>
        <v/>
      </c>
      <c r="Z103" s="163" t="str">
        <f t="shared" si="54"/>
        <v/>
      </c>
      <c r="AA103" s="168" t="str">
        <f t="shared" si="55"/>
        <v/>
      </c>
      <c r="AB103" s="158" t="str">
        <f t="shared" si="56"/>
        <v/>
      </c>
      <c r="AD103" s="3"/>
      <c r="AG103" s="1"/>
      <c r="AH103" s="1"/>
      <c r="AI103" s="1"/>
      <c r="AJ103" s="1"/>
      <c r="AK103" s="1"/>
      <c r="AL103" s="1"/>
      <c r="AM103" s="1"/>
      <c r="AN103" s="1"/>
      <c r="AO103" s="1"/>
      <c r="AP103" s="1"/>
      <c r="AQ103" s="1"/>
      <c r="AR103" s="1"/>
      <c r="AS103" s="1"/>
      <c r="AT103" s="1"/>
      <c r="AU103" s="45"/>
      <c r="AV103" s="44">
        <f t="shared" si="42"/>
        <v>0</v>
      </c>
      <c r="AW103" s="44">
        <f t="shared" si="43"/>
        <v>0</v>
      </c>
      <c r="AX103" s="44">
        <f t="shared" si="44"/>
        <v>0</v>
      </c>
    </row>
    <row r="104" spans="1:50" ht="18" customHeight="1">
      <c r="A104" s="146">
        <v>42</v>
      </c>
      <c r="B104" s="190">
        <f>INPUT!B104</f>
        <v>0</v>
      </c>
      <c r="C104" s="57"/>
      <c r="D104" s="57"/>
      <c r="E104" s="83"/>
      <c r="F104" s="98"/>
      <c r="G104" s="53"/>
      <c r="H104" s="53"/>
      <c r="I104" s="53"/>
      <c r="J104" s="53"/>
      <c r="K104" s="109" t="str">
        <f t="shared" si="45"/>
        <v/>
      </c>
      <c r="L104" s="110" t="str">
        <f t="shared" si="46"/>
        <v/>
      </c>
      <c r="M104" s="111" t="str">
        <f t="shared" si="47"/>
        <v/>
      </c>
      <c r="N104" s="98"/>
      <c r="O104" s="53"/>
      <c r="P104" s="53"/>
      <c r="Q104" s="109" t="str">
        <f t="shared" si="48"/>
        <v/>
      </c>
      <c r="R104" s="110" t="str">
        <f t="shared" si="49"/>
        <v/>
      </c>
      <c r="S104" s="111" t="str">
        <f t="shared" si="50"/>
        <v/>
      </c>
      <c r="T104" s="98"/>
      <c r="U104" s="53"/>
      <c r="V104" s="53"/>
      <c r="W104" s="109" t="str">
        <f t="shared" si="51"/>
        <v/>
      </c>
      <c r="X104" s="110" t="str">
        <f t="shared" si="52"/>
        <v/>
      </c>
      <c r="Y104" s="111" t="str">
        <f t="shared" si="53"/>
        <v/>
      </c>
      <c r="Z104" s="163" t="str">
        <f t="shared" si="54"/>
        <v/>
      </c>
      <c r="AA104" s="168" t="str">
        <f t="shared" si="55"/>
        <v/>
      </c>
      <c r="AB104" s="158" t="str">
        <f t="shared" si="56"/>
        <v/>
      </c>
      <c r="AD104" s="3"/>
      <c r="AG104" s="1"/>
      <c r="AH104" s="1"/>
      <c r="AI104" s="1"/>
      <c r="AJ104" s="1"/>
      <c r="AK104" s="1"/>
      <c r="AL104" s="1"/>
      <c r="AM104" s="1"/>
      <c r="AN104" s="1"/>
      <c r="AO104" s="1"/>
      <c r="AP104" s="1"/>
      <c r="AQ104" s="1"/>
      <c r="AR104" s="1"/>
      <c r="AS104" s="1"/>
      <c r="AT104" s="1"/>
      <c r="AU104" s="45"/>
      <c r="AV104" s="44">
        <f t="shared" si="42"/>
        <v>0</v>
      </c>
      <c r="AW104" s="44">
        <f t="shared" si="43"/>
        <v>0</v>
      </c>
      <c r="AX104" s="44">
        <f t="shared" si="44"/>
        <v>0</v>
      </c>
    </row>
    <row r="105" spans="1:50" ht="18" customHeight="1">
      <c r="A105" s="146">
        <v>43</v>
      </c>
      <c r="B105" s="190">
        <f>INPUT!B105</f>
        <v>0</v>
      </c>
      <c r="C105" s="57"/>
      <c r="D105" s="57"/>
      <c r="E105" s="83"/>
      <c r="F105" s="98"/>
      <c r="G105" s="53"/>
      <c r="H105" s="53"/>
      <c r="I105" s="53"/>
      <c r="J105" s="53"/>
      <c r="K105" s="109" t="str">
        <f t="shared" si="45"/>
        <v/>
      </c>
      <c r="L105" s="110" t="str">
        <f t="shared" si="46"/>
        <v/>
      </c>
      <c r="M105" s="111" t="str">
        <f t="shared" si="47"/>
        <v/>
      </c>
      <c r="N105" s="98"/>
      <c r="O105" s="53"/>
      <c r="P105" s="53"/>
      <c r="Q105" s="109" t="str">
        <f t="shared" si="48"/>
        <v/>
      </c>
      <c r="R105" s="110" t="str">
        <f t="shared" si="49"/>
        <v/>
      </c>
      <c r="S105" s="111" t="str">
        <f t="shared" si="50"/>
        <v/>
      </c>
      <c r="T105" s="98"/>
      <c r="U105" s="53"/>
      <c r="V105" s="53"/>
      <c r="W105" s="109" t="str">
        <f t="shared" si="51"/>
        <v/>
      </c>
      <c r="X105" s="110" t="str">
        <f t="shared" si="52"/>
        <v/>
      </c>
      <c r="Y105" s="111" t="str">
        <f t="shared" si="53"/>
        <v/>
      </c>
      <c r="Z105" s="163" t="str">
        <f t="shared" si="54"/>
        <v/>
      </c>
      <c r="AA105" s="168" t="str">
        <f t="shared" si="55"/>
        <v/>
      </c>
      <c r="AB105" s="158" t="str">
        <f t="shared" si="56"/>
        <v/>
      </c>
      <c r="AD105" s="3"/>
      <c r="AG105" s="1"/>
      <c r="AH105" s="1"/>
      <c r="AI105" s="1"/>
      <c r="AJ105" s="1"/>
      <c r="AK105" s="1"/>
      <c r="AL105" s="1"/>
      <c r="AM105" s="1"/>
      <c r="AN105" s="1"/>
      <c r="AO105" s="1"/>
      <c r="AP105" s="1"/>
      <c r="AQ105" s="1"/>
      <c r="AR105" s="1"/>
      <c r="AS105" s="1"/>
      <c r="AT105" s="1"/>
      <c r="AU105" s="45"/>
      <c r="AV105" s="44">
        <f t="shared" si="42"/>
        <v>0</v>
      </c>
      <c r="AW105" s="44">
        <f t="shared" si="43"/>
        <v>0</v>
      </c>
      <c r="AX105" s="44">
        <f t="shared" si="44"/>
        <v>0</v>
      </c>
    </row>
    <row r="106" spans="1:50" ht="18" customHeight="1">
      <c r="A106" s="146">
        <v>44</v>
      </c>
      <c r="B106" s="190">
        <f>INPUT!B106</f>
        <v>0</v>
      </c>
      <c r="C106" s="57"/>
      <c r="D106" s="57"/>
      <c r="E106" s="83"/>
      <c r="F106" s="98"/>
      <c r="G106" s="53"/>
      <c r="H106" s="53"/>
      <c r="I106" s="53"/>
      <c r="J106" s="53"/>
      <c r="K106" s="109" t="str">
        <f t="shared" si="45"/>
        <v/>
      </c>
      <c r="L106" s="110" t="str">
        <f t="shared" si="46"/>
        <v/>
      </c>
      <c r="M106" s="111" t="str">
        <f t="shared" si="47"/>
        <v/>
      </c>
      <c r="N106" s="98"/>
      <c r="O106" s="53"/>
      <c r="P106" s="53"/>
      <c r="Q106" s="109" t="str">
        <f t="shared" si="48"/>
        <v/>
      </c>
      <c r="R106" s="110" t="str">
        <f t="shared" si="49"/>
        <v/>
      </c>
      <c r="S106" s="111" t="str">
        <f t="shared" si="50"/>
        <v/>
      </c>
      <c r="T106" s="98"/>
      <c r="U106" s="53"/>
      <c r="V106" s="53"/>
      <c r="W106" s="109" t="str">
        <f t="shared" si="51"/>
        <v/>
      </c>
      <c r="X106" s="110" t="str">
        <f t="shared" si="52"/>
        <v/>
      </c>
      <c r="Y106" s="111" t="str">
        <f t="shared" si="53"/>
        <v/>
      </c>
      <c r="Z106" s="163" t="str">
        <f t="shared" si="54"/>
        <v/>
      </c>
      <c r="AA106" s="168" t="str">
        <f t="shared" si="55"/>
        <v/>
      </c>
      <c r="AB106" s="158" t="str">
        <f t="shared" si="56"/>
        <v/>
      </c>
      <c r="AD106" s="3"/>
      <c r="AG106" s="1"/>
      <c r="AH106" s="1"/>
      <c r="AI106" s="1"/>
      <c r="AJ106" s="1"/>
      <c r="AK106" s="1"/>
      <c r="AL106" s="1"/>
      <c r="AM106" s="1"/>
      <c r="AN106" s="1"/>
      <c r="AO106" s="1"/>
      <c r="AP106" s="1"/>
      <c r="AQ106" s="1"/>
      <c r="AR106" s="1"/>
      <c r="AS106" s="1"/>
      <c r="AT106" s="1"/>
      <c r="AU106" s="45"/>
      <c r="AV106" s="44">
        <f t="shared" si="42"/>
        <v>0</v>
      </c>
      <c r="AW106" s="44">
        <f t="shared" si="43"/>
        <v>0</v>
      </c>
      <c r="AX106" s="44">
        <f t="shared" si="44"/>
        <v>0</v>
      </c>
    </row>
    <row r="107" spans="1:50" ht="18" customHeight="1">
      <c r="A107" s="146">
        <v>45</v>
      </c>
      <c r="B107" s="190">
        <f>INPUT!B107</f>
        <v>0</v>
      </c>
      <c r="C107" s="57"/>
      <c r="D107" s="57"/>
      <c r="E107" s="83"/>
      <c r="F107" s="98"/>
      <c r="G107" s="53"/>
      <c r="H107" s="53"/>
      <c r="I107" s="53"/>
      <c r="J107" s="53"/>
      <c r="K107" s="109" t="str">
        <f t="shared" si="45"/>
        <v/>
      </c>
      <c r="L107" s="110" t="str">
        <f t="shared" si="46"/>
        <v/>
      </c>
      <c r="M107" s="111" t="str">
        <f t="shared" si="47"/>
        <v/>
      </c>
      <c r="N107" s="98"/>
      <c r="O107" s="53"/>
      <c r="P107" s="53"/>
      <c r="Q107" s="109" t="str">
        <f t="shared" si="48"/>
        <v/>
      </c>
      <c r="R107" s="110" t="str">
        <f t="shared" si="49"/>
        <v/>
      </c>
      <c r="S107" s="111" t="str">
        <f t="shared" si="50"/>
        <v/>
      </c>
      <c r="T107" s="98"/>
      <c r="U107" s="53"/>
      <c r="V107" s="53"/>
      <c r="W107" s="109" t="str">
        <f t="shared" si="51"/>
        <v/>
      </c>
      <c r="X107" s="110" t="str">
        <f t="shared" si="52"/>
        <v/>
      </c>
      <c r="Y107" s="111" t="str">
        <f t="shared" si="53"/>
        <v/>
      </c>
      <c r="Z107" s="163" t="str">
        <f t="shared" si="54"/>
        <v/>
      </c>
      <c r="AA107" s="168" t="str">
        <f t="shared" si="55"/>
        <v/>
      </c>
      <c r="AB107" s="158" t="str">
        <f t="shared" si="56"/>
        <v/>
      </c>
      <c r="AD107" s="3"/>
      <c r="AG107" s="1"/>
      <c r="AH107" s="1"/>
      <c r="AI107" s="1"/>
      <c r="AJ107" s="1"/>
      <c r="AK107" s="1"/>
      <c r="AL107" s="1"/>
      <c r="AM107" s="1"/>
      <c r="AN107" s="1"/>
      <c r="AO107" s="1"/>
      <c r="AP107" s="1"/>
      <c r="AQ107" s="1"/>
      <c r="AR107" s="1"/>
      <c r="AS107" s="1"/>
      <c r="AT107" s="1"/>
      <c r="AU107" s="45"/>
      <c r="AV107" s="44">
        <f t="shared" si="42"/>
        <v>0</v>
      </c>
      <c r="AW107" s="44">
        <f t="shared" si="43"/>
        <v>0</v>
      </c>
      <c r="AX107" s="44">
        <f t="shared" si="44"/>
        <v>0</v>
      </c>
    </row>
    <row r="108" spans="1:50" ht="18" customHeight="1">
      <c r="A108" s="146">
        <v>46</v>
      </c>
      <c r="B108" s="190">
        <f>INPUT!B108</f>
        <v>0</v>
      </c>
      <c r="C108" s="57"/>
      <c r="D108" s="57"/>
      <c r="E108" s="83"/>
      <c r="F108" s="98"/>
      <c r="G108" s="53"/>
      <c r="H108" s="53"/>
      <c r="I108" s="53"/>
      <c r="J108" s="53"/>
      <c r="K108" s="109" t="str">
        <f t="shared" si="45"/>
        <v/>
      </c>
      <c r="L108" s="110" t="str">
        <f t="shared" si="46"/>
        <v/>
      </c>
      <c r="M108" s="111" t="str">
        <f t="shared" si="47"/>
        <v/>
      </c>
      <c r="N108" s="98"/>
      <c r="O108" s="53"/>
      <c r="P108" s="53"/>
      <c r="Q108" s="109" t="str">
        <f t="shared" si="48"/>
        <v/>
      </c>
      <c r="R108" s="110" t="str">
        <f t="shared" si="49"/>
        <v/>
      </c>
      <c r="S108" s="111" t="str">
        <f t="shared" si="50"/>
        <v/>
      </c>
      <c r="T108" s="98"/>
      <c r="U108" s="53"/>
      <c r="V108" s="53"/>
      <c r="W108" s="109" t="str">
        <f t="shared" si="51"/>
        <v/>
      </c>
      <c r="X108" s="110" t="str">
        <f t="shared" si="52"/>
        <v/>
      </c>
      <c r="Y108" s="111" t="str">
        <f t="shared" si="53"/>
        <v/>
      </c>
      <c r="Z108" s="163" t="str">
        <f t="shared" si="54"/>
        <v/>
      </c>
      <c r="AA108" s="168" t="str">
        <f t="shared" si="55"/>
        <v/>
      </c>
      <c r="AB108" s="158" t="str">
        <f t="shared" si="56"/>
        <v/>
      </c>
      <c r="AD108" s="3"/>
      <c r="AG108" s="1"/>
      <c r="AH108" s="1"/>
      <c r="AI108" s="1"/>
      <c r="AJ108" s="1"/>
      <c r="AK108" s="1"/>
      <c r="AL108" s="1"/>
      <c r="AM108" s="1"/>
      <c r="AN108" s="1"/>
      <c r="AO108" s="1"/>
      <c r="AP108" s="1"/>
      <c r="AQ108" s="1"/>
      <c r="AR108" s="1"/>
      <c r="AS108" s="1"/>
      <c r="AT108" s="1"/>
      <c r="AU108" s="45"/>
      <c r="AV108" s="44">
        <f t="shared" si="42"/>
        <v>0</v>
      </c>
      <c r="AW108" s="44">
        <f t="shared" si="43"/>
        <v>0</v>
      </c>
      <c r="AX108" s="44">
        <f t="shared" si="44"/>
        <v>0</v>
      </c>
    </row>
    <row r="109" spans="1:50" ht="18" customHeight="1">
      <c r="A109" s="146">
        <v>47</v>
      </c>
      <c r="B109" s="190">
        <f>INPUT!B109</f>
        <v>0</v>
      </c>
      <c r="C109" s="57"/>
      <c r="D109" s="57"/>
      <c r="E109" s="83"/>
      <c r="F109" s="98"/>
      <c r="G109" s="53"/>
      <c r="H109" s="53"/>
      <c r="I109" s="53"/>
      <c r="J109" s="53"/>
      <c r="K109" s="109" t="str">
        <f t="shared" si="45"/>
        <v/>
      </c>
      <c r="L109" s="110" t="str">
        <f t="shared" si="46"/>
        <v/>
      </c>
      <c r="M109" s="111" t="str">
        <f t="shared" si="47"/>
        <v/>
      </c>
      <c r="N109" s="98"/>
      <c r="O109" s="53"/>
      <c r="P109" s="53"/>
      <c r="Q109" s="109" t="str">
        <f t="shared" si="48"/>
        <v/>
      </c>
      <c r="R109" s="110" t="str">
        <f t="shared" si="49"/>
        <v/>
      </c>
      <c r="S109" s="111" t="str">
        <f t="shared" si="50"/>
        <v/>
      </c>
      <c r="T109" s="98"/>
      <c r="U109" s="53"/>
      <c r="V109" s="53"/>
      <c r="W109" s="109" t="str">
        <f t="shared" si="51"/>
        <v/>
      </c>
      <c r="X109" s="110" t="str">
        <f t="shared" si="52"/>
        <v/>
      </c>
      <c r="Y109" s="111" t="str">
        <f t="shared" si="53"/>
        <v/>
      </c>
      <c r="Z109" s="163" t="str">
        <f t="shared" si="54"/>
        <v/>
      </c>
      <c r="AA109" s="168" t="str">
        <f t="shared" si="55"/>
        <v/>
      </c>
      <c r="AB109" s="158" t="str">
        <f t="shared" si="56"/>
        <v/>
      </c>
      <c r="AD109" s="3"/>
      <c r="AG109" s="1"/>
      <c r="AH109" s="1"/>
      <c r="AI109" s="1"/>
      <c r="AJ109" s="1"/>
      <c r="AK109" s="1"/>
      <c r="AL109" s="1"/>
      <c r="AM109" s="1"/>
      <c r="AN109" s="1"/>
      <c r="AO109" s="1"/>
      <c r="AP109" s="1"/>
      <c r="AQ109" s="1"/>
      <c r="AR109" s="1"/>
      <c r="AS109" s="1"/>
      <c r="AT109" s="1"/>
      <c r="AU109" s="45"/>
      <c r="AV109" s="44">
        <f t="shared" si="42"/>
        <v>0</v>
      </c>
      <c r="AW109" s="44">
        <f t="shared" si="43"/>
        <v>0</v>
      </c>
      <c r="AX109" s="44">
        <f t="shared" si="44"/>
        <v>0</v>
      </c>
    </row>
    <row r="110" spans="1:50" ht="18" customHeight="1">
      <c r="A110" s="146">
        <v>48</v>
      </c>
      <c r="B110" s="190">
        <f>INPUT!B110</f>
        <v>0</v>
      </c>
      <c r="C110" s="57"/>
      <c r="D110" s="57"/>
      <c r="E110" s="83"/>
      <c r="F110" s="98"/>
      <c r="G110" s="53"/>
      <c r="H110" s="53"/>
      <c r="I110" s="53"/>
      <c r="J110" s="53"/>
      <c r="K110" s="109" t="str">
        <f t="shared" si="45"/>
        <v/>
      </c>
      <c r="L110" s="110" t="str">
        <f t="shared" si="46"/>
        <v/>
      </c>
      <c r="M110" s="111" t="str">
        <f t="shared" si="47"/>
        <v/>
      </c>
      <c r="N110" s="98"/>
      <c r="O110" s="53"/>
      <c r="P110" s="53"/>
      <c r="Q110" s="109" t="str">
        <f t="shared" si="48"/>
        <v/>
      </c>
      <c r="R110" s="110" t="str">
        <f t="shared" si="49"/>
        <v/>
      </c>
      <c r="S110" s="111" t="str">
        <f t="shared" si="50"/>
        <v/>
      </c>
      <c r="T110" s="98"/>
      <c r="U110" s="53"/>
      <c r="V110" s="53"/>
      <c r="W110" s="109" t="str">
        <f t="shared" si="51"/>
        <v/>
      </c>
      <c r="X110" s="110" t="str">
        <f t="shared" si="52"/>
        <v/>
      </c>
      <c r="Y110" s="111" t="str">
        <f t="shared" si="53"/>
        <v/>
      </c>
      <c r="Z110" s="163" t="str">
        <f t="shared" si="54"/>
        <v/>
      </c>
      <c r="AA110" s="168" t="str">
        <f t="shared" si="55"/>
        <v/>
      </c>
      <c r="AB110" s="158" t="str">
        <f t="shared" si="56"/>
        <v/>
      </c>
      <c r="AD110" s="3"/>
      <c r="AG110" s="1"/>
      <c r="AH110" s="1"/>
      <c r="AI110" s="1"/>
      <c r="AJ110" s="1"/>
      <c r="AK110" s="1"/>
      <c r="AL110" s="1"/>
      <c r="AM110" s="1"/>
      <c r="AN110" s="1"/>
      <c r="AO110" s="1"/>
      <c r="AP110" s="1"/>
      <c r="AQ110" s="1"/>
      <c r="AR110" s="1"/>
      <c r="AS110" s="1"/>
      <c r="AT110" s="1"/>
      <c r="AU110" s="45"/>
      <c r="AV110" s="44">
        <f t="shared" si="42"/>
        <v>0</v>
      </c>
      <c r="AW110" s="44">
        <f t="shared" si="43"/>
        <v>0</v>
      </c>
      <c r="AX110" s="44">
        <f t="shared" si="44"/>
        <v>0</v>
      </c>
    </row>
    <row r="111" spans="1:50" ht="18" customHeight="1">
      <c r="A111" s="146">
        <v>49</v>
      </c>
      <c r="B111" s="190">
        <f>INPUT!B111</f>
        <v>0</v>
      </c>
      <c r="C111" s="57"/>
      <c r="D111" s="57"/>
      <c r="E111" s="83"/>
      <c r="F111" s="98"/>
      <c r="G111" s="53"/>
      <c r="H111" s="53"/>
      <c r="I111" s="53"/>
      <c r="J111" s="53"/>
      <c r="K111" s="109" t="str">
        <f t="shared" si="45"/>
        <v/>
      </c>
      <c r="L111" s="110" t="str">
        <f t="shared" si="46"/>
        <v/>
      </c>
      <c r="M111" s="111" t="str">
        <f t="shared" si="47"/>
        <v/>
      </c>
      <c r="N111" s="98"/>
      <c r="O111" s="53"/>
      <c r="P111" s="53"/>
      <c r="Q111" s="109" t="str">
        <f t="shared" si="48"/>
        <v/>
      </c>
      <c r="R111" s="110" t="str">
        <f t="shared" si="49"/>
        <v/>
      </c>
      <c r="S111" s="111" t="str">
        <f t="shared" si="50"/>
        <v/>
      </c>
      <c r="T111" s="98"/>
      <c r="U111" s="53"/>
      <c r="V111" s="53"/>
      <c r="W111" s="109" t="str">
        <f t="shared" si="51"/>
        <v/>
      </c>
      <c r="X111" s="110" t="str">
        <f t="shared" si="52"/>
        <v/>
      </c>
      <c r="Y111" s="111" t="str">
        <f t="shared" si="53"/>
        <v/>
      </c>
      <c r="Z111" s="163" t="str">
        <f t="shared" si="54"/>
        <v/>
      </c>
      <c r="AA111" s="168" t="str">
        <f t="shared" si="55"/>
        <v/>
      </c>
      <c r="AB111" s="158" t="str">
        <f t="shared" si="56"/>
        <v/>
      </c>
      <c r="AG111" s="1"/>
      <c r="AH111" s="1"/>
      <c r="AI111" s="1"/>
      <c r="AJ111" s="1"/>
      <c r="AK111" s="1"/>
      <c r="AL111" s="1"/>
      <c r="AM111" s="1"/>
      <c r="AN111" s="1"/>
      <c r="AO111" s="1"/>
      <c r="AP111" s="1"/>
      <c r="AQ111" s="1"/>
      <c r="AR111" s="1"/>
      <c r="AS111" s="1"/>
      <c r="AT111" s="1"/>
      <c r="AU111" s="45"/>
      <c r="AV111" s="44">
        <f t="shared" si="42"/>
        <v>0</v>
      </c>
      <c r="AW111" s="44">
        <f t="shared" si="43"/>
        <v>0</v>
      </c>
      <c r="AX111" s="44">
        <f t="shared" si="44"/>
        <v>0</v>
      </c>
    </row>
    <row r="112" spans="1:50" ht="18" customHeight="1" thickBot="1">
      <c r="A112" s="148">
        <v>50</v>
      </c>
      <c r="B112" s="208">
        <f>INPUT!B112</f>
        <v>0</v>
      </c>
      <c r="C112" s="63"/>
      <c r="D112" s="63"/>
      <c r="E112" s="84"/>
      <c r="F112" s="99"/>
      <c r="G112" s="54"/>
      <c r="H112" s="54"/>
      <c r="I112" s="54"/>
      <c r="J112" s="54"/>
      <c r="K112" s="112" t="str">
        <f t="shared" si="45"/>
        <v/>
      </c>
      <c r="L112" s="113" t="str">
        <f t="shared" si="46"/>
        <v/>
      </c>
      <c r="M112" s="114" t="str">
        <f t="shared" si="47"/>
        <v/>
      </c>
      <c r="N112" s="99"/>
      <c r="O112" s="54"/>
      <c r="P112" s="54"/>
      <c r="Q112" s="112" t="str">
        <f t="shared" si="48"/>
        <v/>
      </c>
      <c r="R112" s="113" t="str">
        <f t="shared" si="49"/>
        <v/>
      </c>
      <c r="S112" s="114" t="str">
        <f t="shared" si="50"/>
        <v/>
      </c>
      <c r="T112" s="99"/>
      <c r="U112" s="54"/>
      <c r="V112" s="54"/>
      <c r="W112" s="112" t="str">
        <f t="shared" si="51"/>
        <v/>
      </c>
      <c r="X112" s="113" t="str">
        <f t="shared" si="52"/>
        <v/>
      </c>
      <c r="Y112" s="114" t="str">
        <f t="shared" si="53"/>
        <v/>
      </c>
      <c r="Z112" s="164" t="str">
        <f t="shared" si="54"/>
        <v/>
      </c>
      <c r="AA112" s="169" t="str">
        <f t="shared" si="55"/>
        <v/>
      </c>
      <c r="AB112" s="159" t="str">
        <f t="shared" si="56"/>
        <v/>
      </c>
      <c r="AG112" s="1"/>
      <c r="AH112" s="1"/>
      <c r="AI112" s="1"/>
      <c r="AJ112" s="1"/>
      <c r="AK112" s="1"/>
      <c r="AL112" s="1"/>
      <c r="AM112" s="1"/>
      <c r="AN112" s="1"/>
      <c r="AO112" s="1"/>
      <c r="AP112" s="1"/>
      <c r="AQ112" s="1"/>
      <c r="AR112" s="1"/>
      <c r="AS112" s="1"/>
      <c r="AT112" s="1"/>
      <c r="AU112" s="45"/>
      <c r="AV112" s="44">
        <f t="shared" si="42"/>
        <v>0</v>
      </c>
      <c r="AW112" s="44">
        <f t="shared" si="43"/>
        <v>0</v>
      </c>
      <c r="AX112" s="44">
        <f t="shared" si="44"/>
        <v>0</v>
      </c>
    </row>
    <row r="119" spans="12:52" s="3" customFormat="1">
      <c r="L119" s="9"/>
      <c r="M119" s="9"/>
      <c r="R119" s="9"/>
      <c r="S119" s="9"/>
      <c r="T119" s="9"/>
      <c r="U119" s="9"/>
      <c r="X119" s="9"/>
      <c r="Y119" s="9"/>
      <c r="Z119" s="9"/>
      <c r="AA119" s="5"/>
      <c r="AF119" s="5"/>
      <c r="AG119" s="5"/>
      <c r="AH119" s="5"/>
      <c r="AI119" s="5"/>
      <c r="AJ119" s="5"/>
      <c r="AK119" s="5"/>
      <c r="AL119" s="5"/>
      <c r="AM119" s="5"/>
      <c r="AN119" s="5"/>
      <c r="AO119" s="5"/>
      <c r="AP119" s="5"/>
      <c r="AQ119" s="5"/>
      <c r="AR119" s="5"/>
      <c r="AS119" s="5"/>
      <c r="AT119" s="5"/>
      <c r="AU119" s="12"/>
      <c r="AV119" s="12"/>
      <c r="AW119" s="4"/>
      <c r="AX119" s="4"/>
      <c r="AY119" s="4"/>
      <c r="AZ119" s="4"/>
    </row>
  </sheetData>
  <sheetProtection algorithmName="SHA-512" hashValue="PnjxPSDmWPYTa9FoT+OKNIPZfqPEAH3yJ4IrYG0kJDfhZiR5PTHqIzKr9cXNQSW8r96xh/u5b8OShA0+sarfzA==" saltValue="5Byt125yQQM/47pRD+huMQ==" spinCount="100000" sheet="1" formatCells="0" formatColumns="0" formatRows="0" sort="0" autoFilter="0"/>
  <autoFilter ref="B11:B112" xr:uid="{00000000-0009-0000-0000-000003000000}"/>
  <mergeCells count="25">
    <mergeCell ref="AB8:AB10"/>
    <mergeCell ref="J7:M7"/>
    <mergeCell ref="A1:AA2"/>
    <mergeCell ref="V5:Y5"/>
    <mergeCell ref="F8:M8"/>
    <mergeCell ref="S5:U5"/>
    <mergeCell ref="F7:I7"/>
    <mergeCell ref="Z5:AA5"/>
    <mergeCell ref="Q7:V7"/>
    <mergeCell ref="G4:H4"/>
    <mergeCell ref="N7:P7"/>
    <mergeCell ref="B5:F5"/>
    <mergeCell ref="L4:O4"/>
    <mergeCell ref="A3:AA3"/>
    <mergeCell ref="A7:B7"/>
    <mergeCell ref="G5:O5"/>
    <mergeCell ref="Q5:R5"/>
    <mergeCell ref="AA8:AA10"/>
    <mergeCell ref="T8:Y8"/>
    <mergeCell ref="I4:K4"/>
    <mergeCell ref="B4:F4"/>
    <mergeCell ref="Z8:Z10"/>
    <mergeCell ref="N8:S8"/>
    <mergeCell ref="X7:Y7"/>
    <mergeCell ref="Z7:AA7"/>
  </mergeCells>
  <conditionalFormatting sqref="AA12:AA61 AA63:AA112">
    <cfRule type="cellIs" dxfId="6" priority="3" operator="lessThan">
      <formula>75</formula>
    </cfRule>
  </conditionalFormatting>
  <conditionalFormatting sqref="AB12:AB112">
    <cfRule type="containsText" dxfId="5" priority="1" operator="containsText" text="Emerging">
      <formula>NOT(ISERROR(SEARCH("Emerging",AB12)))</formula>
    </cfRule>
    <cfRule type="containsText" dxfId="4" priority="2" operator="containsText" text="Developing">
      <formula>NOT(ISERROR(SEARCH("Developing",AB12)))</formula>
    </cfRule>
  </conditionalFormatting>
  <dataValidations count="60">
    <dataValidation allowBlank="1" showInputMessage="1" showErrorMessage="1" prompt="Encode Quarterly Assessment's Highest Possible Score" sqref="V10:W10" xr:uid="{00000000-0002-0000-0300-000000000000}"/>
    <dataValidation allowBlank="1" showInputMessage="1" prompt="Encode Quarterly Assessment's Highest Possible Score" sqref="V10:W10" xr:uid="{00000000-0002-0000-0300-000001000000}"/>
    <dataValidation allowBlank="1" showInputMessage="1" prompt="Summative Tests' and Term Examination's Weighted Score" sqref="Y12:Y61 Y63:Y112" xr:uid="{00000000-0002-0000-0300-000002000000}"/>
    <dataValidation allowBlank="1" showInputMessage="1" prompt="Summative Tests' and Term Examination's Percentage Score" sqref="X12:X61 X63:X112" xr:uid="{00000000-0002-0000-0300-000003000000}"/>
    <dataValidation allowBlank="1" showInputMessage="1" showErrorMessage="1" prompt="Summative Tests' and Term Examination's Total Score" sqref="W12:W61 W63:W112" xr:uid="{00000000-0002-0000-0300-000004000000}"/>
    <dataValidation type="whole" operator="lessThanOrEqual" allowBlank="1" showInputMessage="1" showErrorMessage="1" error="INPUT NUMBER LESS THAN OR EQUAL THE HPS" prompt="Encode Learners' Raw Score" sqref="U12:U61 U63:U112" xr:uid="{00000000-0002-0000-0300-000005000000}">
      <formula1>$U$10</formula1>
    </dataValidation>
    <dataValidation type="whole" operator="lessThanOrEqual" allowBlank="1" showInputMessage="1" showErrorMessage="1" error="INPUT NUMBER LESS THAN OR EQUAL THE HPS" prompt="Encode Learners' Raw Score" sqref="T12:T61 T63:T112" xr:uid="{00000000-0002-0000-0300-000006000000}">
      <formula1>$T$10</formula1>
    </dataValidation>
    <dataValidation allowBlank="1" showInputMessage="1" showErrorMessage="1" prompt="EITHER WRITE YOUR OWN HPS OR EMPTY" sqref="F65546:J65547 F131082:J131083 F196618:J196619 F262154:J262155 F327690:J327691 F393226:J393227 F458762:J458763 F524298:J524299 F589834:J589835 F655370:J655371 F720906:J720907 F786442:J786443 F851978:J851979 F917514:J917515 F983050:J983051 N65546:P65547 N131082:P131083 N196618:P196619 N262154:P262155 N327690:P327691 N393226:P393227 N458762:P458763 N524298:P524299 N589834:P589835 N655370:P655371 N720906:P720907 N786442:P786443 N851978:P851979 N917514:P917515 N983050:P983051 IP10:IY10 IP65546:IY65547 IP131082:IY131083 IP196618:IY196619 IP262154:IY262155 IP327690:IY327691 IP393226:IY393227 IP458762:IY458763 IP524298:IY524299 IP589834:IY589835 IP655370:IY655371 IP720906:IY720907 IP786442:IY786443 IP851978:IY851979 IP917514:IY917515 IP983050:IY983051 JC10:JL10 JC65546:JL65547 JC131082:JL131083 JC196618:JL196619 JC262154:JL262155 JC327690:JL327691 JC393226:JL393227 JC458762:JL458763 JC524298:JL524299 JC589834:JL589835 JC655370:JL655371 JC720906:JL720907 JC786442:JL786443 JC851978:JL851979 JC917514:JL917515 JC983050:JL983051 SL10:SU10 SL65546:SU65547 SL131082:SU131083 SL196618:SU196619 SL262154:SU262155 SL327690:SU327691 SL393226:SU393227 SL458762:SU458763 SL524298:SU524299 SL589834:SU589835 SL655370:SU655371 SL720906:SU720907 SL786442:SU786443 SL851978:SU851979 SL917514:SU917515 SL983050:SU983051 SY10:TH10 SY65546:TH65547 SY131082:TH131083 SY196618:TH196619 SY262154:TH262155 SY327690:TH327691 SY393226:TH393227 SY458762:TH458763 SY524298:TH524299 SY589834:TH589835 SY655370:TH655371 SY720906:TH720907 SY786442:TH786443 SY851978:TH851979 SY917514:TH917515 SY983050:TH983051 ACH10:ACQ10 ACH65546:ACQ65547 ACH131082:ACQ131083 ACH196618:ACQ196619 ACH262154:ACQ262155 ACH327690:ACQ327691 ACH393226:ACQ393227 ACH458762:ACQ458763 ACH524298:ACQ524299 ACH589834:ACQ589835 ACH655370:ACQ655371 ACH720906:ACQ720907 ACH786442:ACQ786443 ACH851978:ACQ851979 ACH917514:ACQ917515 ACH983050:ACQ983051 ACU10:ADD10 ACU65546:ADD65547 ACU131082:ADD131083 ACU196618:ADD196619 ACU262154:ADD262155 ACU327690:ADD327691 ACU393226:ADD393227 ACU458762:ADD458763 ACU524298:ADD524299 ACU589834:ADD589835 ACU655370:ADD655371 ACU720906:ADD720907 ACU786442:ADD786443 ACU851978:ADD851979 ACU917514:ADD917515 ACU983050:ADD983051 AMD10:AMM10 AMD65546:AMM65547 AMD131082:AMM131083 AMD196618:AMM196619 AMD262154:AMM262155 AMD327690:AMM327691 AMD393226:AMM393227 AMD458762:AMM458763 AMD524298:AMM524299 AMD589834:AMM589835 AMD655370:AMM655371 AMD720906:AMM720907 AMD786442:AMM786443 AMD851978:AMM851979 AMD917514:AMM917515 AMD983050:AMM983051 AMQ10:AMZ10 AMQ65546:AMZ65547 AMQ131082:AMZ131083 AMQ196618:AMZ196619 AMQ262154:AMZ262155 AMQ327690:AMZ327691 AMQ393226:AMZ393227 AMQ458762:AMZ458763 AMQ524298:AMZ524299 AMQ589834:AMZ589835 AMQ655370:AMZ655371 AMQ720906:AMZ720907 AMQ786442:AMZ786443 AMQ851978:AMZ851979 AMQ917514:AMZ917515 AMQ983050:AMZ983051 AVZ10:AWI10 AVZ65546:AWI65547 AVZ131082:AWI131083 AVZ196618:AWI196619 AVZ262154:AWI262155 AVZ327690:AWI327691 AVZ393226:AWI393227 AVZ458762:AWI458763 AVZ524298:AWI524299 AVZ589834:AWI589835 AVZ655370:AWI655371 AVZ720906:AWI720907 AVZ786442:AWI786443 AVZ851978:AWI851979 AVZ917514:AWI917515 AVZ983050:AWI983051 AWM10:AWV10 AWM65546:AWV65547 AWM131082:AWV131083 AWM196618:AWV196619 AWM262154:AWV262155 AWM327690:AWV327691 AWM393226:AWV393227 AWM458762:AWV458763 AWM524298:AWV524299 AWM589834:AWV589835 AWM655370:AWV655371 AWM720906:AWV720907 AWM786442:AWV786443 AWM851978:AWV851979 AWM917514:AWV917515 AWM983050:AWV983051 BFV10:BGE10 BFV65546:BGE65547 BFV131082:BGE131083 BFV196618:BGE196619 BFV262154:BGE262155 BFV327690:BGE327691 BFV393226:BGE393227 BFV458762:BGE458763 BFV524298:BGE524299 BFV589834:BGE589835 BFV655370:BGE655371 BFV720906:BGE720907 BFV786442:BGE786443 BFV851978:BGE851979 BFV917514:BGE917515 BFV983050:BGE983051 BGI10:BGR10 BGI65546:BGR65547 BGI131082:BGR131083 BGI196618:BGR196619 BGI262154:BGR262155 BGI327690:BGR327691 BGI393226:BGR393227 BGI458762:BGR458763 BGI524298:BGR524299 BGI589834:BGR589835 BGI655370:BGR655371 BGI720906:BGR720907 BGI786442:BGR786443 BGI851978:BGR851979 BGI917514:BGR917515 BGI983050:BGR983051 BPR10:BQA10 BPR65546:BQA65547 BPR131082:BQA131083 BPR196618:BQA196619 BPR262154:BQA262155 BPR327690:BQA327691 BPR393226:BQA393227 BPR458762:BQA458763 BPR524298:BQA524299 BPR589834:BQA589835 BPR655370:BQA655371 BPR720906:BQA720907 BPR786442:BQA786443 BPR851978:BQA851979 BPR917514:BQA917515 BPR983050:BQA983051 BQE10:BQN10 BQE65546:BQN65547 BQE131082:BQN131083 BQE196618:BQN196619 BQE262154:BQN262155 BQE327690:BQN327691 BQE393226:BQN393227 BQE458762:BQN458763 BQE524298:BQN524299 BQE589834:BQN589835 BQE655370:BQN655371 BQE720906:BQN720907 BQE786442:BQN786443 BQE851978:BQN851979 BQE917514:BQN917515 BQE983050:BQN983051 BZN10:BZW10 BZN65546:BZW65547 BZN131082:BZW131083 BZN196618:BZW196619 BZN262154:BZW262155 BZN327690:BZW327691 BZN393226:BZW393227 BZN458762:BZW458763 BZN524298:BZW524299 BZN589834:BZW589835 BZN655370:BZW655371 BZN720906:BZW720907 BZN786442:BZW786443 BZN851978:BZW851979 BZN917514:BZW917515 BZN983050:BZW983051 CAA10:CAJ10 CAA65546:CAJ65547 CAA131082:CAJ131083 CAA196618:CAJ196619 CAA262154:CAJ262155 CAA327690:CAJ327691 CAA393226:CAJ393227 CAA458762:CAJ458763 CAA524298:CAJ524299 CAA589834:CAJ589835 CAA655370:CAJ655371 CAA720906:CAJ720907 CAA786442:CAJ786443 CAA851978:CAJ851979 CAA917514:CAJ917515 CAA983050:CAJ983051 CJJ10:CJS10 CJJ65546:CJS65547 CJJ131082:CJS131083 CJJ196618:CJS196619 CJJ262154:CJS262155 CJJ327690:CJS327691 CJJ393226:CJS393227 CJJ458762:CJS458763 CJJ524298:CJS524299 CJJ589834:CJS589835 CJJ655370:CJS655371 CJJ720906:CJS720907 CJJ786442:CJS786443 CJJ851978:CJS851979 CJJ917514:CJS917515 CJJ983050:CJS983051 CJW10:CKF10 CJW65546:CKF65547 CJW131082:CKF131083 CJW196618:CKF196619 CJW262154:CKF262155 CJW327690:CKF327691 CJW393226:CKF393227 CJW458762:CKF458763 CJW524298:CKF524299 CJW589834:CKF589835 CJW655370:CKF655371 CJW720906:CKF720907 CJW786442:CKF786443 CJW851978:CKF851979 CJW917514:CKF917515 CJW983050:CKF983051 CTF10:CTO10 CTF65546:CTO65547 CTF131082:CTO131083 CTF196618:CTO196619 CTF262154:CTO262155 CTF327690:CTO327691 CTF393226:CTO393227 CTF458762:CTO458763 CTF524298:CTO524299 CTF589834:CTO589835 CTF655370:CTO655371 CTF720906:CTO720907 CTF786442:CTO786443 CTF851978:CTO851979 CTF917514:CTO917515 CTF983050:CTO983051 CTS10:CUB10 CTS65546:CUB65547 CTS131082:CUB131083 CTS196618:CUB196619 CTS262154:CUB262155 CTS327690:CUB327691 CTS393226:CUB393227 CTS458762:CUB458763 CTS524298:CUB524299 CTS589834:CUB589835 CTS655370:CUB655371 CTS720906:CUB720907 CTS786442:CUB786443 CTS851978:CUB851979 CTS917514:CUB917515 CTS983050:CUB983051 DDB10:DDK10 DDB65546:DDK65547 DDB131082:DDK131083 DDB196618:DDK196619 DDB262154:DDK262155 DDB327690:DDK327691 DDB393226:DDK393227 DDB458762:DDK458763 DDB524298:DDK524299 DDB589834:DDK589835 DDB655370:DDK655371 DDB720906:DDK720907 DDB786442:DDK786443 DDB851978:DDK851979 DDB917514:DDK917515 DDB983050:DDK983051 DDO10:DDX10 DDO65546:DDX65547 DDO131082:DDX131083 DDO196618:DDX196619 DDO262154:DDX262155 DDO327690:DDX327691 DDO393226:DDX393227 DDO458762:DDX458763 DDO524298:DDX524299 DDO589834:DDX589835 DDO655370:DDX655371 DDO720906:DDX720907 DDO786442:DDX786443 DDO851978:DDX851979 DDO917514:DDX917515 DDO983050:DDX983051 DMX10:DNG10 DMX65546:DNG65547 DMX131082:DNG131083 DMX196618:DNG196619 DMX262154:DNG262155 DMX327690:DNG327691 DMX393226:DNG393227 DMX458762:DNG458763 DMX524298:DNG524299 DMX589834:DNG589835 DMX655370:DNG655371 DMX720906:DNG720907 DMX786442:DNG786443 DMX851978:DNG851979 DMX917514:DNG917515 DMX983050:DNG983051 DNK10:DNT10 DNK65546:DNT65547 DNK131082:DNT131083 DNK196618:DNT196619 DNK262154:DNT262155 DNK327690:DNT327691 DNK393226:DNT393227 DNK458762:DNT458763 DNK524298:DNT524299 DNK589834:DNT589835 DNK655370:DNT655371 DNK720906:DNT720907 DNK786442:DNT786443 DNK851978:DNT851979 DNK917514:DNT917515 DNK983050:DNT983051 DWT10:DXC10 DWT65546:DXC65547 DWT131082:DXC131083 DWT196618:DXC196619 DWT262154:DXC262155 DWT327690:DXC327691 DWT393226:DXC393227 DWT458762:DXC458763 DWT524298:DXC524299 DWT589834:DXC589835 DWT655370:DXC655371 DWT720906:DXC720907 DWT786442:DXC786443 DWT851978:DXC851979 DWT917514:DXC917515 DWT983050:DXC983051 DXG10:DXP10 DXG65546:DXP65547 DXG131082:DXP131083 DXG196618:DXP196619 DXG262154:DXP262155 DXG327690:DXP327691 DXG393226:DXP393227 DXG458762:DXP458763 DXG524298:DXP524299 DXG589834:DXP589835 DXG655370:DXP655371 DXG720906:DXP720907 DXG786442:DXP786443 DXG851978:DXP851979 DXG917514:DXP917515 DXG983050:DXP983051 EGP10:EGY10 EGP65546:EGY65547 EGP131082:EGY131083 EGP196618:EGY196619 EGP262154:EGY262155 EGP327690:EGY327691 EGP393226:EGY393227 EGP458762:EGY458763 EGP524298:EGY524299 EGP589834:EGY589835 EGP655370:EGY655371 EGP720906:EGY720907 EGP786442:EGY786443 EGP851978:EGY851979 EGP917514:EGY917515 EGP983050:EGY983051 EHC10:EHL10 EHC65546:EHL65547 EHC131082:EHL131083 EHC196618:EHL196619 EHC262154:EHL262155 EHC327690:EHL327691 EHC393226:EHL393227 EHC458762:EHL458763 EHC524298:EHL524299 EHC589834:EHL589835 EHC655370:EHL655371 EHC720906:EHL720907 EHC786442:EHL786443 EHC851978:EHL851979 EHC917514:EHL917515 EHC983050:EHL983051 EQL10:EQU10 EQL65546:EQU65547 EQL131082:EQU131083 EQL196618:EQU196619 EQL262154:EQU262155 EQL327690:EQU327691 EQL393226:EQU393227 EQL458762:EQU458763 EQL524298:EQU524299 EQL589834:EQU589835 EQL655370:EQU655371 EQL720906:EQU720907 EQL786442:EQU786443 EQL851978:EQU851979 EQL917514:EQU917515 EQL983050:EQU983051 EQY10:ERH10 EQY65546:ERH65547 EQY131082:ERH131083 EQY196618:ERH196619 EQY262154:ERH262155 EQY327690:ERH327691 EQY393226:ERH393227 EQY458762:ERH458763 EQY524298:ERH524299 EQY589834:ERH589835 EQY655370:ERH655371 EQY720906:ERH720907 EQY786442:ERH786443 EQY851978:ERH851979 EQY917514:ERH917515 EQY983050:ERH983051 FAH10:FAQ10 FAH65546:FAQ65547 FAH131082:FAQ131083 FAH196618:FAQ196619 FAH262154:FAQ262155 FAH327690:FAQ327691 FAH393226:FAQ393227 FAH458762:FAQ458763 FAH524298:FAQ524299 FAH589834:FAQ589835 FAH655370:FAQ655371 FAH720906:FAQ720907 FAH786442:FAQ786443 FAH851978:FAQ851979 FAH917514:FAQ917515 FAH983050:FAQ983051 FAU10:FBD10 FAU65546:FBD65547 FAU131082:FBD131083 FAU196618:FBD196619 FAU262154:FBD262155 FAU327690:FBD327691 FAU393226:FBD393227 FAU458762:FBD458763 FAU524298:FBD524299 FAU589834:FBD589835 FAU655370:FBD655371 FAU720906:FBD720907 FAU786442:FBD786443 FAU851978:FBD851979 FAU917514:FBD917515 FAU983050:FBD983051 FKD10:FKM10 FKD65546:FKM65547 FKD131082:FKM131083 FKD196618:FKM196619 FKD262154:FKM262155 FKD327690:FKM327691 FKD393226:FKM393227 FKD458762:FKM458763 FKD524298:FKM524299 FKD589834:FKM589835 FKD655370:FKM655371 FKD720906:FKM720907 FKD786442:FKM786443 FKD851978:FKM851979 FKD917514:FKM917515 FKD983050:FKM983051 FKQ10:FKZ10 FKQ65546:FKZ65547 FKQ131082:FKZ131083 FKQ196618:FKZ196619 FKQ262154:FKZ262155 FKQ327690:FKZ327691 FKQ393226:FKZ393227 FKQ458762:FKZ458763 FKQ524298:FKZ524299 FKQ589834:FKZ589835 FKQ655370:FKZ655371 FKQ720906:FKZ720907 FKQ786442:FKZ786443 FKQ851978:FKZ851979 FKQ917514:FKZ917515 FKQ983050:FKZ983051 FTZ10:FUI10 FTZ65546:FUI65547 FTZ131082:FUI131083 FTZ196618:FUI196619 FTZ262154:FUI262155 FTZ327690:FUI327691 FTZ393226:FUI393227 FTZ458762:FUI458763 FTZ524298:FUI524299 FTZ589834:FUI589835 FTZ655370:FUI655371 FTZ720906:FUI720907 FTZ786442:FUI786443 FTZ851978:FUI851979 FTZ917514:FUI917515 FTZ983050:FUI983051 FUM10:FUV10 FUM65546:FUV65547 FUM131082:FUV131083 FUM196618:FUV196619 FUM262154:FUV262155 FUM327690:FUV327691 FUM393226:FUV393227 FUM458762:FUV458763 FUM524298:FUV524299 FUM589834:FUV589835 FUM655370:FUV655371 FUM720906:FUV720907 FUM786442:FUV786443 FUM851978:FUV851979 FUM917514:FUV917515 FUM983050:FUV983051 GDV10:GEE10 GDV65546:GEE65547 GDV131082:GEE131083 GDV196618:GEE196619 GDV262154:GEE262155 GDV327690:GEE327691 GDV393226:GEE393227 GDV458762:GEE458763 GDV524298:GEE524299 GDV589834:GEE589835 GDV655370:GEE655371 GDV720906:GEE720907 GDV786442:GEE786443 GDV851978:GEE851979 GDV917514:GEE917515 GDV983050:GEE983051 GEI10:GER10 GEI65546:GER65547 GEI131082:GER131083 GEI196618:GER196619 GEI262154:GER262155 GEI327690:GER327691 GEI393226:GER393227 GEI458762:GER458763 GEI524298:GER524299 GEI589834:GER589835 GEI655370:GER655371 GEI720906:GER720907 GEI786442:GER786443 GEI851978:GER851979 GEI917514:GER917515 GEI983050:GER983051 GNR10:GOA10 GNR65546:GOA65547 GNR131082:GOA131083 GNR196618:GOA196619 GNR262154:GOA262155 GNR327690:GOA327691 GNR393226:GOA393227 GNR458762:GOA458763 GNR524298:GOA524299 GNR589834:GOA589835 GNR655370:GOA655371 GNR720906:GOA720907 GNR786442:GOA786443 GNR851978:GOA851979 GNR917514:GOA917515 GNR983050:GOA983051 GOE10:GON10 GOE65546:GON65547 GOE131082:GON131083 GOE196618:GON196619 GOE262154:GON262155 GOE327690:GON327691 GOE393226:GON393227 GOE458762:GON458763 GOE524298:GON524299 GOE589834:GON589835 GOE655370:GON655371 GOE720906:GON720907 GOE786442:GON786443 GOE851978:GON851979 GOE917514:GON917515 GOE983050:GON983051 GXN10:GXW10 GXN65546:GXW65547 GXN131082:GXW131083 GXN196618:GXW196619 GXN262154:GXW262155 GXN327690:GXW327691 GXN393226:GXW393227 GXN458762:GXW458763 GXN524298:GXW524299 GXN589834:GXW589835 GXN655370:GXW655371 GXN720906:GXW720907 GXN786442:GXW786443 GXN851978:GXW851979 GXN917514:GXW917515 GXN983050:GXW983051 GYA10:GYJ10 GYA65546:GYJ65547 GYA131082:GYJ131083 GYA196618:GYJ196619 GYA262154:GYJ262155 GYA327690:GYJ327691 GYA393226:GYJ393227 GYA458762:GYJ458763 GYA524298:GYJ524299 GYA589834:GYJ589835 GYA655370:GYJ655371 GYA720906:GYJ720907 GYA786442:GYJ786443 GYA851978:GYJ851979 GYA917514:GYJ917515 GYA983050:GYJ983051 HHJ10:HHS10 HHJ65546:HHS65547 HHJ131082:HHS131083 HHJ196618:HHS196619 HHJ262154:HHS262155 HHJ327690:HHS327691 HHJ393226:HHS393227 HHJ458762:HHS458763 HHJ524298:HHS524299 HHJ589834:HHS589835 HHJ655370:HHS655371 HHJ720906:HHS720907 HHJ786442:HHS786443 HHJ851978:HHS851979 HHJ917514:HHS917515 HHJ983050:HHS983051 HHW10:HIF10 HHW65546:HIF65547 HHW131082:HIF131083 HHW196618:HIF196619 HHW262154:HIF262155 HHW327690:HIF327691 HHW393226:HIF393227 HHW458762:HIF458763 HHW524298:HIF524299 HHW589834:HIF589835 HHW655370:HIF655371 HHW720906:HIF720907 HHW786442:HIF786443 HHW851978:HIF851979 HHW917514:HIF917515 HHW983050:HIF983051 HRF10:HRO10 HRF65546:HRO65547 HRF131082:HRO131083 HRF196618:HRO196619 HRF262154:HRO262155 HRF327690:HRO327691 HRF393226:HRO393227 HRF458762:HRO458763 HRF524298:HRO524299 HRF589834:HRO589835 HRF655370:HRO655371 HRF720906:HRO720907 HRF786442:HRO786443 HRF851978:HRO851979 HRF917514:HRO917515 HRF983050:HRO983051 HRS10:HSB10 HRS65546:HSB65547 HRS131082:HSB131083 HRS196618:HSB196619 HRS262154:HSB262155 HRS327690:HSB327691 HRS393226:HSB393227 HRS458762:HSB458763 HRS524298:HSB524299 HRS589834:HSB589835 HRS655370:HSB655371 HRS720906:HSB720907 HRS786442:HSB786443 HRS851978:HSB851979 HRS917514:HSB917515 HRS983050:HSB983051 IBB10:IBK10 IBB65546:IBK65547 IBB131082:IBK131083 IBB196618:IBK196619 IBB262154:IBK262155 IBB327690:IBK327691 IBB393226:IBK393227 IBB458762:IBK458763 IBB524298:IBK524299 IBB589834:IBK589835 IBB655370:IBK655371 IBB720906:IBK720907 IBB786442:IBK786443 IBB851978:IBK851979 IBB917514:IBK917515 IBB983050:IBK983051 IBO10:IBX10 IBO65546:IBX65547 IBO131082:IBX131083 IBO196618:IBX196619 IBO262154:IBX262155 IBO327690:IBX327691 IBO393226:IBX393227 IBO458762:IBX458763 IBO524298:IBX524299 IBO589834:IBX589835 IBO655370:IBX655371 IBO720906:IBX720907 IBO786442:IBX786443 IBO851978:IBX851979 IBO917514:IBX917515 IBO983050:IBX983051 IKX10:ILG10 IKX65546:ILG65547 IKX131082:ILG131083 IKX196618:ILG196619 IKX262154:ILG262155 IKX327690:ILG327691 IKX393226:ILG393227 IKX458762:ILG458763 IKX524298:ILG524299 IKX589834:ILG589835 IKX655370:ILG655371 IKX720906:ILG720907 IKX786442:ILG786443 IKX851978:ILG851979 IKX917514:ILG917515 IKX983050:ILG983051 ILK10:ILT10 ILK65546:ILT65547 ILK131082:ILT131083 ILK196618:ILT196619 ILK262154:ILT262155 ILK327690:ILT327691 ILK393226:ILT393227 ILK458762:ILT458763 ILK524298:ILT524299 ILK589834:ILT589835 ILK655370:ILT655371 ILK720906:ILT720907 ILK786442:ILT786443 ILK851978:ILT851979 ILK917514:ILT917515 ILK983050:ILT983051 IUT10:IVC10 IUT65546:IVC65547 IUT131082:IVC131083 IUT196618:IVC196619 IUT262154:IVC262155 IUT327690:IVC327691 IUT393226:IVC393227 IUT458762:IVC458763 IUT524298:IVC524299 IUT589834:IVC589835 IUT655370:IVC655371 IUT720906:IVC720907 IUT786442:IVC786443 IUT851978:IVC851979 IUT917514:IVC917515 IUT983050:IVC983051 IVG10:IVP10 IVG65546:IVP65547 IVG131082:IVP131083 IVG196618:IVP196619 IVG262154:IVP262155 IVG327690:IVP327691 IVG393226:IVP393227 IVG458762:IVP458763 IVG524298:IVP524299 IVG589834:IVP589835 IVG655370:IVP655371 IVG720906:IVP720907 IVG786442:IVP786443 IVG851978:IVP851979 IVG917514:IVP917515 IVG983050:IVP983051 JEP10:JEY10 JEP65546:JEY65547 JEP131082:JEY131083 JEP196618:JEY196619 JEP262154:JEY262155 JEP327690:JEY327691 JEP393226:JEY393227 JEP458762:JEY458763 JEP524298:JEY524299 JEP589834:JEY589835 JEP655370:JEY655371 JEP720906:JEY720907 JEP786442:JEY786443 JEP851978:JEY851979 JEP917514:JEY917515 JEP983050:JEY983051 JFC10:JFL10 JFC65546:JFL65547 JFC131082:JFL131083 JFC196618:JFL196619 JFC262154:JFL262155 JFC327690:JFL327691 JFC393226:JFL393227 JFC458762:JFL458763 JFC524298:JFL524299 JFC589834:JFL589835 JFC655370:JFL655371 JFC720906:JFL720907 JFC786442:JFL786443 JFC851978:JFL851979 JFC917514:JFL917515 JFC983050:JFL983051 JOL10:JOU10 JOL65546:JOU65547 JOL131082:JOU131083 JOL196618:JOU196619 JOL262154:JOU262155 JOL327690:JOU327691 JOL393226:JOU393227 JOL458762:JOU458763 JOL524298:JOU524299 JOL589834:JOU589835 JOL655370:JOU655371 JOL720906:JOU720907 JOL786442:JOU786443 JOL851978:JOU851979 JOL917514:JOU917515 JOL983050:JOU983051 JOY10:JPH10 JOY65546:JPH65547 JOY131082:JPH131083 JOY196618:JPH196619 JOY262154:JPH262155 JOY327690:JPH327691 JOY393226:JPH393227 JOY458762:JPH458763 JOY524298:JPH524299 JOY589834:JPH589835 JOY655370:JPH655371 JOY720906:JPH720907 JOY786442:JPH786443 JOY851978:JPH851979 JOY917514:JPH917515 JOY983050:JPH983051 JYH10:JYQ10 JYH65546:JYQ65547 JYH131082:JYQ131083 JYH196618:JYQ196619 JYH262154:JYQ262155 JYH327690:JYQ327691 JYH393226:JYQ393227 JYH458762:JYQ458763 JYH524298:JYQ524299 JYH589834:JYQ589835 JYH655370:JYQ655371 JYH720906:JYQ720907 JYH786442:JYQ786443 JYH851978:JYQ851979 JYH917514:JYQ917515 JYH983050:JYQ983051 JYU10:JZD10 JYU65546:JZD65547 JYU131082:JZD131083 JYU196618:JZD196619 JYU262154:JZD262155 JYU327690:JZD327691 JYU393226:JZD393227 JYU458762:JZD458763 JYU524298:JZD524299 JYU589834:JZD589835 JYU655370:JZD655371 JYU720906:JZD720907 JYU786442:JZD786443 JYU851978:JZD851979 JYU917514:JZD917515 JYU983050:JZD983051 KID10:KIM10 KID65546:KIM65547 KID131082:KIM131083 KID196618:KIM196619 KID262154:KIM262155 KID327690:KIM327691 KID393226:KIM393227 KID458762:KIM458763 KID524298:KIM524299 KID589834:KIM589835 KID655370:KIM655371 KID720906:KIM720907 KID786442:KIM786443 KID851978:KIM851979 KID917514:KIM917515 KID983050:KIM983051 KIQ10:KIZ10 KIQ65546:KIZ65547 KIQ131082:KIZ131083 KIQ196618:KIZ196619 KIQ262154:KIZ262155 KIQ327690:KIZ327691 KIQ393226:KIZ393227 KIQ458762:KIZ458763 KIQ524298:KIZ524299 KIQ589834:KIZ589835 KIQ655370:KIZ655371 KIQ720906:KIZ720907 KIQ786442:KIZ786443 KIQ851978:KIZ851979 KIQ917514:KIZ917515 KIQ983050:KIZ983051 KRZ10:KSI10 KRZ65546:KSI65547 KRZ131082:KSI131083 KRZ196618:KSI196619 KRZ262154:KSI262155 KRZ327690:KSI327691 KRZ393226:KSI393227 KRZ458762:KSI458763 KRZ524298:KSI524299 KRZ589834:KSI589835 KRZ655370:KSI655371 KRZ720906:KSI720907 KRZ786442:KSI786443 KRZ851978:KSI851979 KRZ917514:KSI917515 KRZ983050:KSI983051 KSM10:KSV10 KSM65546:KSV65547 KSM131082:KSV131083 KSM196618:KSV196619 KSM262154:KSV262155 KSM327690:KSV327691 KSM393226:KSV393227 KSM458762:KSV458763 KSM524298:KSV524299 KSM589834:KSV589835 KSM655370:KSV655371 KSM720906:KSV720907 KSM786442:KSV786443 KSM851978:KSV851979 KSM917514:KSV917515 KSM983050:KSV983051 LBV10:LCE10 LBV65546:LCE65547 LBV131082:LCE131083 LBV196618:LCE196619 LBV262154:LCE262155 LBV327690:LCE327691 LBV393226:LCE393227 LBV458762:LCE458763 LBV524298:LCE524299 LBV589834:LCE589835 LBV655370:LCE655371 LBV720906:LCE720907 LBV786442:LCE786443 LBV851978:LCE851979 LBV917514:LCE917515 LBV983050:LCE983051 LCI10:LCR10 LCI65546:LCR65547 LCI131082:LCR131083 LCI196618:LCR196619 LCI262154:LCR262155 LCI327690:LCR327691 LCI393226:LCR393227 LCI458762:LCR458763 LCI524298:LCR524299 LCI589834:LCR589835 LCI655370:LCR655371 LCI720906:LCR720907 LCI786442:LCR786443 LCI851978:LCR851979 LCI917514:LCR917515 LCI983050:LCR983051 LLR10:LMA10 LLR65546:LMA65547 LLR131082:LMA131083 LLR196618:LMA196619 LLR262154:LMA262155 LLR327690:LMA327691 LLR393226:LMA393227 LLR458762:LMA458763 LLR524298:LMA524299 LLR589834:LMA589835 LLR655370:LMA655371 LLR720906:LMA720907 LLR786442:LMA786443 LLR851978:LMA851979 LLR917514:LMA917515 LLR983050:LMA983051 LME10:LMN10 LME65546:LMN65547 LME131082:LMN131083 LME196618:LMN196619 LME262154:LMN262155 LME327690:LMN327691 LME393226:LMN393227 LME458762:LMN458763 LME524298:LMN524299 LME589834:LMN589835 LME655370:LMN655371 LME720906:LMN720907 LME786442:LMN786443 LME851978:LMN851979 LME917514:LMN917515 LME983050:LMN983051 LVN10:LVW10 LVN65546:LVW65547 LVN131082:LVW131083 LVN196618:LVW196619 LVN262154:LVW262155 LVN327690:LVW327691 LVN393226:LVW393227 LVN458762:LVW458763 LVN524298:LVW524299 LVN589834:LVW589835 LVN655370:LVW655371 LVN720906:LVW720907 LVN786442:LVW786443 LVN851978:LVW851979 LVN917514:LVW917515 LVN983050:LVW983051 LWA10:LWJ10 LWA65546:LWJ65547 LWA131082:LWJ131083 LWA196618:LWJ196619 LWA262154:LWJ262155 LWA327690:LWJ327691 LWA393226:LWJ393227 LWA458762:LWJ458763 LWA524298:LWJ524299 LWA589834:LWJ589835 LWA655370:LWJ655371 LWA720906:LWJ720907 LWA786442:LWJ786443 LWA851978:LWJ851979 LWA917514:LWJ917515 LWA983050:LWJ983051 MFJ10:MFS10 MFJ65546:MFS65547 MFJ131082:MFS131083 MFJ196618:MFS196619 MFJ262154:MFS262155 MFJ327690:MFS327691 MFJ393226:MFS393227 MFJ458762:MFS458763 MFJ524298:MFS524299 MFJ589834:MFS589835 MFJ655370:MFS655371 MFJ720906:MFS720907 MFJ786442:MFS786443 MFJ851978:MFS851979 MFJ917514:MFS917515 MFJ983050:MFS983051 MFW10:MGF10 MFW65546:MGF65547 MFW131082:MGF131083 MFW196618:MGF196619 MFW262154:MGF262155 MFW327690:MGF327691 MFW393226:MGF393227 MFW458762:MGF458763 MFW524298:MGF524299 MFW589834:MGF589835 MFW655370:MGF655371 MFW720906:MGF720907 MFW786442:MGF786443 MFW851978:MGF851979 MFW917514:MGF917515 MFW983050:MGF983051 MPF10:MPO10 MPF65546:MPO65547 MPF131082:MPO131083 MPF196618:MPO196619 MPF262154:MPO262155 MPF327690:MPO327691 MPF393226:MPO393227 MPF458762:MPO458763 MPF524298:MPO524299 MPF589834:MPO589835 MPF655370:MPO655371 MPF720906:MPO720907 MPF786442:MPO786443 MPF851978:MPO851979 MPF917514:MPO917515 MPF983050:MPO983051 MPS10:MQB10 MPS65546:MQB65547 MPS131082:MQB131083 MPS196618:MQB196619 MPS262154:MQB262155 MPS327690:MQB327691 MPS393226:MQB393227 MPS458762:MQB458763 MPS524298:MQB524299 MPS589834:MQB589835 MPS655370:MQB655371 MPS720906:MQB720907 MPS786442:MQB786443 MPS851978:MQB851979 MPS917514:MQB917515 MPS983050:MQB983051 MZB10:MZK10 MZB65546:MZK65547 MZB131082:MZK131083 MZB196618:MZK196619 MZB262154:MZK262155 MZB327690:MZK327691 MZB393226:MZK393227 MZB458762:MZK458763 MZB524298:MZK524299 MZB589834:MZK589835 MZB655370:MZK655371 MZB720906:MZK720907 MZB786442:MZK786443 MZB851978:MZK851979 MZB917514:MZK917515 MZB983050:MZK983051 MZO10:MZX10 MZO65546:MZX65547 MZO131082:MZX131083 MZO196618:MZX196619 MZO262154:MZX262155 MZO327690:MZX327691 MZO393226:MZX393227 MZO458762:MZX458763 MZO524298:MZX524299 MZO589834:MZX589835 MZO655370:MZX655371 MZO720906:MZX720907 MZO786442:MZX786443 MZO851978:MZX851979 MZO917514:MZX917515 MZO983050:MZX983051 NIX10:NJG10 NIX65546:NJG65547 NIX131082:NJG131083 NIX196618:NJG196619 NIX262154:NJG262155 NIX327690:NJG327691 NIX393226:NJG393227 NIX458762:NJG458763 NIX524298:NJG524299 NIX589834:NJG589835 NIX655370:NJG655371 NIX720906:NJG720907 NIX786442:NJG786443 NIX851978:NJG851979 NIX917514:NJG917515 NIX983050:NJG983051 NJK10:NJT10 NJK65546:NJT65547 NJK131082:NJT131083 NJK196618:NJT196619 NJK262154:NJT262155 NJK327690:NJT327691 NJK393226:NJT393227 NJK458762:NJT458763 NJK524298:NJT524299 NJK589834:NJT589835 NJK655370:NJT655371 NJK720906:NJT720907 NJK786442:NJT786443 NJK851978:NJT851979 NJK917514:NJT917515 NJK983050:NJT983051 NST10:NTC10 NST65546:NTC65547 NST131082:NTC131083 NST196618:NTC196619 NST262154:NTC262155 NST327690:NTC327691 NST393226:NTC393227 NST458762:NTC458763 NST524298:NTC524299 NST589834:NTC589835 NST655370:NTC655371 NST720906:NTC720907 NST786442:NTC786443 NST851978:NTC851979 NST917514:NTC917515 NST983050:NTC983051 NTG10:NTP10 NTG65546:NTP65547 NTG131082:NTP131083 NTG196618:NTP196619 NTG262154:NTP262155 NTG327690:NTP327691 NTG393226:NTP393227 NTG458762:NTP458763 NTG524298:NTP524299 NTG589834:NTP589835 NTG655370:NTP655371 NTG720906:NTP720907 NTG786442:NTP786443 NTG851978:NTP851979 NTG917514:NTP917515 NTG983050:NTP983051 OCP10:OCY10 OCP65546:OCY65547 OCP131082:OCY131083 OCP196618:OCY196619 OCP262154:OCY262155 OCP327690:OCY327691 OCP393226:OCY393227 OCP458762:OCY458763 OCP524298:OCY524299 OCP589834:OCY589835 OCP655370:OCY655371 OCP720906:OCY720907 OCP786442:OCY786443 OCP851978:OCY851979 OCP917514:OCY917515 OCP983050:OCY983051 ODC10:ODL10 ODC65546:ODL65547 ODC131082:ODL131083 ODC196618:ODL196619 ODC262154:ODL262155 ODC327690:ODL327691 ODC393226:ODL393227 ODC458762:ODL458763 ODC524298:ODL524299 ODC589834:ODL589835 ODC655370:ODL655371 ODC720906:ODL720907 ODC786442:ODL786443 ODC851978:ODL851979 ODC917514:ODL917515 ODC983050:ODL983051 OML10:OMU10 OML65546:OMU65547 OML131082:OMU131083 OML196618:OMU196619 OML262154:OMU262155 OML327690:OMU327691 OML393226:OMU393227 OML458762:OMU458763 OML524298:OMU524299 OML589834:OMU589835 OML655370:OMU655371 OML720906:OMU720907 OML786442:OMU786443 OML851978:OMU851979 OML917514:OMU917515 OML983050:OMU983051 OMY10:ONH10 OMY65546:ONH65547 OMY131082:ONH131083 OMY196618:ONH196619 OMY262154:ONH262155 OMY327690:ONH327691 OMY393226:ONH393227 OMY458762:ONH458763 OMY524298:ONH524299 OMY589834:ONH589835 OMY655370:ONH655371 OMY720906:ONH720907 OMY786442:ONH786443 OMY851978:ONH851979 OMY917514:ONH917515 OMY983050:ONH983051 OWH10:OWQ10 OWH65546:OWQ65547 OWH131082:OWQ131083 OWH196618:OWQ196619 OWH262154:OWQ262155 OWH327690:OWQ327691 OWH393226:OWQ393227 OWH458762:OWQ458763 OWH524298:OWQ524299 OWH589834:OWQ589835 OWH655370:OWQ655371 OWH720906:OWQ720907 OWH786442:OWQ786443 OWH851978:OWQ851979 OWH917514:OWQ917515 OWH983050:OWQ983051 OWU10:OXD10 OWU65546:OXD65547 OWU131082:OXD131083 OWU196618:OXD196619 OWU262154:OXD262155 OWU327690:OXD327691 OWU393226:OXD393227 OWU458762:OXD458763 OWU524298:OXD524299 OWU589834:OXD589835 OWU655370:OXD655371 OWU720906:OXD720907 OWU786442:OXD786443 OWU851978:OXD851979 OWU917514:OXD917515 OWU983050:OXD983051 PGD10:PGM10 PGD65546:PGM65547 PGD131082:PGM131083 PGD196618:PGM196619 PGD262154:PGM262155 PGD327690:PGM327691 PGD393226:PGM393227 PGD458762:PGM458763 PGD524298:PGM524299 PGD589834:PGM589835 PGD655370:PGM655371 PGD720906:PGM720907 PGD786442:PGM786443 PGD851978:PGM851979 PGD917514:PGM917515 PGD983050:PGM983051 PGQ10:PGZ10 PGQ65546:PGZ65547 PGQ131082:PGZ131083 PGQ196618:PGZ196619 PGQ262154:PGZ262155 PGQ327690:PGZ327691 PGQ393226:PGZ393227 PGQ458762:PGZ458763 PGQ524298:PGZ524299 PGQ589834:PGZ589835 PGQ655370:PGZ655371 PGQ720906:PGZ720907 PGQ786442:PGZ786443 PGQ851978:PGZ851979 PGQ917514:PGZ917515 PGQ983050:PGZ983051 PPZ10:PQI10 PPZ65546:PQI65547 PPZ131082:PQI131083 PPZ196618:PQI196619 PPZ262154:PQI262155 PPZ327690:PQI327691 PPZ393226:PQI393227 PPZ458762:PQI458763 PPZ524298:PQI524299 PPZ589834:PQI589835 PPZ655370:PQI655371 PPZ720906:PQI720907 PPZ786442:PQI786443 PPZ851978:PQI851979 PPZ917514:PQI917515 PPZ983050:PQI983051 PQM10:PQV10 PQM65546:PQV65547 PQM131082:PQV131083 PQM196618:PQV196619 PQM262154:PQV262155 PQM327690:PQV327691 PQM393226:PQV393227 PQM458762:PQV458763 PQM524298:PQV524299 PQM589834:PQV589835 PQM655370:PQV655371 PQM720906:PQV720907 PQM786442:PQV786443 PQM851978:PQV851979 PQM917514:PQV917515 PQM983050:PQV983051 PZV10:QAE10 PZV65546:QAE65547 PZV131082:QAE131083 PZV196618:QAE196619 PZV262154:QAE262155 PZV327690:QAE327691 PZV393226:QAE393227 PZV458762:QAE458763 PZV524298:QAE524299 PZV589834:QAE589835 PZV655370:QAE655371 PZV720906:QAE720907 PZV786442:QAE786443 PZV851978:QAE851979 PZV917514:QAE917515 PZV983050:QAE983051 QAI10:QAR10 QAI65546:QAR65547 QAI131082:QAR131083 QAI196618:QAR196619 QAI262154:QAR262155 QAI327690:QAR327691 QAI393226:QAR393227 QAI458762:QAR458763 QAI524298:QAR524299 QAI589834:QAR589835 QAI655370:QAR655371 QAI720906:QAR720907 QAI786442:QAR786443 QAI851978:QAR851979 QAI917514:QAR917515 QAI983050:QAR983051 QJR10:QKA10 QJR65546:QKA65547 QJR131082:QKA131083 QJR196618:QKA196619 QJR262154:QKA262155 QJR327690:QKA327691 QJR393226:QKA393227 QJR458762:QKA458763 QJR524298:QKA524299 QJR589834:QKA589835 QJR655370:QKA655371 QJR720906:QKA720907 QJR786442:QKA786443 QJR851978:QKA851979 QJR917514:QKA917515 QJR983050:QKA983051 QKE10:QKN10 QKE65546:QKN65547 QKE131082:QKN131083 QKE196618:QKN196619 QKE262154:QKN262155 QKE327690:QKN327691 QKE393226:QKN393227 QKE458762:QKN458763 QKE524298:QKN524299 QKE589834:QKN589835 QKE655370:QKN655371 QKE720906:QKN720907 QKE786442:QKN786443 QKE851978:QKN851979 QKE917514:QKN917515 QKE983050:QKN983051 QTN10:QTW10 QTN65546:QTW65547 QTN131082:QTW131083 QTN196618:QTW196619 QTN262154:QTW262155 QTN327690:QTW327691 QTN393226:QTW393227 QTN458762:QTW458763 QTN524298:QTW524299 QTN589834:QTW589835 QTN655370:QTW655371 QTN720906:QTW720907 QTN786442:QTW786443 QTN851978:QTW851979 QTN917514:QTW917515 QTN983050:QTW983051 QUA10:QUJ10 QUA65546:QUJ65547 QUA131082:QUJ131083 QUA196618:QUJ196619 QUA262154:QUJ262155 QUA327690:QUJ327691 QUA393226:QUJ393227 QUA458762:QUJ458763 QUA524298:QUJ524299 QUA589834:QUJ589835 QUA655370:QUJ655371 QUA720906:QUJ720907 QUA786442:QUJ786443 QUA851978:QUJ851979 QUA917514:QUJ917515 QUA983050:QUJ983051 RDJ10:RDS10 RDJ65546:RDS65547 RDJ131082:RDS131083 RDJ196618:RDS196619 RDJ262154:RDS262155 RDJ327690:RDS327691 RDJ393226:RDS393227 RDJ458762:RDS458763 RDJ524298:RDS524299 RDJ589834:RDS589835 RDJ655370:RDS655371 RDJ720906:RDS720907 RDJ786442:RDS786443 RDJ851978:RDS851979 RDJ917514:RDS917515 RDJ983050:RDS983051 RDW10:REF10 RDW65546:REF65547 RDW131082:REF131083 RDW196618:REF196619 RDW262154:REF262155 RDW327690:REF327691 RDW393226:REF393227 RDW458762:REF458763 RDW524298:REF524299 RDW589834:REF589835 RDW655370:REF655371 RDW720906:REF720907 RDW786442:REF786443 RDW851978:REF851979 RDW917514:REF917515 RDW983050:REF983051 RNF10:RNO10 RNF65546:RNO65547 RNF131082:RNO131083 RNF196618:RNO196619 RNF262154:RNO262155 RNF327690:RNO327691 RNF393226:RNO393227 RNF458762:RNO458763 RNF524298:RNO524299 RNF589834:RNO589835 RNF655370:RNO655371 RNF720906:RNO720907 RNF786442:RNO786443 RNF851978:RNO851979 RNF917514:RNO917515 RNF983050:RNO983051 RNS10:ROB10 RNS65546:ROB65547 RNS131082:ROB131083 RNS196618:ROB196619 RNS262154:ROB262155 RNS327690:ROB327691 RNS393226:ROB393227 RNS458762:ROB458763 RNS524298:ROB524299 RNS589834:ROB589835 RNS655370:ROB655371 RNS720906:ROB720907 RNS786442:ROB786443 RNS851978:ROB851979 RNS917514:ROB917515 RNS983050:ROB983051 RXB10:RXK10 RXB65546:RXK65547 RXB131082:RXK131083 RXB196618:RXK196619 RXB262154:RXK262155 RXB327690:RXK327691 RXB393226:RXK393227 RXB458762:RXK458763 RXB524298:RXK524299 RXB589834:RXK589835 RXB655370:RXK655371 RXB720906:RXK720907 RXB786442:RXK786443 RXB851978:RXK851979 RXB917514:RXK917515 RXB983050:RXK983051 RXO10:RXX10 RXO65546:RXX65547 RXO131082:RXX131083 RXO196618:RXX196619 RXO262154:RXX262155 RXO327690:RXX327691 RXO393226:RXX393227 RXO458762:RXX458763 RXO524298:RXX524299 RXO589834:RXX589835 RXO655370:RXX655371 RXO720906:RXX720907 RXO786442:RXX786443 RXO851978:RXX851979 RXO917514:RXX917515 RXO983050:RXX983051 SGX10:SHG10 SGX65546:SHG65547 SGX131082:SHG131083 SGX196618:SHG196619 SGX262154:SHG262155 SGX327690:SHG327691 SGX393226:SHG393227 SGX458762:SHG458763 SGX524298:SHG524299 SGX589834:SHG589835 SGX655370:SHG655371 SGX720906:SHG720907 SGX786442:SHG786443 SGX851978:SHG851979 SGX917514:SHG917515 SGX983050:SHG983051 SHK10:SHT10 SHK65546:SHT65547 SHK131082:SHT131083 SHK196618:SHT196619 SHK262154:SHT262155 SHK327690:SHT327691 SHK393226:SHT393227 SHK458762:SHT458763 SHK524298:SHT524299 SHK589834:SHT589835 SHK655370:SHT655371 SHK720906:SHT720907 SHK786442:SHT786443 SHK851978:SHT851979 SHK917514:SHT917515 SHK983050:SHT983051 SQT10:SRC10 SQT65546:SRC65547 SQT131082:SRC131083 SQT196618:SRC196619 SQT262154:SRC262155 SQT327690:SRC327691 SQT393226:SRC393227 SQT458762:SRC458763 SQT524298:SRC524299 SQT589834:SRC589835 SQT655370:SRC655371 SQT720906:SRC720907 SQT786442:SRC786443 SQT851978:SRC851979 SQT917514:SRC917515 SQT983050:SRC983051 SRG10:SRP10 SRG65546:SRP65547 SRG131082:SRP131083 SRG196618:SRP196619 SRG262154:SRP262155 SRG327690:SRP327691 SRG393226:SRP393227 SRG458762:SRP458763 SRG524298:SRP524299 SRG589834:SRP589835 SRG655370:SRP655371 SRG720906:SRP720907 SRG786442:SRP786443 SRG851978:SRP851979 SRG917514:SRP917515 SRG983050:SRP983051 TAP10:TAY10 TAP65546:TAY65547 TAP131082:TAY131083 TAP196618:TAY196619 TAP262154:TAY262155 TAP327690:TAY327691 TAP393226:TAY393227 TAP458762:TAY458763 TAP524298:TAY524299 TAP589834:TAY589835 TAP655370:TAY655371 TAP720906:TAY720907 TAP786442:TAY786443 TAP851978:TAY851979 TAP917514:TAY917515 TAP983050:TAY983051 TBC10:TBL10 TBC65546:TBL65547 TBC131082:TBL131083 TBC196618:TBL196619 TBC262154:TBL262155 TBC327690:TBL327691 TBC393226:TBL393227 TBC458762:TBL458763 TBC524298:TBL524299 TBC589834:TBL589835 TBC655370:TBL655371 TBC720906:TBL720907 TBC786442:TBL786443 TBC851978:TBL851979 TBC917514:TBL917515 TBC983050:TBL983051 TKL10:TKU10 TKL65546:TKU65547 TKL131082:TKU131083 TKL196618:TKU196619 TKL262154:TKU262155 TKL327690:TKU327691 TKL393226:TKU393227 TKL458762:TKU458763 TKL524298:TKU524299 TKL589834:TKU589835 TKL655370:TKU655371 TKL720906:TKU720907 TKL786442:TKU786443 TKL851978:TKU851979 TKL917514:TKU917515 TKL983050:TKU983051 TKY10:TLH10 TKY65546:TLH65547 TKY131082:TLH131083 TKY196618:TLH196619 TKY262154:TLH262155 TKY327690:TLH327691 TKY393226:TLH393227 TKY458762:TLH458763 TKY524298:TLH524299 TKY589834:TLH589835 TKY655370:TLH655371 TKY720906:TLH720907 TKY786442:TLH786443 TKY851978:TLH851979 TKY917514:TLH917515 TKY983050:TLH983051 TUH10:TUQ10 TUH65546:TUQ65547 TUH131082:TUQ131083 TUH196618:TUQ196619 TUH262154:TUQ262155 TUH327690:TUQ327691 TUH393226:TUQ393227 TUH458762:TUQ458763 TUH524298:TUQ524299 TUH589834:TUQ589835 TUH655370:TUQ655371 TUH720906:TUQ720907 TUH786442:TUQ786443 TUH851978:TUQ851979 TUH917514:TUQ917515 TUH983050:TUQ983051 TUU10:TVD10 TUU65546:TVD65547 TUU131082:TVD131083 TUU196618:TVD196619 TUU262154:TVD262155 TUU327690:TVD327691 TUU393226:TVD393227 TUU458762:TVD458763 TUU524298:TVD524299 TUU589834:TVD589835 TUU655370:TVD655371 TUU720906:TVD720907 TUU786442:TVD786443 TUU851978:TVD851979 TUU917514:TVD917515 TUU983050:TVD983051 UED10:UEM10 UED65546:UEM65547 UED131082:UEM131083 UED196618:UEM196619 UED262154:UEM262155 UED327690:UEM327691 UED393226:UEM393227 UED458762:UEM458763 UED524298:UEM524299 UED589834:UEM589835 UED655370:UEM655371 UED720906:UEM720907 UED786442:UEM786443 UED851978:UEM851979 UED917514:UEM917515 UED983050:UEM983051 UEQ10:UEZ10 UEQ65546:UEZ65547 UEQ131082:UEZ131083 UEQ196618:UEZ196619 UEQ262154:UEZ262155 UEQ327690:UEZ327691 UEQ393226:UEZ393227 UEQ458762:UEZ458763 UEQ524298:UEZ524299 UEQ589834:UEZ589835 UEQ655370:UEZ655371 UEQ720906:UEZ720907 UEQ786442:UEZ786443 UEQ851978:UEZ851979 UEQ917514:UEZ917515 UEQ983050:UEZ983051 UNZ10:UOI10 UNZ65546:UOI65547 UNZ131082:UOI131083 UNZ196618:UOI196619 UNZ262154:UOI262155 UNZ327690:UOI327691 UNZ393226:UOI393227 UNZ458762:UOI458763 UNZ524298:UOI524299 UNZ589834:UOI589835 UNZ655370:UOI655371 UNZ720906:UOI720907 UNZ786442:UOI786443 UNZ851978:UOI851979 UNZ917514:UOI917515 UNZ983050:UOI983051 UOM10:UOV10 UOM65546:UOV65547 UOM131082:UOV131083 UOM196618:UOV196619 UOM262154:UOV262155 UOM327690:UOV327691 UOM393226:UOV393227 UOM458762:UOV458763 UOM524298:UOV524299 UOM589834:UOV589835 UOM655370:UOV655371 UOM720906:UOV720907 UOM786442:UOV786443 UOM851978:UOV851979 UOM917514:UOV917515 UOM983050:UOV983051 UXV10:UYE10 UXV65546:UYE65547 UXV131082:UYE131083 UXV196618:UYE196619 UXV262154:UYE262155 UXV327690:UYE327691 UXV393226:UYE393227 UXV458762:UYE458763 UXV524298:UYE524299 UXV589834:UYE589835 UXV655370:UYE655371 UXV720906:UYE720907 UXV786442:UYE786443 UXV851978:UYE851979 UXV917514:UYE917515 UXV983050:UYE983051 UYI10:UYR10 UYI65546:UYR65547 UYI131082:UYR131083 UYI196618:UYR196619 UYI262154:UYR262155 UYI327690:UYR327691 UYI393226:UYR393227 UYI458762:UYR458763 UYI524298:UYR524299 UYI589834:UYR589835 UYI655370:UYR655371 UYI720906:UYR720907 UYI786442:UYR786443 UYI851978:UYR851979 UYI917514:UYR917515 UYI983050:UYR983051 VHR10:VIA10 VHR65546:VIA65547 VHR131082:VIA131083 VHR196618:VIA196619 VHR262154:VIA262155 VHR327690:VIA327691 VHR393226:VIA393227 VHR458762:VIA458763 VHR524298:VIA524299 VHR589834:VIA589835 VHR655370:VIA655371 VHR720906:VIA720907 VHR786442:VIA786443 VHR851978:VIA851979 VHR917514:VIA917515 VHR983050:VIA983051 VIE10:VIN10 VIE65546:VIN65547 VIE131082:VIN131083 VIE196618:VIN196619 VIE262154:VIN262155 VIE327690:VIN327691 VIE393226:VIN393227 VIE458762:VIN458763 VIE524298:VIN524299 VIE589834:VIN589835 VIE655370:VIN655371 VIE720906:VIN720907 VIE786442:VIN786443 VIE851978:VIN851979 VIE917514:VIN917515 VIE983050:VIN983051 VRN10:VRW10 VRN65546:VRW65547 VRN131082:VRW131083 VRN196618:VRW196619 VRN262154:VRW262155 VRN327690:VRW327691 VRN393226:VRW393227 VRN458762:VRW458763 VRN524298:VRW524299 VRN589834:VRW589835 VRN655370:VRW655371 VRN720906:VRW720907 VRN786442:VRW786443 VRN851978:VRW851979 VRN917514:VRW917515 VRN983050:VRW983051 VSA10:VSJ10 VSA65546:VSJ65547 VSA131082:VSJ131083 VSA196618:VSJ196619 VSA262154:VSJ262155 VSA327690:VSJ327691 VSA393226:VSJ393227 VSA458762:VSJ458763 VSA524298:VSJ524299 VSA589834:VSJ589835 VSA655370:VSJ655371 VSA720906:VSJ720907 VSA786442:VSJ786443 VSA851978:VSJ851979 VSA917514:VSJ917515 VSA983050:VSJ983051 WBJ10:WBS10 WBJ65546:WBS65547 WBJ131082:WBS131083 WBJ196618:WBS196619 WBJ262154:WBS262155 WBJ327690:WBS327691 WBJ393226:WBS393227 WBJ458762:WBS458763 WBJ524298:WBS524299 WBJ589834:WBS589835 WBJ655370:WBS655371 WBJ720906:WBS720907 WBJ786442:WBS786443 WBJ851978:WBS851979 WBJ917514:WBS917515 WBJ983050:WBS983051 WBW10:WCF10 WBW65546:WCF65547 WBW131082:WCF131083 WBW196618:WCF196619 WBW262154:WCF262155 WBW327690:WCF327691 WBW393226:WCF393227 WBW458762:WCF458763 WBW524298:WCF524299 WBW589834:WCF589835 WBW655370:WCF655371 WBW720906:WCF720907 WBW786442:WCF786443 WBW851978:WCF851979 WBW917514:WCF917515 WBW983050:WCF983051 WLF10:WLO10 WLF65546:WLO65547 WLF131082:WLO131083 WLF196618:WLO196619 WLF262154:WLO262155 WLF327690:WLO327691 WLF393226:WLO393227 WLF458762:WLO458763 WLF524298:WLO524299 WLF589834:WLO589835 WLF655370:WLO655371 WLF720906:WLO720907 WLF786442:WLO786443 WLF851978:WLO851979 WLF917514:WLO917515 WLF983050:WLO983051 WLS10:WMB10 WLS65546:WMB65547 WLS131082:WMB131083 WLS196618:WMB196619 WLS262154:WMB262155 WLS327690:WMB327691 WLS393226:WMB393227 WLS458762:WMB458763 WLS524298:WMB524299 WLS589834:WMB589835 WLS655370:WMB655371 WLS720906:WMB720907 WLS786442:WMB786443 WLS851978:WMB851979 WLS917514:WMB917515 WLS983050:WMB983051 WVB10:WVK10 WVB65546:WVK65547 WVB131082:WVK131083 WVB196618:WVK196619 WVB262154:WVK262155 WVB327690:WVK327691 WVB393226:WVK393227 WVB458762:WVK458763 WVB524298:WVK524299 WVB589834:WVK589835 WVB655370:WVK655371 WVB720906:WVK720907 WVB786442:WVK786443 WVB851978:WVK851979 WVB917514:WVK917515 WVB983050:WVK983051 WVO10:WVX10 WVO65546:WVX65547 WVO131082:WVX131083 WVO196618:WVX196619 WVO262154:WVX262155 WVO327690:WVX327691 WVO393226:WVX393227 WVO458762:WVX458763 WVO524298:WVX524299 WVO589834:WVX589835 WVO655370:WVX655371 WVO720906:WVX720907 WVO786442:WVX786443 WVO851978:WVX851979 WVO917514:WVX917515 WVO983050:WVX983051" xr:uid="{00000000-0002-0000-0300-000007000000}"/>
    <dataValidation allowBlank="1" showInputMessage="1" showErrorMessage="1" prompt="Written work total raw score" sqref="K65548:K65648 K131084:K131184 K196620:K196720 K262156:K262256 K327692:K327792 K393228:K393328 K458764:K458864 K524300:K524400 K589836:K589936 K655372:K655472 K720908:K721008 K786444:K786544 K851980:K852080 K917516:K917616 K983052:K983152 IZ12:IZ61 IZ63:IZ112 IZ65548:IZ65648 IZ131084:IZ131184 IZ196620:IZ196720 IZ262156:IZ262256 IZ327692:IZ327792 IZ393228:IZ393328 IZ458764:IZ458864 IZ524300:IZ524400 IZ589836:IZ589936 IZ655372:IZ655472 IZ720908:IZ721008 IZ786444:IZ786544 IZ851980:IZ852080 IZ917516:IZ917616 IZ983052:IZ983152 SV12:SV61 SV63:SV112 SV65548:SV65648 SV131084:SV131184 SV196620:SV196720 SV262156:SV262256 SV327692:SV327792 SV393228:SV393328 SV458764:SV458864 SV524300:SV524400 SV589836:SV589936 SV655372:SV655472 SV720908:SV721008 SV786444:SV786544 SV851980:SV852080 SV917516:SV917616 SV983052:SV983152 ACR12:ACR61 ACR63:ACR112 ACR65548:ACR65648 ACR131084:ACR131184 ACR196620:ACR196720 ACR262156:ACR262256 ACR327692:ACR327792 ACR393228:ACR393328 ACR458764:ACR458864 ACR524300:ACR524400 ACR589836:ACR589936 ACR655372:ACR655472 ACR720908:ACR721008 ACR786444:ACR786544 ACR851980:ACR852080 ACR917516:ACR917616 ACR983052:ACR983152 AMN12:AMN61 AMN63:AMN112 AMN65548:AMN65648 AMN131084:AMN131184 AMN196620:AMN196720 AMN262156:AMN262256 AMN327692:AMN327792 AMN393228:AMN393328 AMN458764:AMN458864 AMN524300:AMN524400 AMN589836:AMN589936 AMN655372:AMN655472 AMN720908:AMN721008 AMN786444:AMN786544 AMN851980:AMN852080 AMN917516:AMN917616 AMN983052:AMN983152 AWJ12:AWJ61 AWJ63:AWJ112 AWJ65548:AWJ65648 AWJ131084:AWJ131184 AWJ196620:AWJ196720 AWJ262156:AWJ262256 AWJ327692:AWJ327792 AWJ393228:AWJ393328 AWJ458764:AWJ458864 AWJ524300:AWJ524400 AWJ589836:AWJ589936 AWJ655372:AWJ655472 AWJ720908:AWJ721008 AWJ786444:AWJ786544 AWJ851980:AWJ852080 AWJ917516:AWJ917616 AWJ983052:AWJ983152 BGF12:BGF61 BGF63:BGF112 BGF65548:BGF65648 BGF131084:BGF131184 BGF196620:BGF196720 BGF262156:BGF262256 BGF327692:BGF327792 BGF393228:BGF393328 BGF458764:BGF458864 BGF524300:BGF524400 BGF589836:BGF589936 BGF655372:BGF655472 BGF720908:BGF721008 BGF786444:BGF786544 BGF851980:BGF852080 BGF917516:BGF917616 BGF983052:BGF983152 BQB12:BQB61 BQB63:BQB112 BQB65548:BQB65648 BQB131084:BQB131184 BQB196620:BQB196720 BQB262156:BQB262256 BQB327692:BQB327792 BQB393228:BQB393328 BQB458764:BQB458864 BQB524300:BQB524400 BQB589836:BQB589936 BQB655372:BQB655472 BQB720908:BQB721008 BQB786444:BQB786544 BQB851980:BQB852080 BQB917516:BQB917616 BQB983052:BQB983152 BZX12:BZX61 BZX63:BZX112 BZX65548:BZX65648 BZX131084:BZX131184 BZX196620:BZX196720 BZX262156:BZX262256 BZX327692:BZX327792 BZX393228:BZX393328 BZX458764:BZX458864 BZX524300:BZX524400 BZX589836:BZX589936 BZX655372:BZX655472 BZX720908:BZX721008 BZX786444:BZX786544 BZX851980:BZX852080 BZX917516:BZX917616 BZX983052:BZX983152 CJT12:CJT61 CJT63:CJT112 CJT65548:CJT65648 CJT131084:CJT131184 CJT196620:CJT196720 CJT262156:CJT262256 CJT327692:CJT327792 CJT393228:CJT393328 CJT458764:CJT458864 CJT524300:CJT524400 CJT589836:CJT589936 CJT655372:CJT655472 CJT720908:CJT721008 CJT786444:CJT786544 CJT851980:CJT852080 CJT917516:CJT917616 CJT983052:CJT983152 CTP12:CTP61 CTP63:CTP112 CTP65548:CTP65648 CTP131084:CTP131184 CTP196620:CTP196720 CTP262156:CTP262256 CTP327692:CTP327792 CTP393228:CTP393328 CTP458764:CTP458864 CTP524300:CTP524400 CTP589836:CTP589936 CTP655372:CTP655472 CTP720908:CTP721008 CTP786444:CTP786544 CTP851980:CTP852080 CTP917516:CTP917616 CTP983052:CTP983152 DDL12:DDL61 DDL63:DDL112 DDL65548:DDL65648 DDL131084:DDL131184 DDL196620:DDL196720 DDL262156:DDL262256 DDL327692:DDL327792 DDL393228:DDL393328 DDL458764:DDL458864 DDL524300:DDL524400 DDL589836:DDL589936 DDL655372:DDL655472 DDL720908:DDL721008 DDL786444:DDL786544 DDL851980:DDL852080 DDL917516:DDL917616 DDL983052:DDL983152 DNH12:DNH61 DNH63:DNH112 DNH65548:DNH65648 DNH131084:DNH131184 DNH196620:DNH196720 DNH262156:DNH262256 DNH327692:DNH327792 DNH393228:DNH393328 DNH458764:DNH458864 DNH524300:DNH524400 DNH589836:DNH589936 DNH655372:DNH655472 DNH720908:DNH721008 DNH786444:DNH786544 DNH851980:DNH852080 DNH917516:DNH917616 DNH983052:DNH983152 DXD12:DXD61 DXD63:DXD112 DXD65548:DXD65648 DXD131084:DXD131184 DXD196620:DXD196720 DXD262156:DXD262256 DXD327692:DXD327792 DXD393228:DXD393328 DXD458764:DXD458864 DXD524300:DXD524400 DXD589836:DXD589936 DXD655372:DXD655472 DXD720908:DXD721008 DXD786444:DXD786544 DXD851980:DXD852080 DXD917516:DXD917616 DXD983052:DXD983152 EGZ12:EGZ61 EGZ63:EGZ112 EGZ65548:EGZ65648 EGZ131084:EGZ131184 EGZ196620:EGZ196720 EGZ262156:EGZ262256 EGZ327692:EGZ327792 EGZ393228:EGZ393328 EGZ458764:EGZ458864 EGZ524300:EGZ524400 EGZ589836:EGZ589936 EGZ655372:EGZ655472 EGZ720908:EGZ721008 EGZ786444:EGZ786544 EGZ851980:EGZ852080 EGZ917516:EGZ917616 EGZ983052:EGZ983152 EQV12:EQV61 EQV63:EQV112 EQV65548:EQV65648 EQV131084:EQV131184 EQV196620:EQV196720 EQV262156:EQV262256 EQV327692:EQV327792 EQV393228:EQV393328 EQV458764:EQV458864 EQV524300:EQV524400 EQV589836:EQV589936 EQV655372:EQV655472 EQV720908:EQV721008 EQV786444:EQV786544 EQV851980:EQV852080 EQV917516:EQV917616 EQV983052:EQV983152 FAR12:FAR61 FAR63:FAR112 FAR65548:FAR65648 FAR131084:FAR131184 FAR196620:FAR196720 FAR262156:FAR262256 FAR327692:FAR327792 FAR393228:FAR393328 FAR458764:FAR458864 FAR524300:FAR524400 FAR589836:FAR589936 FAR655372:FAR655472 FAR720908:FAR721008 FAR786444:FAR786544 FAR851980:FAR852080 FAR917516:FAR917616 FAR983052:FAR983152 FKN12:FKN61 FKN63:FKN112 FKN65548:FKN65648 FKN131084:FKN131184 FKN196620:FKN196720 FKN262156:FKN262256 FKN327692:FKN327792 FKN393228:FKN393328 FKN458764:FKN458864 FKN524300:FKN524400 FKN589836:FKN589936 FKN655372:FKN655472 FKN720908:FKN721008 FKN786444:FKN786544 FKN851980:FKN852080 FKN917516:FKN917616 FKN983052:FKN983152 FUJ12:FUJ61 FUJ63:FUJ112 FUJ65548:FUJ65648 FUJ131084:FUJ131184 FUJ196620:FUJ196720 FUJ262156:FUJ262256 FUJ327692:FUJ327792 FUJ393228:FUJ393328 FUJ458764:FUJ458864 FUJ524300:FUJ524400 FUJ589836:FUJ589936 FUJ655372:FUJ655472 FUJ720908:FUJ721008 FUJ786444:FUJ786544 FUJ851980:FUJ852080 FUJ917516:FUJ917616 FUJ983052:FUJ983152 GEF12:GEF61 GEF63:GEF112 GEF65548:GEF65648 GEF131084:GEF131184 GEF196620:GEF196720 GEF262156:GEF262256 GEF327692:GEF327792 GEF393228:GEF393328 GEF458764:GEF458864 GEF524300:GEF524400 GEF589836:GEF589936 GEF655372:GEF655472 GEF720908:GEF721008 GEF786444:GEF786544 GEF851980:GEF852080 GEF917516:GEF917616 GEF983052:GEF983152 GOB12:GOB61 GOB63:GOB112 GOB65548:GOB65648 GOB131084:GOB131184 GOB196620:GOB196720 GOB262156:GOB262256 GOB327692:GOB327792 GOB393228:GOB393328 GOB458764:GOB458864 GOB524300:GOB524400 GOB589836:GOB589936 GOB655372:GOB655472 GOB720908:GOB721008 GOB786444:GOB786544 GOB851980:GOB852080 GOB917516:GOB917616 GOB983052:GOB983152 GXX12:GXX61 GXX63:GXX112 GXX65548:GXX65648 GXX131084:GXX131184 GXX196620:GXX196720 GXX262156:GXX262256 GXX327692:GXX327792 GXX393228:GXX393328 GXX458764:GXX458864 GXX524300:GXX524400 GXX589836:GXX589936 GXX655372:GXX655472 GXX720908:GXX721008 GXX786444:GXX786544 GXX851980:GXX852080 GXX917516:GXX917616 GXX983052:GXX983152 HHT12:HHT61 HHT63:HHT112 HHT65548:HHT65648 HHT131084:HHT131184 HHT196620:HHT196720 HHT262156:HHT262256 HHT327692:HHT327792 HHT393228:HHT393328 HHT458764:HHT458864 HHT524300:HHT524400 HHT589836:HHT589936 HHT655372:HHT655472 HHT720908:HHT721008 HHT786444:HHT786544 HHT851980:HHT852080 HHT917516:HHT917616 HHT983052:HHT983152 HRP12:HRP61 HRP63:HRP112 HRP65548:HRP65648 HRP131084:HRP131184 HRP196620:HRP196720 HRP262156:HRP262256 HRP327692:HRP327792 HRP393228:HRP393328 HRP458764:HRP458864 HRP524300:HRP524400 HRP589836:HRP589936 HRP655372:HRP655472 HRP720908:HRP721008 HRP786444:HRP786544 HRP851980:HRP852080 HRP917516:HRP917616 HRP983052:HRP983152 IBL12:IBL61 IBL63:IBL112 IBL65548:IBL65648 IBL131084:IBL131184 IBL196620:IBL196720 IBL262156:IBL262256 IBL327692:IBL327792 IBL393228:IBL393328 IBL458764:IBL458864 IBL524300:IBL524400 IBL589836:IBL589936 IBL655372:IBL655472 IBL720908:IBL721008 IBL786444:IBL786544 IBL851980:IBL852080 IBL917516:IBL917616 IBL983052:IBL983152 ILH12:ILH61 ILH63:ILH112 ILH65548:ILH65648 ILH131084:ILH131184 ILH196620:ILH196720 ILH262156:ILH262256 ILH327692:ILH327792 ILH393228:ILH393328 ILH458764:ILH458864 ILH524300:ILH524400 ILH589836:ILH589936 ILH655372:ILH655472 ILH720908:ILH721008 ILH786444:ILH786544 ILH851980:ILH852080 ILH917516:ILH917616 ILH983052:ILH983152 IVD12:IVD61 IVD63:IVD112 IVD65548:IVD65648 IVD131084:IVD131184 IVD196620:IVD196720 IVD262156:IVD262256 IVD327692:IVD327792 IVD393228:IVD393328 IVD458764:IVD458864 IVD524300:IVD524400 IVD589836:IVD589936 IVD655372:IVD655472 IVD720908:IVD721008 IVD786444:IVD786544 IVD851980:IVD852080 IVD917516:IVD917616 IVD983052:IVD983152 JEZ12:JEZ61 JEZ63:JEZ112 JEZ65548:JEZ65648 JEZ131084:JEZ131184 JEZ196620:JEZ196720 JEZ262156:JEZ262256 JEZ327692:JEZ327792 JEZ393228:JEZ393328 JEZ458764:JEZ458864 JEZ524300:JEZ524400 JEZ589836:JEZ589936 JEZ655372:JEZ655472 JEZ720908:JEZ721008 JEZ786444:JEZ786544 JEZ851980:JEZ852080 JEZ917516:JEZ917616 JEZ983052:JEZ983152 JOV12:JOV61 JOV63:JOV112 JOV65548:JOV65648 JOV131084:JOV131184 JOV196620:JOV196720 JOV262156:JOV262256 JOV327692:JOV327792 JOV393228:JOV393328 JOV458764:JOV458864 JOV524300:JOV524400 JOV589836:JOV589936 JOV655372:JOV655472 JOV720908:JOV721008 JOV786444:JOV786544 JOV851980:JOV852080 JOV917516:JOV917616 JOV983052:JOV983152 JYR12:JYR61 JYR63:JYR112 JYR65548:JYR65648 JYR131084:JYR131184 JYR196620:JYR196720 JYR262156:JYR262256 JYR327692:JYR327792 JYR393228:JYR393328 JYR458764:JYR458864 JYR524300:JYR524400 JYR589836:JYR589936 JYR655372:JYR655472 JYR720908:JYR721008 JYR786444:JYR786544 JYR851980:JYR852080 JYR917516:JYR917616 JYR983052:JYR983152 KIN12:KIN61 KIN63:KIN112 KIN65548:KIN65648 KIN131084:KIN131184 KIN196620:KIN196720 KIN262156:KIN262256 KIN327692:KIN327792 KIN393228:KIN393328 KIN458764:KIN458864 KIN524300:KIN524400 KIN589836:KIN589936 KIN655372:KIN655472 KIN720908:KIN721008 KIN786444:KIN786544 KIN851980:KIN852080 KIN917516:KIN917616 KIN983052:KIN983152 KSJ12:KSJ61 KSJ63:KSJ112 KSJ65548:KSJ65648 KSJ131084:KSJ131184 KSJ196620:KSJ196720 KSJ262156:KSJ262256 KSJ327692:KSJ327792 KSJ393228:KSJ393328 KSJ458764:KSJ458864 KSJ524300:KSJ524400 KSJ589836:KSJ589936 KSJ655372:KSJ655472 KSJ720908:KSJ721008 KSJ786444:KSJ786544 KSJ851980:KSJ852080 KSJ917516:KSJ917616 KSJ983052:KSJ983152 LCF12:LCF61 LCF63:LCF112 LCF65548:LCF65648 LCF131084:LCF131184 LCF196620:LCF196720 LCF262156:LCF262256 LCF327692:LCF327792 LCF393228:LCF393328 LCF458764:LCF458864 LCF524300:LCF524400 LCF589836:LCF589936 LCF655372:LCF655472 LCF720908:LCF721008 LCF786444:LCF786544 LCF851980:LCF852080 LCF917516:LCF917616 LCF983052:LCF983152 LMB12:LMB61 LMB63:LMB112 LMB65548:LMB65648 LMB131084:LMB131184 LMB196620:LMB196720 LMB262156:LMB262256 LMB327692:LMB327792 LMB393228:LMB393328 LMB458764:LMB458864 LMB524300:LMB524400 LMB589836:LMB589936 LMB655372:LMB655472 LMB720908:LMB721008 LMB786444:LMB786544 LMB851980:LMB852080 LMB917516:LMB917616 LMB983052:LMB983152 LVX12:LVX61 LVX63:LVX112 LVX65548:LVX65648 LVX131084:LVX131184 LVX196620:LVX196720 LVX262156:LVX262256 LVX327692:LVX327792 LVX393228:LVX393328 LVX458764:LVX458864 LVX524300:LVX524400 LVX589836:LVX589936 LVX655372:LVX655472 LVX720908:LVX721008 LVX786444:LVX786544 LVX851980:LVX852080 LVX917516:LVX917616 LVX983052:LVX983152 MFT12:MFT61 MFT63:MFT112 MFT65548:MFT65648 MFT131084:MFT131184 MFT196620:MFT196720 MFT262156:MFT262256 MFT327692:MFT327792 MFT393228:MFT393328 MFT458764:MFT458864 MFT524300:MFT524400 MFT589836:MFT589936 MFT655372:MFT655472 MFT720908:MFT721008 MFT786444:MFT786544 MFT851980:MFT852080 MFT917516:MFT917616 MFT983052:MFT983152 MPP12:MPP61 MPP63:MPP112 MPP65548:MPP65648 MPP131084:MPP131184 MPP196620:MPP196720 MPP262156:MPP262256 MPP327692:MPP327792 MPP393228:MPP393328 MPP458764:MPP458864 MPP524300:MPP524400 MPP589836:MPP589936 MPP655372:MPP655472 MPP720908:MPP721008 MPP786444:MPP786544 MPP851980:MPP852080 MPP917516:MPP917616 MPP983052:MPP983152 MZL12:MZL61 MZL63:MZL112 MZL65548:MZL65648 MZL131084:MZL131184 MZL196620:MZL196720 MZL262156:MZL262256 MZL327692:MZL327792 MZL393228:MZL393328 MZL458764:MZL458864 MZL524300:MZL524400 MZL589836:MZL589936 MZL655372:MZL655472 MZL720908:MZL721008 MZL786444:MZL786544 MZL851980:MZL852080 MZL917516:MZL917616 MZL983052:MZL983152 NJH12:NJH61 NJH63:NJH112 NJH65548:NJH65648 NJH131084:NJH131184 NJH196620:NJH196720 NJH262156:NJH262256 NJH327692:NJH327792 NJH393228:NJH393328 NJH458764:NJH458864 NJH524300:NJH524400 NJH589836:NJH589936 NJH655372:NJH655472 NJH720908:NJH721008 NJH786444:NJH786544 NJH851980:NJH852080 NJH917516:NJH917616 NJH983052:NJH983152 NTD12:NTD61 NTD63:NTD112 NTD65548:NTD65648 NTD131084:NTD131184 NTD196620:NTD196720 NTD262156:NTD262256 NTD327692:NTD327792 NTD393228:NTD393328 NTD458764:NTD458864 NTD524300:NTD524400 NTD589836:NTD589936 NTD655372:NTD655472 NTD720908:NTD721008 NTD786444:NTD786544 NTD851980:NTD852080 NTD917516:NTD917616 NTD983052:NTD983152 OCZ12:OCZ61 OCZ63:OCZ112 OCZ65548:OCZ65648 OCZ131084:OCZ131184 OCZ196620:OCZ196720 OCZ262156:OCZ262256 OCZ327692:OCZ327792 OCZ393228:OCZ393328 OCZ458764:OCZ458864 OCZ524300:OCZ524400 OCZ589836:OCZ589936 OCZ655372:OCZ655472 OCZ720908:OCZ721008 OCZ786444:OCZ786544 OCZ851980:OCZ852080 OCZ917516:OCZ917616 OCZ983052:OCZ983152 OMV12:OMV61 OMV63:OMV112 OMV65548:OMV65648 OMV131084:OMV131184 OMV196620:OMV196720 OMV262156:OMV262256 OMV327692:OMV327792 OMV393228:OMV393328 OMV458764:OMV458864 OMV524300:OMV524400 OMV589836:OMV589936 OMV655372:OMV655472 OMV720908:OMV721008 OMV786444:OMV786544 OMV851980:OMV852080 OMV917516:OMV917616 OMV983052:OMV983152 OWR12:OWR61 OWR63:OWR112 OWR65548:OWR65648 OWR131084:OWR131184 OWR196620:OWR196720 OWR262156:OWR262256 OWR327692:OWR327792 OWR393228:OWR393328 OWR458764:OWR458864 OWR524300:OWR524400 OWR589836:OWR589936 OWR655372:OWR655472 OWR720908:OWR721008 OWR786444:OWR786544 OWR851980:OWR852080 OWR917516:OWR917616 OWR983052:OWR983152 PGN12:PGN61 PGN63:PGN112 PGN65548:PGN65648 PGN131084:PGN131184 PGN196620:PGN196720 PGN262156:PGN262256 PGN327692:PGN327792 PGN393228:PGN393328 PGN458764:PGN458864 PGN524300:PGN524400 PGN589836:PGN589936 PGN655372:PGN655472 PGN720908:PGN721008 PGN786444:PGN786544 PGN851980:PGN852080 PGN917516:PGN917616 PGN983052:PGN983152 PQJ12:PQJ61 PQJ63:PQJ112 PQJ65548:PQJ65648 PQJ131084:PQJ131184 PQJ196620:PQJ196720 PQJ262156:PQJ262256 PQJ327692:PQJ327792 PQJ393228:PQJ393328 PQJ458764:PQJ458864 PQJ524300:PQJ524400 PQJ589836:PQJ589936 PQJ655372:PQJ655472 PQJ720908:PQJ721008 PQJ786444:PQJ786544 PQJ851980:PQJ852080 PQJ917516:PQJ917616 PQJ983052:PQJ983152 QAF12:QAF61 QAF63:QAF112 QAF65548:QAF65648 QAF131084:QAF131184 QAF196620:QAF196720 QAF262156:QAF262256 QAF327692:QAF327792 QAF393228:QAF393328 QAF458764:QAF458864 QAF524300:QAF524400 QAF589836:QAF589936 QAF655372:QAF655472 QAF720908:QAF721008 QAF786444:QAF786544 QAF851980:QAF852080 QAF917516:QAF917616 QAF983052:QAF983152 QKB12:QKB61 QKB63:QKB112 QKB65548:QKB65648 QKB131084:QKB131184 QKB196620:QKB196720 QKB262156:QKB262256 QKB327692:QKB327792 QKB393228:QKB393328 QKB458764:QKB458864 QKB524300:QKB524400 QKB589836:QKB589936 QKB655372:QKB655472 QKB720908:QKB721008 QKB786444:QKB786544 QKB851980:QKB852080 QKB917516:QKB917616 QKB983052:QKB983152 QTX12:QTX61 QTX63:QTX112 QTX65548:QTX65648 QTX131084:QTX131184 QTX196620:QTX196720 QTX262156:QTX262256 QTX327692:QTX327792 QTX393228:QTX393328 QTX458764:QTX458864 QTX524300:QTX524400 QTX589836:QTX589936 QTX655372:QTX655472 QTX720908:QTX721008 QTX786444:QTX786544 QTX851980:QTX852080 QTX917516:QTX917616 QTX983052:QTX983152 RDT12:RDT61 RDT63:RDT112 RDT65548:RDT65648 RDT131084:RDT131184 RDT196620:RDT196720 RDT262156:RDT262256 RDT327692:RDT327792 RDT393228:RDT393328 RDT458764:RDT458864 RDT524300:RDT524400 RDT589836:RDT589936 RDT655372:RDT655472 RDT720908:RDT721008 RDT786444:RDT786544 RDT851980:RDT852080 RDT917516:RDT917616 RDT983052:RDT983152 RNP12:RNP61 RNP63:RNP112 RNP65548:RNP65648 RNP131084:RNP131184 RNP196620:RNP196720 RNP262156:RNP262256 RNP327692:RNP327792 RNP393228:RNP393328 RNP458764:RNP458864 RNP524300:RNP524400 RNP589836:RNP589936 RNP655372:RNP655472 RNP720908:RNP721008 RNP786444:RNP786544 RNP851980:RNP852080 RNP917516:RNP917616 RNP983052:RNP983152 RXL12:RXL61 RXL63:RXL112 RXL65548:RXL65648 RXL131084:RXL131184 RXL196620:RXL196720 RXL262156:RXL262256 RXL327692:RXL327792 RXL393228:RXL393328 RXL458764:RXL458864 RXL524300:RXL524400 RXL589836:RXL589936 RXL655372:RXL655472 RXL720908:RXL721008 RXL786444:RXL786544 RXL851980:RXL852080 RXL917516:RXL917616 RXL983052:RXL983152 SHH12:SHH61 SHH63:SHH112 SHH65548:SHH65648 SHH131084:SHH131184 SHH196620:SHH196720 SHH262156:SHH262256 SHH327692:SHH327792 SHH393228:SHH393328 SHH458764:SHH458864 SHH524300:SHH524400 SHH589836:SHH589936 SHH655372:SHH655472 SHH720908:SHH721008 SHH786444:SHH786544 SHH851980:SHH852080 SHH917516:SHH917616 SHH983052:SHH983152 SRD12:SRD61 SRD63:SRD112 SRD65548:SRD65648 SRD131084:SRD131184 SRD196620:SRD196720 SRD262156:SRD262256 SRD327692:SRD327792 SRD393228:SRD393328 SRD458764:SRD458864 SRD524300:SRD524400 SRD589836:SRD589936 SRD655372:SRD655472 SRD720908:SRD721008 SRD786444:SRD786544 SRD851980:SRD852080 SRD917516:SRD917616 SRD983052:SRD983152 TAZ12:TAZ61 TAZ63:TAZ112 TAZ65548:TAZ65648 TAZ131084:TAZ131184 TAZ196620:TAZ196720 TAZ262156:TAZ262256 TAZ327692:TAZ327792 TAZ393228:TAZ393328 TAZ458764:TAZ458864 TAZ524300:TAZ524400 TAZ589836:TAZ589936 TAZ655372:TAZ655472 TAZ720908:TAZ721008 TAZ786444:TAZ786544 TAZ851980:TAZ852080 TAZ917516:TAZ917616 TAZ983052:TAZ983152 TKV12:TKV61 TKV63:TKV112 TKV65548:TKV65648 TKV131084:TKV131184 TKV196620:TKV196720 TKV262156:TKV262256 TKV327692:TKV327792 TKV393228:TKV393328 TKV458764:TKV458864 TKV524300:TKV524400 TKV589836:TKV589936 TKV655372:TKV655472 TKV720908:TKV721008 TKV786444:TKV786544 TKV851980:TKV852080 TKV917516:TKV917616 TKV983052:TKV983152 TUR12:TUR61 TUR63:TUR112 TUR65548:TUR65648 TUR131084:TUR131184 TUR196620:TUR196720 TUR262156:TUR262256 TUR327692:TUR327792 TUR393228:TUR393328 TUR458764:TUR458864 TUR524300:TUR524400 TUR589836:TUR589936 TUR655372:TUR655472 TUR720908:TUR721008 TUR786444:TUR786544 TUR851980:TUR852080 TUR917516:TUR917616 TUR983052:TUR983152 UEN12:UEN61 UEN63:UEN112 UEN65548:UEN65648 UEN131084:UEN131184 UEN196620:UEN196720 UEN262156:UEN262256 UEN327692:UEN327792 UEN393228:UEN393328 UEN458764:UEN458864 UEN524300:UEN524400 UEN589836:UEN589936 UEN655372:UEN655472 UEN720908:UEN721008 UEN786444:UEN786544 UEN851980:UEN852080 UEN917516:UEN917616 UEN983052:UEN983152 UOJ12:UOJ61 UOJ63:UOJ112 UOJ65548:UOJ65648 UOJ131084:UOJ131184 UOJ196620:UOJ196720 UOJ262156:UOJ262256 UOJ327692:UOJ327792 UOJ393228:UOJ393328 UOJ458764:UOJ458864 UOJ524300:UOJ524400 UOJ589836:UOJ589936 UOJ655372:UOJ655472 UOJ720908:UOJ721008 UOJ786444:UOJ786544 UOJ851980:UOJ852080 UOJ917516:UOJ917616 UOJ983052:UOJ983152 UYF12:UYF61 UYF63:UYF112 UYF65548:UYF65648 UYF131084:UYF131184 UYF196620:UYF196720 UYF262156:UYF262256 UYF327692:UYF327792 UYF393228:UYF393328 UYF458764:UYF458864 UYF524300:UYF524400 UYF589836:UYF589936 UYF655372:UYF655472 UYF720908:UYF721008 UYF786444:UYF786544 UYF851980:UYF852080 UYF917516:UYF917616 UYF983052:UYF983152 VIB12:VIB61 VIB63:VIB112 VIB65548:VIB65648 VIB131084:VIB131184 VIB196620:VIB196720 VIB262156:VIB262256 VIB327692:VIB327792 VIB393228:VIB393328 VIB458764:VIB458864 VIB524300:VIB524400 VIB589836:VIB589936 VIB655372:VIB655472 VIB720908:VIB721008 VIB786444:VIB786544 VIB851980:VIB852080 VIB917516:VIB917616 VIB983052:VIB983152 VRX12:VRX61 VRX63:VRX112 VRX65548:VRX65648 VRX131084:VRX131184 VRX196620:VRX196720 VRX262156:VRX262256 VRX327692:VRX327792 VRX393228:VRX393328 VRX458764:VRX458864 VRX524300:VRX524400 VRX589836:VRX589936 VRX655372:VRX655472 VRX720908:VRX721008 VRX786444:VRX786544 VRX851980:VRX852080 VRX917516:VRX917616 VRX983052:VRX983152 WBT12:WBT61 WBT63:WBT112 WBT65548:WBT65648 WBT131084:WBT131184 WBT196620:WBT196720 WBT262156:WBT262256 WBT327692:WBT327792 WBT393228:WBT393328 WBT458764:WBT458864 WBT524300:WBT524400 WBT589836:WBT589936 WBT655372:WBT655472 WBT720908:WBT721008 WBT786444:WBT786544 WBT851980:WBT852080 WBT917516:WBT917616 WBT983052:WBT983152 WLP12:WLP61 WLP63:WLP112 WLP65548:WLP65648 WLP131084:WLP131184 WLP196620:WLP196720 WLP262156:WLP262256 WLP327692:WLP327792 WLP393228:WLP393328 WLP458764:WLP458864 WLP524300:WLP524400 WLP589836:WLP589936 WLP655372:WLP655472 WLP720908:WLP721008 WLP786444:WLP786544 WLP851980:WLP852080 WLP917516:WLP917616 WLP983052:WLP983152 WVL12:WVL61 WVL63:WVL112 WVL65548:WVL65648 WVL131084:WVL131184 WVL196620:WVL196720 WVL262156:WVL262256 WVL327692:WVL327792 WVL393228:WVL393328 WVL458764:WVL458864 WVL524300:WVL524400 WVL589836:WVL589936 WVL655372:WVL655472 WVL720908:WVL721008 WVL786444:WVL786544 WVL851980:WVL852080 WVL917516:WVL917616 WVL983052:WVL983152" xr:uid="{00000000-0002-0000-0300-000008000000}"/>
    <dataValidation allowBlank="1" showInputMessage="1" showErrorMessage="1" prompt="Written Work TOTAL Highest Possible Score" sqref="K65546:K65547 K131082:K131083 K196618:K196619 K262154:K262155 K327690:K327691 K393226:K393227 K458762:K458763 K524298:K524299 K589834:K589835 K655370:K655371 K720906:K720907 K786442:K786443 K851978:K851979 K917514:K917515 K983050:K983051 IZ10 IZ65546:IZ65547 IZ131082:IZ131083 IZ196618:IZ196619 IZ262154:IZ262155 IZ327690:IZ327691 IZ393226:IZ393227 IZ458762:IZ458763 IZ524298:IZ524299 IZ589834:IZ589835 IZ655370:IZ655371 IZ720906:IZ720907 IZ786442:IZ786443 IZ851978:IZ851979 IZ917514:IZ917515 IZ983050:IZ983051 SV10 SV65546:SV65547 SV131082:SV131083 SV196618:SV196619 SV262154:SV262155 SV327690:SV327691 SV393226:SV393227 SV458762:SV458763 SV524298:SV524299 SV589834:SV589835 SV655370:SV655371 SV720906:SV720907 SV786442:SV786443 SV851978:SV851979 SV917514:SV917515 SV983050:SV983051 ACR10 ACR65546:ACR65547 ACR131082:ACR131083 ACR196618:ACR196619 ACR262154:ACR262155 ACR327690:ACR327691 ACR393226:ACR393227 ACR458762:ACR458763 ACR524298:ACR524299 ACR589834:ACR589835 ACR655370:ACR655371 ACR720906:ACR720907 ACR786442:ACR786443 ACR851978:ACR851979 ACR917514:ACR917515 ACR983050:ACR983051 AMN10 AMN65546:AMN65547 AMN131082:AMN131083 AMN196618:AMN196619 AMN262154:AMN262155 AMN327690:AMN327691 AMN393226:AMN393227 AMN458762:AMN458763 AMN524298:AMN524299 AMN589834:AMN589835 AMN655370:AMN655371 AMN720906:AMN720907 AMN786442:AMN786443 AMN851978:AMN851979 AMN917514:AMN917515 AMN983050:AMN983051 AWJ10 AWJ65546:AWJ65547 AWJ131082:AWJ131083 AWJ196618:AWJ196619 AWJ262154:AWJ262155 AWJ327690:AWJ327691 AWJ393226:AWJ393227 AWJ458762:AWJ458763 AWJ524298:AWJ524299 AWJ589834:AWJ589835 AWJ655370:AWJ655371 AWJ720906:AWJ720907 AWJ786442:AWJ786443 AWJ851978:AWJ851979 AWJ917514:AWJ917515 AWJ983050:AWJ983051 BGF10 BGF65546:BGF65547 BGF131082:BGF131083 BGF196618:BGF196619 BGF262154:BGF262155 BGF327690:BGF327691 BGF393226:BGF393227 BGF458762:BGF458763 BGF524298:BGF524299 BGF589834:BGF589835 BGF655370:BGF655371 BGF720906:BGF720907 BGF786442:BGF786443 BGF851978:BGF851979 BGF917514:BGF917515 BGF983050:BGF983051 BQB10 BQB65546:BQB65547 BQB131082:BQB131083 BQB196618:BQB196619 BQB262154:BQB262155 BQB327690:BQB327691 BQB393226:BQB393227 BQB458762:BQB458763 BQB524298:BQB524299 BQB589834:BQB589835 BQB655370:BQB655371 BQB720906:BQB720907 BQB786442:BQB786443 BQB851978:BQB851979 BQB917514:BQB917515 BQB983050:BQB983051 BZX10 BZX65546:BZX65547 BZX131082:BZX131083 BZX196618:BZX196619 BZX262154:BZX262155 BZX327690:BZX327691 BZX393226:BZX393227 BZX458762:BZX458763 BZX524298:BZX524299 BZX589834:BZX589835 BZX655370:BZX655371 BZX720906:BZX720907 BZX786442:BZX786443 BZX851978:BZX851979 BZX917514:BZX917515 BZX983050:BZX983051 CJT10 CJT65546:CJT65547 CJT131082:CJT131083 CJT196618:CJT196619 CJT262154:CJT262155 CJT327690:CJT327691 CJT393226:CJT393227 CJT458762:CJT458763 CJT524298:CJT524299 CJT589834:CJT589835 CJT655370:CJT655371 CJT720906:CJT720907 CJT786442:CJT786443 CJT851978:CJT851979 CJT917514:CJT917515 CJT983050:CJT983051 CTP10 CTP65546:CTP65547 CTP131082:CTP131083 CTP196618:CTP196619 CTP262154:CTP262155 CTP327690:CTP327691 CTP393226:CTP393227 CTP458762:CTP458763 CTP524298:CTP524299 CTP589834:CTP589835 CTP655370:CTP655371 CTP720906:CTP720907 CTP786442:CTP786443 CTP851978:CTP851979 CTP917514:CTP917515 CTP983050:CTP983051 DDL10 DDL65546:DDL65547 DDL131082:DDL131083 DDL196618:DDL196619 DDL262154:DDL262155 DDL327690:DDL327691 DDL393226:DDL393227 DDL458762:DDL458763 DDL524298:DDL524299 DDL589834:DDL589835 DDL655370:DDL655371 DDL720906:DDL720907 DDL786442:DDL786443 DDL851978:DDL851979 DDL917514:DDL917515 DDL983050:DDL983051 DNH10 DNH65546:DNH65547 DNH131082:DNH131083 DNH196618:DNH196619 DNH262154:DNH262155 DNH327690:DNH327691 DNH393226:DNH393227 DNH458762:DNH458763 DNH524298:DNH524299 DNH589834:DNH589835 DNH655370:DNH655371 DNH720906:DNH720907 DNH786442:DNH786443 DNH851978:DNH851979 DNH917514:DNH917515 DNH983050:DNH983051 DXD10 DXD65546:DXD65547 DXD131082:DXD131083 DXD196618:DXD196619 DXD262154:DXD262155 DXD327690:DXD327691 DXD393226:DXD393227 DXD458762:DXD458763 DXD524298:DXD524299 DXD589834:DXD589835 DXD655370:DXD655371 DXD720906:DXD720907 DXD786442:DXD786443 DXD851978:DXD851979 DXD917514:DXD917515 DXD983050:DXD983051 EGZ10 EGZ65546:EGZ65547 EGZ131082:EGZ131083 EGZ196618:EGZ196619 EGZ262154:EGZ262155 EGZ327690:EGZ327691 EGZ393226:EGZ393227 EGZ458762:EGZ458763 EGZ524298:EGZ524299 EGZ589834:EGZ589835 EGZ655370:EGZ655371 EGZ720906:EGZ720907 EGZ786442:EGZ786443 EGZ851978:EGZ851979 EGZ917514:EGZ917515 EGZ983050:EGZ983051 EQV10 EQV65546:EQV65547 EQV131082:EQV131083 EQV196618:EQV196619 EQV262154:EQV262155 EQV327690:EQV327691 EQV393226:EQV393227 EQV458762:EQV458763 EQV524298:EQV524299 EQV589834:EQV589835 EQV655370:EQV655371 EQV720906:EQV720907 EQV786442:EQV786443 EQV851978:EQV851979 EQV917514:EQV917515 EQV983050:EQV983051 FAR10 FAR65546:FAR65547 FAR131082:FAR131083 FAR196618:FAR196619 FAR262154:FAR262155 FAR327690:FAR327691 FAR393226:FAR393227 FAR458762:FAR458763 FAR524298:FAR524299 FAR589834:FAR589835 FAR655370:FAR655371 FAR720906:FAR720907 FAR786442:FAR786443 FAR851978:FAR851979 FAR917514:FAR917515 FAR983050:FAR983051 FKN10 FKN65546:FKN65547 FKN131082:FKN131083 FKN196618:FKN196619 FKN262154:FKN262155 FKN327690:FKN327691 FKN393226:FKN393227 FKN458762:FKN458763 FKN524298:FKN524299 FKN589834:FKN589835 FKN655370:FKN655371 FKN720906:FKN720907 FKN786442:FKN786443 FKN851978:FKN851979 FKN917514:FKN917515 FKN983050:FKN983051 FUJ10 FUJ65546:FUJ65547 FUJ131082:FUJ131083 FUJ196618:FUJ196619 FUJ262154:FUJ262155 FUJ327690:FUJ327691 FUJ393226:FUJ393227 FUJ458762:FUJ458763 FUJ524298:FUJ524299 FUJ589834:FUJ589835 FUJ655370:FUJ655371 FUJ720906:FUJ720907 FUJ786442:FUJ786443 FUJ851978:FUJ851979 FUJ917514:FUJ917515 FUJ983050:FUJ983051 GEF10 GEF65546:GEF65547 GEF131082:GEF131083 GEF196618:GEF196619 GEF262154:GEF262155 GEF327690:GEF327691 GEF393226:GEF393227 GEF458762:GEF458763 GEF524298:GEF524299 GEF589834:GEF589835 GEF655370:GEF655371 GEF720906:GEF720907 GEF786442:GEF786443 GEF851978:GEF851979 GEF917514:GEF917515 GEF983050:GEF983051 GOB10 GOB65546:GOB65547 GOB131082:GOB131083 GOB196618:GOB196619 GOB262154:GOB262155 GOB327690:GOB327691 GOB393226:GOB393227 GOB458762:GOB458763 GOB524298:GOB524299 GOB589834:GOB589835 GOB655370:GOB655371 GOB720906:GOB720907 GOB786442:GOB786443 GOB851978:GOB851979 GOB917514:GOB917515 GOB983050:GOB983051 GXX10 GXX65546:GXX65547 GXX131082:GXX131083 GXX196618:GXX196619 GXX262154:GXX262155 GXX327690:GXX327691 GXX393226:GXX393227 GXX458762:GXX458763 GXX524298:GXX524299 GXX589834:GXX589835 GXX655370:GXX655371 GXX720906:GXX720907 GXX786442:GXX786443 GXX851978:GXX851979 GXX917514:GXX917515 GXX983050:GXX983051 HHT10 HHT65546:HHT65547 HHT131082:HHT131083 HHT196618:HHT196619 HHT262154:HHT262155 HHT327690:HHT327691 HHT393226:HHT393227 HHT458762:HHT458763 HHT524298:HHT524299 HHT589834:HHT589835 HHT655370:HHT655371 HHT720906:HHT720907 HHT786442:HHT786443 HHT851978:HHT851979 HHT917514:HHT917515 HHT983050:HHT983051 HRP10 HRP65546:HRP65547 HRP131082:HRP131083 HRP196618:HRP196619 HRP262154:HRP262155 HRP327690:HRP327691 HRP393226:HRP393227 HRP458762:HRP458763 HRP524298:HRP524299 HRP589834:HRP589835 HRP655370:HRP655371 HRP720906:HRP720907 HRP786442:HRP786443 HRP851978:HRP851979 HRP917514:HRP917515 HRP983050:HRP983051 IBL10 IBL65546:IBL65547 IBL131082:IBL131083 IBL196618:IBL196619 IBL262154:IBL262155 IBL327690:IBL327691 IBL393226:IBL393227 IBL458762:IBL458763 IBL524298:IBL524299 IBL589834:IBL589835 IBL655370:IBL655371 IBL720906:IBL720907 IBL786442:IBL786443 IBL851978:IBL851979 IBL917514:IBL917515 IBL983050:IBL983051 ILH10 ILH65546:ILH65547 ILH131082:ILH131083 ILH196618:ILH196619 ILH262154:ILH262155 ILH327690:ILH327691 ILH393226:ILH393227 ILH458762:ILH458763 ILH524298:ILH524299 ILH589834:ILH589835 ILH655370:ILH655371 ILH720906:ILH720907 ILH786442:ILH786443 ILH851978:ILH851979 ILH917514:ILH917515 ILH983050:ILH983051 IVD10 IVD65546:IVD65547 IVD131082:IVD131083 IVD196618:IVD196619 IVD262154:IVD262155 IVD327690:IVD327691 IVD393226:IVD393227 IVD458762:IVD458763 IVD524298:IVD524299 IVD589834:IVD589835 IVD655370:IVD655371 IVD720906:IVD720907 IVD786442:IVD786443 IVD851978:IVD851979 IVD917514:IVD917515 IVD983050:IVD983051 JEZ10 JEZ65546:JEZ65547 JEZ131082:JEZ131083 JEZ196618:JEZ196619 JEZ262154:JEZ262155 JEZ327690:JEZ327691 JEZ393226:JEZ393227 JEZ458762:JEZ458763 JEZ524298:JEZ524299 JEZ589834:JEZ589835 JEZ655370:JEZ655371 JEZ720906:JEZ720907 JEZ786442:JEZ786443 JEZ851978:JEZ851979 JEZ917514:JEZ917515 JEZ983050:JEZ983051 JOV10 JOV65546:JOV65547 JOV131082:JOV131083 JOV196618:JOV196619 JOV262154:JOV262155 JOV327690:JOV327691 JOV393226:JOV393227 JOV458762:JOV458763 JOV524298:JOV524299 JOV589834:JOV589835 JOV655370:JOV655371 JOV720906:JOV720907 JOV786442:JOV786443 JOV851978:JOV851979 JOV917514:JOV917515 JOV983050:JOV983051 JYR10 JYR65546:JYR65547 JYR131082:JYR131083 JYR196618:JYR196619 JYR262154:JYR262155 JYR327690:JYR327691 JYR393226:JYR393227 JYR458762:JYR458763 JYR524298:JYR524299 JYR589834:JYR589835 JYR655370:JYR655371 JYR720906:JYR720907 JYR786442:JYR786443 JYR851978:JYR851979 JYR917514:JYR917515 JYR983050:JYR983051 KIN10 KIN65546:KIN65547 KIN131082:KIN131083 KIN196618:KIN196619 KIN262154:KIN262155 KIN327690:KIN327691 KIN393226:KIN393227 KIN458762:KIN458763 KIN524298:KIN524299 KIN589834:KIN589835 KIN655370:KIN655371 KIN720906:KIN720907 KIN786442:KIN786443 KIN851978:KIN851979 KIN917514:KIN917515 KIN983050:KIN983051 KSJ10 KSJ65546:KSJ65547 KSJ131082:KSJ131083 KSJ196618:KSJ196619 KSJ262154:KSJ262155 KSJ327690:KSJ327691 KSJ393226:KSJ393227 KSJ458762:KSJ458763 KSJ524298:KSJ524299 KSJ589834:KSJ589835 KSJ655370:KSJ655371 KSJ720906:KSJ720907 KSJ786442:KSJ786443 KSJ851978:KSJ851979 KSJ917514:KSJ917515 KSJ983050:KSJ983051 LCF10 LCF65546:LCF65547 LCF131082:LCF131083 LCF196618:LCF196619 LCF262154:LCF262155 LCF327690:LCF327691 LCF393226:LCF393227 LCF458762:LCF458763 LCF524298:LCF524299 LCF589834:LCF589835 LCF655370:LCF655371 LCF720906:LCF720907 LCF786442:LCF786443 LCF851978:LCF851979 LCF917514:LCF917515 LCF983050:LCF983051 LMB10 LMB65546:LMB65547 LMB131082:LMB131083 LMB196618:LMB196619 LMB262154:LMB262155 LMB327690:LMB327691 LMB393226:LMB393227 LMB458762:LMB458763 LMB524298:LMB524299 LMB589834:LMB589835 LMB655370:LMB655371 LMB720906:LMB720907 LMB786442:LMB786443 LMB851978:LMB851979 LMB917514:LMB917515 LMB983050:LMB983051 LVX10 LVX65546:LVX65547 LVX131082:LVX131083 LVX196618:LVX196619 LVX262154:LVX262155 LVX327690:LVX327691 LVX393226:LVX393227 LVX458762:LVX458763 LVX524298:LVX524299 LVX589834:LVX589835 LVX655370:LVX655371 LVX720906:LVX720907 LVX786442:LVX786443 LVX851978:LVX851979 LVX917514:LVX917515 LVX983050:LVX983051 MFT10 MFT65546:MFT65547 MFT131082:MFT131083 MFT196618:MFT196619 MFT262154:MFT262155 MFT327690:MFT327691 MFT393226:MFT393227 MFT458762:MFT458763 MFT524298:MFT524299 MFT589834:MFT589835 MFT655370:MFT655371 MFT720906:MFT720907 MFT786442:MFT786443 MFT851978:MFT851979 MFT917514:MFT917515 MFT983050:MFT983051 MPP10 MPP65546:MPP65547 MPP131082:MPP131083 MPP196618:MPP196619 MPP262154:MPP262155 MPP327690:MPP327691 MPP393226:MPP393227 MPP458762:MPP458763 MPP524298:MPP524299 MPP589834:MPP589835 MPP655370:MPP655371 MPP720906:MPP720907 MPP786442:MPP786443 MPP851978:MPP851979 MPP917514:MPP917515 MPP983050:MPP983051 MZL10 MZL65546:MZL65547 MZL131082:MZL131083 MZL196618:MZL196619 MZL262154:MZL262155 MZL327690:MZL327691 MZL393226:MZL393227 MZL458762:MZL458763 MZL524298:MZL524299 MZL589834:MZL589835 MZL655370:MZL655371 MZL720906:MZL720907 MZL786442:MZL786443 MZL851978:MZL851979 MZL917514:MZL917515 MZL983050:MZL983051 NJH10 NJH65546:NJH65547 NJH131082:NJH131083 NJH196618:NJH196619 NJH262154:NJH262155 NJH327690:NJH327691 NJH393226:NJH393227 NJH458762:NJH458763 NJH524298:NJH524299 NJH589834:NJH589835 NJH655370:NJH655371 NJH720906:NJH720907 NJH786442:NJH786443 NJH851978:NJH851979 NJH917514:NJH917515 NJH983050:NJH983051 NTD10 NTD65546:NTD65547 NTD131082:NTD131083 NTD196618:NTD196619 NTD262154:NTD262155 NTD327690:NTD327691 NTD393226:NTD393227 NTD458762:NTD458763 NTD524298:NTD524299 NTD589834:NTD589835 NTD655370:NTD655371 NTD720906:NTD720907 NTD786442:NTD786443 NTD851978:NTD851979 NTD917514:NTD917515 NTD983050:NTD983051 OCZ10 OCZ65546:OCZ65547 OCZ131082:OCZ131083 OCZ196618:OCZ196619 OCZ262154:OCZ262155 OCZ327690:OCZ327691 OCZ393226:OCZ393227 OCZ458762:OCZ458763 OCZ524298:OCZ524299 OCZ589834:OCZ589835 OCZ655370:OCZ655371 OCZ720906:OCZ720907 OCZ786442:OCZ786443 OCZ851978:OCZ851979 OCZ917514:OCZ917515 OCZ983050:OCZ983051 OMV10 OMV65546:OMV65547 OMV131082:OMV131083 OMV196618:OMV196619 OMV262154:OMV262155 OMV327690:OMV327691 OMV393226:OMV393227 OMV458762:OMV458763 OMV524298:OMV524299 OMV589834:OMV589835 OMV655370:OMV655371 OMV720906:OMV720907 OMV786442:OMV786443 OMV851978:OMV851979 OMV917514:OMV917515 OMV983050:OMV983051 OWR10 OWR65546:OWR65547 OWR131082:OWR131083 OWR196618:OWR196619 OWR262154:OWR262155 OWR327690:OWR327691 OWR393226:OWR393227 OWR458762:OWR458763 OWR524298:OWR524299 OWR589834:OWR589835 OWR655370:OWR655371 OWR720906:OWR720907 OWR786442:OWR786443 OWR851978:OWR851979 OWR917514:OWR917515 OWR983050:OWR983051 PGN10 PGN65546:PGN65547 PGN131082:PGN131083 PGN196618:PGN196619 PGN262154:PGN262155 PGN327690:PGN327691 PGN393226:PGN393227 PGN458762:PGN458763 PGN524298:PGN524299 PGN589834:PGN589835 PGN655370:PGN655371 PGN720906:PGN720907 PGN786442:PGN786443 PGN851978:PGN851979 PGN917514:PGN917515 PGN983050:PGN983051 PQJ10 PQJ65546:PQJ65547 PQJ131082:PQJ131083 PQJ196618:PQJ196619 PQJ262154:PQJ262155 PQJ327690:PQJ327691 PQJ393226:PQJ393227 PQJ458762:PQJ458763 PQJ524298:PQJ524299 PQJ589834:PQJ589835 PQJ655370:PQJ655371 PQJ720906:PQJ720907 PQJ786442:PQJ786443 PQJ851978:PQJ851979 PQJ917514:PQJ917515 PQJ983050:PQJ983051 QAF10 QAF65546:QAF65547 QAF131082:QAF131083 QAF196618:QAF196619 QAF262154:QAF262155 QAF327690:QAF327691 QAF393226:QAF393227 QAF458762:QAF458763 QAF524298:QAF524299 QAF589834:QAF589835 QAF655370:QAF655371 QAF720906:QAF720907 QAF786442:QAF786443 QAF851978:QAF851979 QAF917514:QAF917515 QAF983050:QAF983051 QKB10 QKB65546:QKB65547 QKB131082:QKB131083 QKB196618:QKB196619 QKB262154:QKB262155 QKB327690:QKB327691 QKB393226:QKB393227 QKB458762:QKB458763 QKB524298:QKB524299 QKB589834:QKB589835 QKB655370:QKB655371 QKB720906:QKB720907 QKB786442:QKB786443 QKB851978:QKB851979 QKB917514:QKB917515 QKB983050:QKB983051 QTX10 QTX65546:QTX65547 QTX131082:QTX131083 QTX196618:QTX196619 QTX262154:QTX262155 QTX327690:QTX327691 QTX393226:QTX393227 QTX458762:QTX458763 QTX524298:QTX524299 QTX589834:QTX589835 QTX655370:QTX655371 QTX720906:QTX720907 QTX786442:QTX786443 QTX851978:QTX851979 QTX917514:QTX917515 QTX983050:QTX983051 RDT10 RDT65546:RDT65547 RDT131082:RDT131083 RDT196618:RDT196619 RDT262154:RDT262155 RDT327690:RDT327691 RDT393226:RDT393227 RDT458762:RDT458763 RDT524298:RDT524299 RDT589834:RDT589835 RDT655370:RDT655371 RDT720906:RDT720907 RDT786442:RDT786443 RDT851978:RDT851979 RDT917514:RDT917515 RDT983050:RDT983051 RNP10 RNP65546:RNP65547 RNP131082:RNP131083 RNP196618:RNP196619 RNP262154:RNP262155 RNP327690:RNP327691 RNP393226:RNP393227 RNP458762:RNP458763 RNP524298:RNP524299 RNP589834:RNP589835 RNP655370:RNP655371 RNP720906:RNP720907 RNP786442:RNP786443 RNP851978:RNP851979 RNP917514:RNP917515 RNP983050:RNP983051 RXL10 RXL65546:RXL65547 RXL131082:RXL131083 RXL196618:RXL196619 RXL262154:RXL262155 RXL327690:RXL327691 RXL393226:RXL393227 RXL458762:RXL458763 RXL524298:RXL524299 RXL589834:RXL589835 RXL655370:RXL655371 RXL720906:RXL720907 RXL786442:RXL786443 RXL851978:RXL851979 RXL917514:RXL917515 RXL983050:RXL983051 SHH10 SHH65546:SHH65547 SHH131082:SHH131083 SHH196618:SHH196619 SHH262154:SHH262155 SHH327690:SHH327691 SHH393226:SHH393227 SHH458762:SHH458763 SHH524298:SHH524299 SHH589834:SHH589835 SHH655370:SHH655371 SHH720906:SHH720907 SHH786442:SHH786443 SHH851978:SHH851979 SHH917514:SHH917515 SHH983050:SHH983051 SRD10 SRD65546:SRD65547 SRD131082:SRD131083 SRD196618:SRD196619 SRD262154:SRD262155 SRD327690:SRD327691 SRD393226:SRD393227 SRD458762:SRD458763 SRD524298:SRD524299 SRD589834:SRD589835 SRD655370:SRD655371 SRD720906:SRD720907 SRD786442:SRD786443 SRD851978:SRD851979 SRD917514:SRD917515 SRD983050:SRD983051 TAZ10 TAZ65546:TAZ65547 TAZ131082:TAZ131083 TAZ196618:TAZ196619 TAZ262154:TAZ262155 TAZ327690:TAZ327691 TAZ393226:TAZ393227 TAZ458762:TAZ458763 TAZ524298:TAZ524299 TAZ589834:TAZ589835 TAZ655370:TAZ655371 TAZ720906:TAZ720907 TAZ786442:TAZ786443 TAZ851978:TAZ851979 TAZ917514:TAZ917515 TAZ983050:TAZ983051 TKV10 TKV65546:TKV65547 TKV131082:TKV131083 TKV196618:TKV196619 TKV262154:TKV262155 TKV327690:TKV327691 TKV393226:TKV393227 TKV458762:TKV458763 TKV524298:TKV524299 TKV589834:TKV589835 TKV655370:TKV655371 TKV720906:TKV720907 TKV786442:TKV786443 TKV851978:TKV851979 TKV917514:TKV917515 TKV983050:TKV983051 TUR10 TUR65546:TUR65547 TUR131082:TUR131083 TUR196618:TUR196619 TUR262154:TUR262155 TUR327690:TUR327691 TUR393226:TUR393227 TUR458762:TUR458763 TUR524298:TUR524299 TUR589834:TUR589835 TUR655370:TUR655371 TUR720906:TUR720907 TUR786442:TUR786443 TUR851978:TUR851979 TUR917514:TUR917515 TUR983050:TUR983051 UEN10 UEN65546:UEN65547 UEN131082:UEN131083 UEN196618:UEN196619 UEN262154:UEN262155 UEN327690:UEN327691 UEN393226:UEN393227 UEN458762:UEN458763 UEN524298:UEN524299 UEN589834:UEN589835 UEN655370:UEN655371 UEN720906:UEN720907 UEN786442:UEN786443 UEN851978:UEN851979 UEN917514:UEN917515 UEN983050:UEN983051 UOJ10 UOJ65546:UOJ65547 UOJ131082:UOJ131083 UOJ196618:UOJ196619 UOJ262154:UOJ262155 UOJ327690:UOJ327691 UOJ393226:UOJ393227 UOJ458762:UOJ458763 UOJ524298:UOJ524299 UOJ589834:UOJ589835 UOJ655370:UOJ655371 UOJ720906:UOJ720907 UOJ786442:UOJ786443 UOJ851978:UOJ851979 UOJ917514:UOJ917515 UOJ983050:UOJ983051 UYF10 UYF65546:UYF65547 UYF131082:UYF131083 UYF196618:UYF196619 UYF262154:UYF262155 UYF327690:UYF327691 UYF393226:UYF393227 UYF458762:UYF458763 UYF524298:UYF524299 UYF589834:UYF589835 UYF655370:UYF655371 UYF720906:UYF720907 UYF786442:UYF786443 UYF851978:UYF851979 UYF917514:UYF917515 UYF983050:UYF983051 VIB10 VIB65546:VIB65547 VIB131082:VIB131083 VIB196618:VIB196619 VIB262154:VIB262155 VIB327690:VIB327691 VIB393226:VIB393227 VIB458762:VIB458763 VIB524298:VIB524299 VIB589834:VIB589835 VIB655370:VIB655371 VIB720906:VIB720907 VIB786442:VIB786443 VIB851978:VIB851979 VIB917514:VIB917515 VIB983050:VIB983051 VRX10 VRX65546:VRX65547 VRX131082:VRX131083 VRX196618:VRX196619 VRX262154:VRX262155 VRX327690:VRX327691 VRX393226:VRX393227 VRX458762:VRX458763 VRX524298:VRX524299 VRX589834:VRX589835 VRX655370:VRX655371 VRX720906:VRX720907 VRX786442:VRX786443 VRX851978:VRX851979 VRX917514:VRX917515 VRX983050:VRX983051 WBT10 WBT65546:WBT65547 WBT131082:WBT131083 WBT196618:WBT196619 WBT262154:WBT262155 WBT327690:WBT327691 WBT393226:WBT393227 WBT458762:WBT458763 WBT524298:WBT524299 WBT589834:WBT589835 WBT655370:WBT655371 WBT720906:WBT720907 WBT786442:WBT786443 WBT851978:WBT851979 WBT917514:WBT917515 WBT983050:WBT983051 WLP10 WLP65546:WLP65547 WLP131082:WLP131083 WLP196618:WLP196619 WLP262154:WLP262155 WLP327690:WLP327691 WLP393226:WLP393227 WLP458762:WLP458763 WLP524298:WLP524299 WLP589834:WLP589835 WLP655370:WLP655371 WLP720906:WLP720907 WLP786442:WLP786443 WLP851978:WLP851979 WLP917514:WLP917515 WLP983050:WLP983051 WVL10 WVL65546:WVL65547 WVL131082:WVL131083 WVL196618:WVL196619 WVL262154:WVL262155 WVL327690:WVL327691 WVL393226:WVL393227 WVL458762:WVL458763 WVL524298:WVL524299 WVL589834:WVL589835 WVL655370:WVL655371 WVL720906:WVL720907 WVL786442:WVL786443 WVL851978:WVL851979 WVL917514:WVL917515 WVL983050:WVL983051" xr:uid="{00000000-0002-0000-0300-000009000000}"/>
    <dataValidation allowBlank="1" showInputMessage="1" showErrorMessage="1" prompt="Written Work Percentage Score" sqref="L65546:L65648 L131082:L131184 L196618:L196720 L262154:L262256 L327690:L327792 L393226:L393328 L458762:L458864 L524298:L524400 L589834:L589936 L655370:L655472 L720906:L721008 L786442:L786544 L851978:L852080 L917514:L917616 L983050:L983152 JA10 JA12:JA61 JA63:JA112 JA65546:JA65648 JA131082:JA131184 JA196618:JA196720 JA262154:JA262256 JA327690:JA327792 JA393226:JA393328 JA458762:JA458864 JA524298:JA524400 JA589834:JA589936 JA655370:JA655472 JA720906:JA721008 JA786442:JA786544 JA851978:JA852080 JA917514:JA917616 JA983050:JA983152 SW10 SW12:SW61 SW63:SW112 SW65546:SW65648 SW131082:SW131184 SW196618:SW196720 SW262154:SW262256 SW327690:SW327792 SW393226:SW393328 SW458762:SW458864 SW524298:SW524400 SW589834:SW589936 SW655370:SW655472 SW720906:SW721008 SW786442:SW786544 SW851978:SW852080 SW917514:SW917616 SW983050:SW983152 ACS10 ACS12:ACS61 ACS63:ACS112 ACS65546:ACS65648 ACS131082:ACS131184 ACS196618:ACS196720 ACS262154:ACS262256 ACS327690:ACS327792 ACS393226:ACS393328 ACS458762:ACS458864 ACS524298:ACS524400 ACS589834:ACS589936 ACS655370:ACS655472 ACS720906:ACS721008 ACS786442:ACS786544 ACS851978:ACS852080 ACS917514:ACS917616 ACS983050:ACS983152 AMO10 AMO12:AMO61 AMO63:AMO112 AMO65546:AMO65648 AMO131082:AMO131184 AMO196618:AMO196720 AMO262154:AMO262256 AMO327690:AMO327792 AMO393226:AMO393328 AMO458762:AMO458864 AMO524298:AMO524400 AMO589834:AMO589936 AMO655370:AMO655472 AMO720906:AMO721008 AMO786442:AMO786544 AMO851978:AMO852080 AMO917514:AMO917616 AMO983050:AMO983152 AWK10 AWK12:AWK61 AWK63:AWK112 AWK65546:AWK65648 AWK131082:AWK131184 AWK196618:AWK196720 AWK262154:AWK262256 AWK327690:AWK327792 AWK393226:AWK393328 AWK458762:AWK458864 AWK524298:AWK524400 AWK589834:AWK589936 AWK655370:AWK655472 AWK720906:AWK721008 AWK786442:AWK786544 AWK851978:AWK852080 AWK917514:AWK917616 AWK983050:AWK983152 BGG10 BGG12:BGG61 BGG63:BGG112 BGG65546:BGG65648 BGG131082:BGG131184 BGG196618:BGG196720 BGG262154:BGG262256 BGG327690:BGG327792 BGG393226:BGG393328 BGG458762:BGG458864 BGG524298:BGG524400 BGG589834:BGG589936 BGG655370:BGG655472 BGG720906:BGG721008 BGG786442:BGG786544 BGG851978:BGG852080 BGG917514:BGG917616 BGG983050:BGG983152 BQC10 BQC12:BQC61 BQC63:BQC112 BQC65546:BQC65648 BQC131082:BQC131184 BQC196618:BQC196720 BQC262154:BQC262256 BQC327690:BQC327792 BQC393226:BQC393328 BQC458762:BQC458864 BQC524298:BQC524400 BQC589834:BQC589936 BQC655370:BQC655472 BQC720906:BQC721008 BQC786442:BQC786544 BQC851978:BQC852080 BQC917514:BQC917616 BQC983050:BQC983152 BZY10 BZY12:BZY61 BZY63:BZY112 BZY65546:BZY65648 BZY131082:BZY131184 BZY196618:BZY196720 BZY262154:BZY262256 BZY327690:BZY327792 BZY393226:BZY393328 BZY458762:BZY458864 BZY524298:BZY524400 BZY589834:BZY589936 BZY655370:BZY655472 BZY720906:BZY721008 BZY786442:BZY786544 BZY851978:BZY852080 BZY917514:BZY917616 BZY983050:BZY983152 CJU10 CJU12:CJU61 CJU63:CJU112 CJU65546:CJU65648 CJU131082:CJU131184 CJU196618:CJU196720 CJU262154:CJU262256 CJU327690:CJU327792 CJU393226:CJU393328 CJU458762:CJU458864 CJU524298:CJU524400 CJU589834:CJU589936 CJU655370:CJU655472 CJU720906:CJU721008 CJU786442:CJU786544 CJU851978:CJU852080 CJU917514:CJU917616 CJU983050:CJU983152 CTQ10 CTQ12:CTQ61 CTQ63:CTQ112 CTQ65546:CTQ65648 CTQ131082:CTQ131184 CTQ196618:CTQ196720 CTQ262154:CTQ262256 CTQ327690:CTQ327792 CTQ393226:CTQ393328 CTQ458762:CTQ458864 CTQ524298:CTQ524400 CTQ589834:CTQ589936 CTQ655370:CTQ655472 CTQ720906:CTQ721008 CTQ786442:CTQ786544 CTQ851978:CTQ852080 CTQ917514:CTQ917616 CTQ983050:CTQ983152 DDM10 DDM12:DDM61 DDM63:DDM112 DDM65546:DDM65648 DDM131082:DDM131184 DDM196618:DDM196720 DDM262154:DDM262256 DDM327690:DDM327792 DDM393226:DDM393328 DDM458762:DDM458864 DDM524298:DDM524400 DDM589834:DDM589936 DDM655370:DDM655472 DDM720906:DDM721008 DDM786442:DDM786544 DDM851978:DDM852080 DDM917514:DDM917616 DDM983050:DDM983152 DNI10 DNI12:DNI61 DNI63:DNI112 DNI65546:DNI65648 DNI131082:DNI131184 DNI196618:DNI196720 DNI262154:DNI262256 DNI327690:DNI327792 DNI393226:DNI393328 DNI458762:DNI458864 DNI524298:DNI524400 DNI589834:DNI589936 DNI655370:DNI655472 DNI720906:DNI721008 DNI786442:DNI786544 DNI851978:DNI852080 DNI917514:DNI917616 DNI983050:DNI983152 DXE10 DXE12:DXE61 DXE63:DXE112 DXE65546:DXE65648 DXE131082:DXE131184 DXE196618:DXE196720 DXE262154:DXE262256 DXE327690:DXE327792 DXE393226:DXE393328 DXE458762:DXE458864 DXE524298:DXE524400 DXE589834:DXE589936 DXE655370:DXE655472 DXE720906:DXE721008 DXE786442:DXE786544 DXE851978:DXE852080 DXE917514:DXE917616 DXE983050:DXE983152 EHA10 EHA12:EHA61 EHA63:EHA112 EHA65546:EHA65648 EHA131082:EHA131184 EHA196618:EHA196720 EHA262154:EHA262256 EHA327690:EHA327792 EHA393226:EHA393328 EHA458762:EHA458864 EHA524298:EHA524400 EHA589834:EHA589936 EHA655370:EHA655472 EHA720906:EHA721008 EHA786442:EHA786544 EHA851978:EHA852080 EHA917514:EHA917616 EHA983050:EHA983152 EQW10 EQW12:EQW61 EQW63:EQW112 EQW65546:EQW65648 EQW131082:EQW131184 EQW196618:EQW196720 EQW262154:EQW262256 EQW327690:EQW327792 EQW393226:EQW393328 EQW458762:EQW458864 EQW524298:EQW524400 EQW589834:EQW589936 EQW655370:EQW655472 EQW720906:EQW721008 EQW786442:EQW786544 EQW851978:EQW852080 EQW917514:EQW917616 EQW983050:EQW983152 FAS10 FAS12:FAS61 FAS63:FAS112 FAS65546:FAS65648 FAS131082:FAS131184 FAS196618:FAS196720 FAS262154:FAS262256 FAS327690:FAS327792 FAS393226:FAS393328 FAS458762:FAS458864 FAS524298:FAS524400 FAS589834:FAS589936 FAS655370:FAS655472 FAS720906:FAS721008 FAS786442:FAS786544 FAS851978:FAS852080 FAS917514:FAS917616 FAS983050:FAS983152 FKO10 FKO12:FKO61 FKO63:FKO112 FKO65546:FKO65648 FKO131082:FKO131184 FKO196618:FKO196720 FKO262154:FKO262256 FKO327690:FKO327792 FKO393226:FKO393328 FKO458762:FKO458864 FKO524298:FKO524400 FKO589834:FKO589936 FKO655370:FKO655472 FKO720906:FKO721008 FKO786442:FKO786544 FKO851978:FKO852080 FKO917514:FKO917616 FKO983050:FKO983152 FUK10 FUK12:FUK61 FUK63:FUK112 FUK65546:FUK65648 FUK131082:FUK131184 FUK196618:FUK196720 FUK262154:FUK262256 FUK327690:FUK327792 FUK393226:FUK393328 FUK458762:FUK458864 FUK524298:FUK524400 FUK589834:FUK589936 FUK655370:FUK655472 FUK720906:FUK721008 FUK786442:FUK786544 FUK851978:FUK852080 FUK917514:FUK917616 FUK983050:FUK983152 GEG10 GEG12:GEG61 GEG63:GEG112 GEG65546:GEG65648 GEG131082:GEG131184 GEG196618:GEG196720 GEG262154:GEG262256 GEG327690:GEG327792 GEG393226:GEG393328 GEG458762:GEG458864 GEG524298:GEG524400 GEG589834:GEG589936 GEG655370:GEG655472 GEG720906:GEG721008 GEG786442:GEG786544 GEG851978:GEG852080 GEG917514:GEG917616 GEG983050:GEG983152 GOC10 GOC12:GOC61 GOC63:GOC112 GOC65546:GOC65648 GOC131082:GOC131184 GOC196618:GOC196720 GOC262154:GOC262256 GOC327690:GOC327792 GOC393226:GOC393328 GOC458762:GOC458864 GOC524298:GOC524400 GOC589834:GOC589936 GOC655370:GOC655472 GOC720906:GOC721008 GOC786442:GOC786544 GOC851978:GOC852080 GOC917514:GOC917616 GOC983050:GOC983152 GXY10 GXY12:GXY61 GXY63:GXY112 GXY65546:GXY65648 GXY131082:GXY131184 GXY196618:GXY196720 GXY262154:GXY262256 GXY327690:GXY327792 GXY393226:GXY393328 GXY458762:GXY458864 GXY524298:GXY524400 GXY589834:GXY589936 GXY655370:GXY655472 GXY720906:GXY721008 GXY786442:GXY786544 GXY851978:GXY852080 GXY917514:GXY917616 GXY983050:GXY983152 HHU10 HHU12:HHU61 HHU63:HHU112 HHU65546:HHU65648 HHU131082:HHU131184 HHU196618:HHU196720 HHU262154:HHU262256 HHU327690:HHU327792 HHU393226:HHU393328 HHU458762:HHU458864 HHU524298:HHU524400 HHU589834:HHU589936 HHU655370:HHU655472 HHU720906:HHU721008 HHU786442:HHU786544 HHU851978:HHU852080 HHU917514:HHU917616 HHU983050:HHU983152 HRQ10 HRQ12:HRQ61 HRQ63:HRQ112 HRQ65546:HRQ65648 HRQ131082:HRQ131184 HRQ196618:HRQ196720 HRQ262154:HRQ262256 HRQ327690:HRQ327792 HRQ393226:HRQ393328 HRQ458762:HRQ458864 HRQ524298:HRQ524400 HRQ589834:HRQ589936 HRQ655370:HRQ655472 HRQ720906:HRQ721008 HRQ786442:HRQ786544 HRQ851978:HRQ852080 HRQ917514:HRQ917616 HRQ983050:HRQ983152 IBM10 IBM12:IBM61 IBM63:IBM112 IBM65546:IBM65648 IBM131082:IBM131184 IBM196618:IBM196720 IBM262154:IBM262256 IBM327690:IBM327792 IBM393226:IBM393328 IBM458762:IBM458864 IBM524298:IBM524400 IBM589834:IBM589936 IBM655370:IBM655472 IBM720906:IBM721008 IBM786442:IBM786544 IBM851978:IBM852080 IBM917514:IBM917616 IBM983050:IBM983152 ILI10 ILI12:ILI61 ILI63:ILI112 ILI65546:ILI65648 ILI131082:ILI131184 ILI196618:ILI196720 ILI262154:ILI262256 ILI327690:ILI327792 ILI393226:ILI393328 ILI458762:ILI458864 ILI524298:ILI524400 ILI589834:ILI589936 ILI655370:ILI655472 ILI720906:ILI721008 ILI786442:ILI786544 ILI851978:ILI852080 ILI917514:ILI917616 ILI983050:ILI983152 IVE10 IVE12:IVE61 IVE63:IVE112 IVE65546:IVE65648 IVE131082:IVE131184 IVE196618:IVE196720 IVE262154:IVE262256 IVE327690:IVE327792 IVE393226:IVE393328 IVE458762:IVE458864 IVE524298:IVE524400 IVE589834:IVE589936 IVE655370:IVE655472 IVE720906:IVE721008 IVE786442:IVE786544 IVE851978:IVE852080 IVE917514:IVE917616 IVE983050:IVE983152 JFA10 JFA12:JFA61 JFA63:JFA112 JFA65546:JFA65648 JFA131082:JFA131184 JFA196618:JFA196720 JFA262154:JFA262256 JFA327690:JFA327792 JFA393226:JFA393328 JFA458762:JFA458864 JFA524298:JFA524400 JFA589834:JFA589936 JFA655370:JFA655472 JFA720906:JFA721008 JFA786442:JFA786544 JFA851978:JFA852080 JFA917514:JFA917616 JFA983050:JFA983152 JOW10 JOW12:JOW61 JOW63:JOW112 JOW65546:JOW65648 JOW131082:JOW131184 JOW196618:JOW196720 JOW262154:JOW262256 JOW327690:JOW327792 JOW393226:JOW393328 JOW458762:JOW458864 JOW524298:JOW524400 JOW589834:JOW589936 JOW655370:JOW655472 JOW720906:JOW721008 JOW786442:JOW786544 JOW851978:JOW852080 JOW917514:JOW917616 JOW983050:JOW983152 JYS10 JYS12:JYS61 JYS63:JYS112 JYS65546:JYS65648 JYS131082:JYS131184 JYS196618:JYS196720 JYS262154:JYS262256 JYS327690:JYS327792 JYS393226:JYS393328 JYS458762:JYS458864 JYS524298:JYS524400 JYS589834:JYS589936 JYS655370:JYS655472 JYS720906:JYS721008 JYS786442:JYS786544 JYS851978:JYS852080 JYS917514:JYS917616 JYS983050:JYS983152 KIO10 KIO12:KIO61 KIO63:KIO112 KIO65546:KIO65648 KIO131082:KIO131184 KIO196618:KIO196720 KIO262154:KIO262256 KIO327690:KIO327792 KIO393226:KIO393328 KIO458762:KIO458864 KIO524298:KIO524400 KIO589834:KIO589936 KIO655370:KIO655472 KIO720906:KIO721008 KIO786442:KIO786544 KIO851978:KIO852080 KIO917514:KIO917616 KIO983050:KIO983152 KSK10 KSK12:KSK61 KSK63:KSK112 KSK65546:KSK65648 KSK131082:KSK131184 KSK196618:KSK196720 KSK262154:KSK262256 KSK327690:KSK327792 KSK393226:KSK393328 KSK458762:KSK458864 KSK524298:KSK524400 KSK589834:KSK589936 KSK655370:KSK655472 KSK720906:KSK721008 KSK786442:KSK786544 KSK851978:KSK852080 KSK917514:KSK917616 KSK983050:KSK983152 LCG10 LCG12:LCG61 LCG63:LCG112 LCG65546:LCG65648 LCG131082:LCG131184 LCG196618:LCG196720 LCG262154:LCG262256 LCG327690:LCG327792 LCG393226:LCG393328 LCG458762:LCG458864 LCG524298:LCG524400 LCG589834:LCG589936 LCG655370:LCG655472 LCG720906:LCG721008 LCG786442:LCG786544 LCG851978:LCG852080 LCG917514:LCG917616 LCG983050:LCG983152 LMC10 LMC12:LMC61 LMC63:LMC112 LMC65546:LMC65648 LMC131082:LMC131184 LMC196618:LMC196720 LMC262154:LMC262256 LMC327690:LMC327792 LMC393226:LMC393328 LMC458762:LMC458864 LMC524298:LMC524400 LMC589834:LMC589936 LMC655370:LMC655472 LMC720906:LMC721008 LMC786442:LMC786544 LMC851978:LMC852080 LMC917514:LMC917616 LMC983050:LMC983152 LVY10 LVY12:LVY61 LVY63:LVY112 LVY65546:LVY65648 LVY131082:LVY131184 LVY196618:LVY196720 LVY262154:LVY262256 LVY327690:LVY327792 LVY393226:LVY393328 LVY458762:LVY458864 LVY524298:LVY524400 LVY589834:LVY589936 LVY655370:LVY655472 LVY720906:LVY721008 LVY786442:LVY786544 LVY851978:LVY852080 LVY917514:LVY917616 LVY983050:LVY983152 MFU10 MFU12:MFU61 MFU63:MFU112 MFU65546:MFU65648 MFU131082:MFU131184 MFU196618:MFU196720 MFU262154:MFU262256 MFU327690:MFU327792 MFU393226:MFU393328 MFU458762:MFU458864 MFU524298:MFU524400 MFU589834:MFU589936 MFU655370:MFU655472 MFU720906:MFU721008 MFU786442:MFU786544 MFU851978:MFU852080 MFU917514:MFU917616 MFU983050:MFU983152 MPQ10 MPQ12:MPQ61 MPQ63:MPQ112 MPQ65546:MPQ65648 MPQ131082:MPQ131184 MPQ196618:MPQ196720 MPQ262154:MPQ262256 MPQ327690:MPQ327792 MPQ393226:MPQ393328 MPQ458762:MPQ458864 MPQ524298:MPQ524400 MPQ589834:MPQ589936 MPQ655370:MPQ655472 MPQ720906:MPQ721008 MPQ786442:MPQ786544 MPQ851978:MPQ852080 MPQ917514:MPQ917616 MPQ983050:MPQ983152 MZM10 MZM12:MZM61 MZM63:MZM112 MZM65546:MZM65648 MZM131082:MZM131184 MZM196618:MZM196720 MZM262154:MZM262256 MZM327690:MZM327792 MZM393226:MZM393328 MZM458762:MZM458864 MZM524298:MZM524400 MZM589834:MZM589936 MZM655370:MZM655472 MZM720906:MZM721008 MZM786442:MZM786544 MZM851978:MZM852080 MZM917514:MZM917616 MZM983050:MZM983152 NJI10 NJI12:NJI61 NJI63:NJI112 NJI65546:NJI65648 NJI131082:NJI131184 NJI196618:NJI196720 NJI262154:NJI262256 NJI327690:NJI327792 NJI393226:NJI393328 NJI458762:NJI458864 NJI524298:NJI524400 NJI589834:NJI589936 NJI655370:NJI655472 NJI720906:NJI721008 NJI786442:NJI786544 NJI851978:NJI852080 NJI917514:NJI917616 NJI983050:NJI983152 NTE10 NTE12:NTE61 NTE63:NTE112 NTE65546:NTE65648 NTE131082:NTE131184 NTE196618:NTE196720 NTE262154:NTE262256 NTE327690:NTE327792 NTE393226:NTE393328 NTE458762:NTE458864 NTE524298:NTE524400 NTE589834:NTE589936 NTE655370:NTE655472 NTE720906:NTE721008 NTE786442:NTE786544 NTE851978:NTE852080 NTE917514:NTE917616 NTE983050:NTE983152 ODA10 ODA12:ODA61 ODA63:ODA112 ODA65546:ODA65648 ODA131082:ODA131184 ODA196618:ODA196720 ODA262154:ODA262256 ODA327690:ODA327792 ODA393226:ODA393328 ODA458762:ODA458864 ODA524298:ODA524400 ODA589834:ODA589936 ODA655370:ODA655472 ODA720906:ODA721008 ODA786442:ODA786544 ODA851978:ODA852080 ODA917514:ODA917616 ODA983050:ODA983152 OMW10 OMW12:OMW61 OMW63:OMW112 OMW65546:OMW65648 OMW131082:OMW131184 OMW196618:OMW196720 OMW262154:OMW262256 OMW327690:OMW327792 OMW393226:OMW393328 OMW458762:OMW458864 OMW524298:OMW524400 OMW589834:OMW589936 OMW655370:OMW655472 OMW720906:OMW721008 OMW786442:OMW786544 OMW851978:OMW852080 OMW917514:OMW917616 OMW983050:OMW983152 OWS10 OWS12:OWS61 OWS63:OWS112 OWS65546:OWS65648 OWS131082:OWS131184 OWS196618:OWS196720 OWS262154:OWS262256 OWS327690:OWS327792 OWS393226:OWS393328 OWS458762:OWS458864 OWS524298:OWS524400 OWS589834:OWS589936 OWS655370:OWS655472 OWS720906:OWS721008 OWS786442:OWS786544 OWS851978:OWS852080 OWS917514:OWS917616 OWS983050:OWS983152 PGO10 PGO12:PGO61 PGO63:PGO112 PGO65546:PGO65648 PGO131082:PGO131184 PGO196618:PGO196720 PGO262154:PGO262256 PGO327690:PGO327792 PGO393226:PGO393328 PGO458762:PGO458864 PGO524298:PGO524400 PGO589834:PGO589936 PGO655370:PGO655472 PGO720906:PGO721008 PGO786442:PGO786544 PGO851978:PGO852080 PGO917514:PGO917616 PGO983050:PGO983152 PQK10 PQK12:PQK61 PQK63:PQK112 PQK65546:PQK65648 PQK131082:PQK131184 PQK196618:PQK196720 PQK262154:PQK262256 PQK327690:PQK327792 PQK393226:PQK393328 PQK458762:PQK458864 PQK524298:PQK524400 PQK589834:PQK589936 PQK655370:PQK655472 PQK720906:PQK721008 PQK786442:PQK786544 PQK851978:PQK852080 PQK917514:PQK917616 PQK983050:PQK983152 QAG10 QAG12:QAG61 QAG63:QAG112 QAG65546:QAG65648 QAG131082:QAG131184 QAG196618:QAG196720 QAG262154:QAG262256 QAG327690:QAG327792 QAG393226:QAG393328 QAG458762:QAG458864 QAG524298:QAG524400 QAG589834:QAG589936 QAG655370:QAG655472 QAG720906:QAG721008 QAG786442:QAG786544 QAG851978:QAG852080 QAG917514:QAG917616 QAG983050:QAG983152 QKC10 QKC12:QKC61 QKC63:QKC112 QKC65546:QKC65648 QKC131082:QKC131184 QKC196618:QKC196720 QKC262154:QKC262256 QKC327690:QKC327792 QKC393226:QKC393328 QKC458762:QKC458864 QKC524298:QKC524400 QKC589834:QKC589936 QKC655370:QKC655472 QKC720906:QKC721008 QKC786442:QKC786544 QKC851978:QKC852080 QKC917514:QKC917616 QKC983050:QKC983152 QTY10 QTY12:QTY61 QTY63:QTY112 QTY65546:QTY65648 QTY131082:QTY131184 QTY196618:QTY196720 QTY262154:QTY262256 QTY327690:QTY327792 QTY393226:QTY393328 QTY458762:QTY458864 QTY524298:QTY524400 QTY589834:QTY589936 QTY655370:QTY655472 QTY720906:QTY721008 QTY786442:QTY786544 QTY851978:QTY852080 QTY917514:QTY917616 QTY983050:QTY983152 RDU10 RDU12:RDU61 RDU63:RDU112 RDU65546:RDU65648 RDU131082:RDU131184 RDU196618:RDU196720 RDU262154:RDU262256 RDU327690:RDU327792 RDU393226:RDU393328 RDU458762:RDU458864 RDU524298:RDU524400 RDU589834:RDU589936 RDU655370:RDU655472 RDU720906:RDU721008 RDU786442:RDU786544 RDU851978:RDU852080 RDU917514:RDU917616 RDU983050:RDU983152 RNQ10 RNQ12:RNQ61 RNQ63:RNQ112 RNQ65546:RNQ65648 RNQ131082:RNQ131184 RNQ196618:RNQ196720 RNQ262154:RNQ262256 RNQ327690:RNQ327792 RNQ393226:RNQ393328 RNQ458762:RNQ458864 RNQ524298:RNQ524400 RNQ589834:RNQ589936 RNQ655370:RNQ655472 RNQ720906:RNQ721008 RNQ786442:RNQ786544 RNQ851978:RNQ852080 RNQ917514:RNQ917616 RNQ983050:RNQ983152 RXM10 RXM12:RXM61 RXM63:RXM112 RXM65546:RXM65648 RXM131082:RXM131184 RXM196618:RXM196720 RXM262154:RXM262256 RXM327690:RXM327792 RXM393226:RXM393328 RXM458762:RXM458864 RXM524298:RXM524400 RXM589834:RXM589936 RXM655370:RXM655472 RXM720906:RXM721008 RXM786442:RXM786544 RXM851978:RXM852080 RXM917514:RXM917616 RXM983050:RXM983152 SHI10 SHI12:SHI61 SHI63:SHI112 SHI65546:SHI65648 SHI131082:SHI131184 SHI196618:SHI196720 SHI262154:SHI262256 SHI327690:SHI327792 SHI393226:SHI393328 SHI458762:SHI458864 SHI524298:SHI524400 SHI589834:SHI589936 SHI655370:SHI655472 SHI720906:SHI721008 SHI786442:SHI786544 SHI851978:SHI852080 SHI917514:SHI917616 SHI983050:SHI983152 SRE10 SRE12:SRE61 SRE63:SRE112 SRE65546:SRE65648 SRE131082:SRE131184 SRE196618:SRE196720 SRE262154:SRE262256 SRE327690:SRE327792 SRE393226:SRE393328 SRE458762:SRE458864 SRE524298:SRE524400 SRE589834:SRE589936 SRE655370:SRE655472 SRE720906:SRE721008 SRE786442:SRE786544 SRE851978:SRE852080 SRE917514:SRE917616 SRE983050:SRE983152 TBA10 TBA12:TBA61 TBA63:TBA112 TBA65546:TBA65648 TBA131082:TBA131184 TBA196618:TBA196720 TBA262154:TBA262256 TBA327690:TBA327792 TBA393226:TBA393328 TBA458762:TBA458864 TBA524298:TBA524400 TBA589834:TBA589936 TBA655370:TBA655472 TBA720906:TBA721008 TBA786442:TBA786544 TBA851978:TBA852080 TBA917514:TBA917616 TBA983050:TBA983152 TKW10 TKW12:TKW61 TKW63:TKW112 TKW65546:TKW65648 TKW131082:TKW131184 TKW196618:TKW196720 TKW262154:TKW262256 TKW327690:TKW327792 TKW393226:TKW393328 TKW458762:TKW458864 TKW524298:TKW524400 TKW589834:TKW589936 TKW655370:TKW655472 TKW720906:TKW721008 TKW786442:TKW786544 TKW851978:TKW852080 TKW917514:TKW917616 TKW983050:TKW983152 TUS10 TUS12:TUS61 TUS63:TUS112 TUS65546:TUS65648 TUS131082:TUS131184 TUS196618:TUS196720 TUS262154:TUS262256 TUS327690:TUS327792 TUS393226:TUS393328 TUS458762:TUS458864 TUS524298:TUS524400 TUS589834:TUS589936 TUS655370:TUS655472 TUS720906:TUS721008 TUS786442:TUS786544 TUS851978:TUS852080 TUS917514:TUS917616 TUS983050:TUS983152 UEO10 UEO12:UEO61 UEO63:UEO112 UEO65546:UEO65648 UEO131082:UEO131184 UEO196618:UEO196720 UEO262154:UEO262256 UEO327690:UEO327792 UEO393226:UEO393328 UEO458762:UEO458864 UEO524298:UEO524400 UEO589834:UEO589936 UEO655370:UEO655472 UEO720906:UEO721008 UEO786442:UEO786544 UEO851978:UEO852080 UEO917514:UEO917616 UEO983050:UEO983152 UOK10 UOK12:UOK61 UOK63:UOK112 UOK65546:UOK65648 UOK131082:UOK131184 UOK196618:UOK196720 UOK262154:UOK262256 UOK327690:UOK327792 UOK393226:UOK393328 UOK458762:UOK458864 UOK524298:UOK524400 UOK589834:UOK589936 UOK655370:UOK655472 UOK720906:UOK721008 UOK786442:UOK786544 UOK851978:UOK852080 UOK917514:UOK917616 UOK983050:UOK983152 UYG10 UYG12:UYG61 UYG63:UYG112 UYG65546:UYG65648 UYG131082:UYG131184 UYG196618:UYG196720 UYG262154:UYG262256 UYG327690:UYG327792 UYG393226:UYG393328 UYG458762:UYG458864 UYG524298:UYG524400 UYG589834:UYG589936 UYG655370:UYG655472 UYG720906:UYG721008 UYG786442:UYG786544 UYG851978:UYG852080 UYG917514:UYG917616 UYG983050:UYG983152 VIC10 VIC12:VIC61 VIC63:VIC112 VIC65546:VIC65648 VIC131082:VIC131184 VIC196618:VIC196720 VIC262154:VIC262256 VIC327690:VIC327792 VIC393226:VIC393328 VIC458762:VIC458864 VIC524298:VIC524400 VIC589834:VIC589936 VIC655370:VIC655472 VIC720906:VIC721008 VIC786442:VIC786544 VIC851978:VIC852080 VIC917514:VIC917616 VIC983050:VIC983152 VRY10 VRY12:VRY61 VRY63:VRY112 VRY65546:VRY65648 VRY131082:VRY131184 VRY196618:VRY196720 VRY262154:VRY262256 VRY327690:VRY327792 VRY393226:VRY393328 VRY458762:VRY458864 VRY524298:VRY524400 VRY589834:VRY589936 VRY655370:VRY655472 VRY720906:VRY721008 VRY786442:VRY786544 VRY851978:VRY852080 VRY917514:VRY917616 VRY983050:VRY983152 WBU10 WBU12:WBU61 WBU63:WBU112 WBU65546:WBU65648 WBU131082:WBU131184 WBU196618:WBU196720 WBU262154:WBU262256 WBU327690:WBU327792 WBU393226:WBU393328 WBU458762:WBU458864 WBU524298:WBU524400 WBU589834:WBU589936 WBU655370:WBU655472 WBU720906:WBU721008 WBU786442:WBU786544 WBU851978:WBU852080 WBU917514:WBU917616 WBU983050:WBU983152 WLQ10 WLQ12:WLQ61 WLQ63:WLQ112 WLQ65546:WLQ65648 WLQ131082:WLQ131184 WLQ196618:WLQ196720 WLQ262154:WLQ262256 WLQ327690:WLQ327792 WLQ393226:WLQ393328 WLQ458762:WLQ458864 WLQ524298:WLQ524400 WLQ589834:WLQ589936 WLQ655370:WLQ655472 WLQ720906:WLQ721008 WLQ786442:WLQ786544 WLQ851978:WLQ852080 WLQ917514:WLQ917616 WLQ983050:WLQ983152 WVM10 WVM12:WVM61 WVM63:WVM112 WVM65546:WVM65648 WVM131082:WVM131184 WVM196618:WVM196720 WVM262154:WVM262256 WVM327690:WVM327792 WVM393226:WVM393328 WVM458762:WVM458864 WVM524298:WVM524400 WVM589834:WVM589936 WVM655370:WVM655472 WVM720906:WVM721008 WVM786442:WVM786544 WVM851978:WVM852080 WVM917514:WVM917616 WVM983050:WVM983152" xr:uid="{00000000-0002-0000-0300-00000A000000}"/>
    <dataValidation allowBlank="1" showInputMessage="1" showErrorMessage="1" prompt="Written Work Weighted Score" sqref="M65546:M65648 M131082:M131184 M196618:M196720 M262154:M262256 M327690:M327792 M393226:M393328 M458762:M458864 M524298:M524400 M589834:M589936 M655370:M655472 M720906:M721008 M786442:M786544 M851978:M852080 M917514:M917616 M983050:M983152 JB10 JB12:JB61 JB63:JB112 JB65546:JB65648 JB131082:JB131184 JB196618:JB196720 JB262154:JB262256 JB327690:JB327792 JB393226:JB393328 JB458762:JB458864 JB524298:JB524400 JB589834:JB589936 JB655370:JB655472 JB720906:JB721008 JB786442:JB786544 JB851978:JB852080 JB917514:JB917616 JB983050:JB983152 SX10 SX12:SX61 SX63:SX112 SX65546:SX65648 SX131082:SX131184 SX196618:SX196720 SX262154:SX262256 SX327690:SX327792 SX393226:SX393328 SX458762:SX458864 SX524298:SX524400 SX589834:SX589936 SX655370:SX655472 SX720906:SX721008 SX786442:SX786544 SX851978:SX852080 SX917514:SX917616 SX983050:SX983152 ACT10 ACT12:ACT61 ACT63:ACT112 ACT65546:ACT65648 ACT131082:ACT131184 ACT196618:ACT196720 ACT262154:ACT262256 ACT327690:ACT327792 ACT393226:ACT393328 ACT458762:ACT458864 ACT524298:ACT524400 ACT589834:ACT589936 ACT655370:ACT655472 ACT720906:ACT721008 ACT786442:ACT786544 ACT851978:ACT852080 ACT917514:ACT917616 ACT983050:ACT983152 AMP10 AMP12:AMP61 AMP63:AMP112 AMP65546:AMP65648 AMP131082:AMP131184 AMP196618:AMP196720 AMP262154:AMP262256 AMP327690:AMP327792 AMP393226:AMP393328 AMP458762:AMP458864 AMP524298:AMP524400 AMP589834:AMP589936 AMP655370:AMP655472 AMP720906:AMP721008 AMP786442:AMP786544 AMP851978:AMP852080 AMP917514:AMP917616 AMP983050:AMP983152 AWL10 AWL12:AWL61 AWL63:AWL112 AWL65546:AWL65648 AWL131082:AWL131184 AWL196618:AWL196720 AWL262154:AWL262256 AWL327690:AWL327792 AWL393226:AWL393328 AWL458762:AWL458864 AWL524298:AWL524400 AWL589834:AWL589936 AWL655370:AWL655472 AWL720906:AWL721008 AWL786442:AWL786544 AWL851978:AWL852080 AWL917514:AWL917616 AWL983050:AWL983152 BGH10 BGH12:BGH61 BGH63:BGH112 BGH65546:BGH65648 BGH131082:BGH131184 BGH196618:BGH196720 BGH262154:BGH262256 BGH327690:BGH327792 BGH393226:BGH393328 BGH458762:BGH458864 BGH524298:BGH524400 BGH589834:BGH589936 BGH655370:BGH655472 BGH720906:BGH721008 BGH786442:BGH786544 BGH851978:BGH852080 BGH917514:BGH917616 BGH983050:BGH983152 BQD10 BQD12:BQD61 BQD63:BQD112 BQD65546:BQD65648 BQD131082:BQD131184 BQD196618:BQD196720 BQD262154:BQD262256 BQD327690:BQD327792 BQD393226:BQD393328 BQD458762:BQD458864 BQD524298:BQD524400 BQD589834:BQD589936 BQD655370:BQD655472 BQD720906:BQD721008 BQD786442:BQD786544 BQD851978:BQD852080 BQD917514:BQD917616 BQD983050:BQD983152 BZZ10 BZZ12:BZZ61 BZZ63:BZZ112 BZZ65546:BZZ65648 BZZ131082:BZZ131184 BZZ196618:BZZ196720 BZZ262154:BZZ262256 BZZ327690:BZZ327792 BZZ393226:BZZ393328 BZZ458762:BZZ458864 BZZ524298:BZZ524400 BZZ589834:BZZ589936 BZZ655370:BZZ655472 BZZ720906:BZZ721008 BZZ786442:BZZ786544 BZZ851978:BZZ852080 BZZ917514:BZZ917616 BZZ983050:BZZ983152 CJV10 CJV12:CJV61 CJV63:CJV112 CJV65546:CJV65648 CJV131082:CJV131184 CJV196618:CJV196720 CJV262154:CJV262256 CJV327690:CJV327792 CJV393226:CJV393328 CJV458762:CJV458864 CJV524298:CJV524400 CJV589834:CJV589936 CJV655370:CJV655472 CJV720906:CJV721008 CJV786442:CJV786544 CJV851978:CJV852080 CJV917514:CJV917616 CJV983050:CJV983152 CTR10 CTR12:CTR61 CTR63:CTR112 CTR65546:CTR65648 CTR131082:CTR131184 CTR196618:CTR196720 CTR262154:CTR262256 CTR327690:CTR327792 CTR393226:CTR393328 CTR458762:CTR458864 CTR524298:CTR524400 CTR589834:CTR589936 CTR655370:CTR655472 CTR720906:CTR721008 CTR786442:CTR786544 CTR851978:CTR852080 CTR917514:CTR917616 CTR983050:CTR983152 DDN10 DDN12:DDN61 DDN63:DDN112 DDN65546:DDN65648 DDN131082:DDN131184 DDN196618:DDN196720 DDN262154:DDN262256 DDN327690:DDN327792 DDN393226:DDN393328 DDN458762:DDN458864 DDN524298:DDN524400 DDN589834:DDN589936 DDN655370:DDN655472 DDN720906:DDN721008 DDN786442:DDN786544 DDN851978:DDN852080 DDN917514:DDN917616 DDN983050:DDN983152 DNJ10 DNJ12:DNJ61 DNJ63:DNJ112 DNJ65546:DNJ65648 DNJ131082:DNJ131184 DNJ196618:DNJ196720 DNJ262154:DNJ262256 DNJ327690:DNJ327792 DNJ393226:DNJ393328 DNJ458762:DNJ458864 DNJ524298:DNJ524400 DNJ589834:DNJ589936 DNJ655370:DNJ655472 DNJ720906:DNJ721008 DNJ786442:DNJ786544 DNJ851978:DNJ852080 DNJ917514:DNJ917616 DNJ983050:DNJ983152 DXF10 DXF12:DXF61 DXF63:DXF112 DXF65546:DXF65648 DXF131082:DXF131184 DXF196618:DXF196720 DXF262154:DXF262256 DXF327690:DXF327792 DXF393226:DXF393328 DXF458762:DXF458864 DXF524298:DXF524400 DXF589834:DXF589936 DXF655370:DXF655472 DXF720906:DXF721008 DXF786442:DXF786544 DXF851978:DXF852080 DXF917514:DXF917616 DXF983050:DXF983152 EHB10 EHB12:EHB61 EHB63:EHB112 EHB65546:EHB65648 EHB131082:EHB131184 EHB196618:EHB196720 EHB262154:EHB262256 EHB327690:EHB327792 EHB393226:EHB393328 EHB458762:EHB458864 EHB524298:EHB524400 EHB589834:EHB589936 EHB655370:EHB655472 EHB720906:EHB721008 EHB786442:EHB786544 EHB851978:EHB852080 EHB917514:EHB917616 EHB983050:EHB983152 EQX10 EQX12:EQX61 EQX63:EQX112 EQX65546:EQX65648 EQX131082:EQX131184 EQX196618:EQX196720 EQX262154:EQX262256 EQX327690:EQX327792 EQX393226:EQX393328 EQX458762:EQX458864 EQX524298:EQX524400 EQX589834:EQX589936 EQX655370:EQX655472 EQX720906:EQX721008 EQX786442:EQX786544 EQX851978:EQX852080 EQX917514:EQX917616 EQX983050:EQX983152 FAT10 FAT12:FAT61 FAT63:FAT112 FAT65546:FAT65648 FAT131082:FAT131184 FAT196618:FAT196720 FAT262154:FAT262256 FAT327690:FAT327792 FAT393226:FAT393328 FAT458762:FAT458864 FAT524298:FAT524400 FAT589834:FAT589936 FAT655370:FAT655472 FAT720906:FAT721008 FAT786442:FAT786544 FAT851978:FAT852080 FAT917514:FAT917616 FAT983050:FAT983152 FKP10 FKP12:FKP61 FKP63:FKP112 FKP65546:FKP65648 FKP131082:FKP131184 FKP196618:FKP196720 FKP262154:FKP262256 FKP327690:FKP327792 FKP393226:FKP393328 FKP458762:FKP458864 FKP524298:FKP524400 FKP589834:FKP589936 FKP655370:FKP655472 FKP720906:FKP721008 FKP786442:FKP786544 FKP851978:FKP852080 FKP917514:FKP917616 FKP983050:FKP983152 FUL10 FUL12:FUL61 FUL63:FUL112 FUL65546:FUL65648 FUL131082:FUL131184 FUL196618:FUL196720 FUL262154:FUL262256 FUL327690:FUL327792 FUL393226:FUL393328 FUL458762:FUL458864 FUL524298:FUL524400 FUL589834:FUL589936 FUL655370:FUL655472 FUL720906:FUL721008 FUL786442:FUL786544 FUL851978:FUL852080 FUL917514:FUL917616 FUL983050:FUL983152 GEH10 GEH12:GEH61 GEH63:GEH112 GEH65546:GEH65648 GEH131082:GEH131184 GEH196618:GEH196720 GEH262154:GEH262256 GEH327690:GEH327792 GEH393226:GEH393328 GEH458762:GEH458864 GEH524298:GEH524400 GEH589834:GEH589936 GEH655370:GEH655472 GEH720906:GEH721008 GEH786442:GEH786544 GEH851978:GEH852080 GEH917514:GEH917616 GEH983050:GEH983152 GOD10 GOD12:GOD61 GOD63:GOD112 GOD65546:GOD65648 GOD131082:GOD131184 GOD196618:GOD196720 GOD262154:GOD262256 GOD327690:GOD327792 GOD393226:GOD393328 GOD458762:GOD458864 GOD524298:GOD524400 GOD589834:GOD589936 GOD655370:GOD655472 GOD720906:GOD721008 GOD786442:GOD786544 GOD851978:GOD852080 GOD917514:GOD917616 GOD983050:GOD983152 GXZ10 GXZ12:GXZ61 GXZ63:GXZ112 GXZ65546:GXZ65648 GXZ131082:GXZ131184 GXZ196618:GXZ196720 GXZ262154:GXZ262256 GXZ327690:GXZ327792 GXZ393226:GXZ393328 GXZ458762:GXZ458864 GXZ524298:GXZ524400 GXZ589834:GXZ589936 GXZ655370:GXZ655472 GXZ720906:GXZ721008 GXZ786442:GXZ786544 GXZ851978:GXZ852080 GXZ917514:GXZ917616 GXZ983050:GXZ983152 HHV10 HHV12:HHV61 HHV63:HHV112 HHV65546:HHV65648 HHV131082:HHV131184 HHV196618:HHV196720 HHV262154:HHV262256 HHV327690:HHV327792 HHV393226:HHV393328 HHV458762:HHV458864 HHV524298:HHV524400 HHV589834:HHV589936 HHV655370:HHV655472 HHV720906:HHV721008 HHV786442:HHV786544 HHV851978:HHV852080 HHV917514:HHV917616 HHV983050:HHV983152 HRR10 HRR12:HRR61 HRR63:HRR112 HRR65546:HRR65648 HRR131082:HRR131184 HRR196618:HRR196720 HRR262154:HRR262256 HRR327690:HRR327792 HRR393226:HRR393328 HRR458762:HRR458864 HRR524298:HRR524400 HRR589834:HRR589936 HRR655370:HRR655472 HRR720906:HRR721008 HRR786442:HRR786544 HRR851978:HRR852080 HRR917514:HRR917616 HRR983050:HRR983152 IBN10 IBN12:IBN61 IBN63:IBN112 IBN65546:IBN65648 IBN131082:IBN131184 IBN196618:IBN196720 IBN262154:IBN262256 IBN327690:IBN327792 IBN393226:IBN393328 IBN458762:IBN458864 IBN524298:IBN524400 IBN589834:IBN589936 IBN655370:IBN655472 IBN720906:IBN721008 IBN786442:IBN786544 IBN851978:IBN852080 IBN917514:IBN917616 IBN983050:IBN983152 ILJ10 ILJ12:ILJ61 ILJ63:ILJ112 ILJ65546:ILJ65648 ILJ131082:ILJ131184 ILJ196618:ILJ196720 ILJ262154:ILJ262256 ILJ327690:ILJ327792 ILJ393226:ILJ393328 ILJ458762:ILJ458864 ILJ524298:ILJ524400 ILJ589834:ILJ589936 ILJ655370:ILJ655472 ILJ720906:ILJ721008 ILJ786442:ILJ786544 ILJ851978:ILJ852080 ILJ917514:ILJ917616 ILJ983050:ILJ983152 IVF10 IVF12:IVF61 IVF63:IVF112 IVF65546:IVF65648 IVF131082:IVF131184 IVF196618:IVF196720 IVF262154:IVF262256 IVF327690:IVF327792 IVF393226:IVF393328 IVF458762:IVF458864 IVF524298:IVF524400 IVF589834:IVF589936 IVF655370:IVF655472 IVF720906:IVF721008 IVF786442:IVF786544 IVF851978:IVF852080 IVF917514:IVF917616 IVF983050:IVF983152 JFB10 JFB12:JFB61 JFB63:JFB112 JFB65546:JFB65648 JFB131082:JFB131184 JFB196618:JFB196720 JFB262154:JFB262256 JFB327690:JFB327792 JFB393226:JFB393328 JFB458762:JFB458864 JFB524298:JFB524400 JFB589834:JFB589936 JFB655370:JFB655472 JFB720906:JFB721008 JFB786442:JFB786544 JFB851978:JFB852080 JFB917514:JFB917616 JFB983050:JFB983152 JOX10 JOX12:JOX61 JOX63:JOX112 JOX65546:JOX65648 JOX131082:JOX131184 JOX196618:JOX196720 JOX262154:JOX262256 JOX327690:JOX327792 JOX393226:JOX393328 JOX458762:JOX458864 JOX524298:JOX524400 JOX589834:JOX589936 JOX655370:JOX655472 JOX720906:JOX721008 JOX786442:JOX786544 JOX851978:JOX852080 JOX917514:JOX917616 JOX983050:JOX983152 JYT10 JYT12:JYT61 JYT63:JYT112 JYT65546:JYT65648 JYT131082:JYT131184 JYT196618:JYT196720 JYT262154:JYT262256 JYT327690:JYT327792 JYT393226:JYT393328 JYT458762:JYT458864 JYT524298:JYT524400 JYT589834:JYT589936 JYT655370:JYT655472 JYT720906:JYT721008 JYT786442:JYT786544 JYT851978:JYT852080 JYT917514:JYT917616 JYT983050:JYT983152 KIP10 KIP12:KIP61 KIP63:KIP112 KIP65546:KIP65648 KIP131082:KIP131184 KIP196618:KIP196720 KIP262154:KIP262256 KIP327690:KIP327792 KIP393226:KIP393328 KIP458762:KIP458864 KIP524298:KIP524400 KIP589834:KIP589936 KIP655370:KIP655472 KIP720906:KIP721008 KIP786442:KIP786544 KIP851978:KIP852080 KIP917514:KIP917616 KIP983050:KIP983152 KSL10 KSL12:KSL61 KSL63:KSL112 KSL65546:KSL65648 KSL131082:KSL131184 KSL196618:KSL196720 KSL262154:KSL262256 KSL327690:KSL327792 KSL393226:KSL393328 KSL458762:KSL458864 KSL524298:KSL524400 KSL589834:KSL589936 KSL655370:KSL655472 KSL720906:KSL721008 KSL786442:KSL786544 KSL851978:KSL852080 KSL917514:KSL917616 KSL983050:KSL983152 LCH10 LCH12:LCH61 LCH63:LCH112 LCH65546:LCH65648 LCH131082:LCH131184 LCH196618:LCH196720 LCH262154:LCH262256 LCH327690:LCH327792 LCH393226:LCH393328 LCH458762:LCH458864 LCH524298:LCH524400 LCH589834:LCH589936 LCH655370:LCH655472 LCH720906:LCH721008 LCH786442:LCH786544 LCH851978:LCH852080 LCH917514:LCH917616 LCH983050:LCH983152 LMD10 LMD12:LMD61 LMD63:LMD112 LMD65546:LMD65648 LMD131082:LMD131184 LMD196618:LMD196720 LMD262154:LMD262256 LMD327690:LMD327792 LMD393226:LMD393328 LMD458762:LMD458864 LMD524298:LMD524400 LMD589834:LMD589936 LMD655370:LMD655472 LMD720906:LMD721008 LMD786442:LMD786544 LMD851978:LMD852080 LMD917514:LMD917616 LMD983050:LMD983152 LVZ10 LVZ12:LVZ61 LVZ63:LVZ112 LVZ65546:LVZ65648 LVZ131082:LVZ131184 LVZ196618:LVZ196720 LVZ262154:LVZ262256 LVZ327690:LVZ327792 LVZ393226:LVZ393328 LVZ458762:LVZ458864 LVZ524298:LVZ524400 LVZ589834:LVZ589936 LVZ655370:LVZ655472 LVZ720906:LVZ721008 LVZ786442:LVZ786544 LVZ851978:LVZ852080 LVZ917514:LVZ917616 LVZ983050:LVZ983152 MFV10 MFV12:MFV61 MFV63:MFV112 MFV65546:MFV65648 MFV131082:MFV131184 MFV196618:MFV196720 MFV262154:MFV262256 MFV327690:MFV327792 MFV393226:MFV393328 MFV458762:MFV458864 MFV524298:MFV524400 MFV589834:MFV589936 MFV655370:MFV655472 MFV720906:MFV721008 MFV786442:MFV786544 MFV851978:MFV852080 MFV917514:MFV917616 MFV983050:MFV983152 MPR10 MPR12:MPR61 MPR63:MPR112 MPR65546:MPR65648 MPR131082:MPR131184 MPR196618:MPR196720 MPR262154:MPR262256 MPR327690:MPR327792 MPR393226:MPR393328 MPR458762:MPR458864 MPR524298:MPR524400 MPR589834:MPR589936 MPR655370:MPR655472 MPR720906:MPR721008 MPR786442:MPR786544 MPR851978:MPR852080 MPR917514:MPR917616 MPR983050:MPR983152 MZN10 MZN12:MZN61 MZN63:MZN112 MZN65546:MZN65648 MZN131082:MZN131184 MZN196618:MZN196720 MZN262154:MZN262256 MZN327690:MZN327792 MZN393226:MZN393328 MZN458762:MZN458864 MZN524298:MZN524400 MZN589834:MZN589936 MZN655370:MZN655472 MZN720906:MZN721008 MZN786442:MZN786544 MZN851978:MZN852080 MZN917514:MZN917616 MZN983050:MZN983152 NJJ10 NJJ12:NJJ61 NJJ63:NJJ112 NJJ65546:NJJ65648 NJJ131082:NJJ131184 NJJ196618:NJJ196720 NJJ262154:NJJ262256 NJJ327690:NJJ327792 NJJ393226:NJJ393328 NJJ458762:NJJ458864 NJJ524298:NJJ524400 NJJ589834:NJJ589936 NJJ655370:NJJ655472 NJJ720906:NJJ721008 NJJ786442:NJJ786544 NJJ851978:NJJ852080 NJJ917514:NJJ917616 NJJ983050:NJJ983152 NTF10 NTF12:NTF61 NTF63:NTF112 NTF65546:NTF65648 NTF131082:NTF131184 NTF196618:NTF196720 NTF262154:NTF262256 NTF327690:NTF327792 NTF393226:NTF393328 NTF458762:NTF458864 NTF524298:NTF524400 NTF589834:NTF589936 NTF655370:NTF655472 NTF720906:NTF721008 NTF786442:NTF786544 NTF851978:NTF852080 NTF917514:NTF917616 NTF983050:NTF983152 ODB10 ODB12:ODB61 ODB63:ODB112 ODB65546:ODB65648 ODB131082:ODB131184 ODB196618:ODB196720 ODB262154:ODB262256 ODB327690:ODB327792 ODB393226:ODB393328 ODB458762:ODB458864 ODB524298:ODB524400 ODB589834:ODB589936 ODB655370:ODB655472 ODB720906:ODB721008 ODB786442:ODB786544 ODB851978:ODB852080 ODB917514:ODB917616 ODB983050:ODB983152 OMX10 OMX12:OMX61 OMX63:OMX112 OMX65546:OMX65648 OMX131082:OMX131184 OMX196618:OMX196720 OMX262154:OMX262256 OMX327690:OMX327792 OMX393226:OMX393328 OMX458762:OMX458864 OMX524298:OMX524400 OMX589834:OMX589936 OMX655370:OMX655472 OMX720906:OMX721008 OMX786442:OMX786544 OMX851978:OMX852080 OMX917514:OMX917616 OMX983050:OMX983152 OWT10 OWT12:OWT61 OWT63:OWT112 OWT65546:OWT65648 OWT131082:OWT131184 OWT196618:OWT196720 OWT262154:OWT262256 OWT327690:OWT327792 OWT393226:OWT393328 OWT458762:OWT458864 OWT524298:OWT524400 OWT589834:OWT589936 OWT655370:OWT655472 OWT720906:OWT721008 OWT786442:OWT786544 OWT851978:OWT852080 OWT917514:OWT917616 OWT983050:OWT983152 PGP10 PGP12:PGP61 PGP63:PGP112 PGP65546:PGP65648 PGP131082:PGP131184 PGP196618:PGP196720 PGP262154:PGP262256 PGP327690:PGP327792 PGP393226:PGP393328 PGP458762:PGP458864 PGP524298:PGP524400 PGP589834:PGP589936 PGP655370:PGP655472 PGP720906:PGP721008 PGP786442:PGP786544 PGP851978:PGP852080 PGP917514:PGP917616 PGP983050:PGP983152 PQL10 PQL12:PQL61 PQL63:PQL112 PQL65546:PQL65648 PQL131082:PQL131184 PQL196618:PQL196720 PQL262154:PQL262256 PQL327690:PQL327792 PQL393226:PQL393328 PQL458762:PQL458864 PQL524298:PQL524400 PQL589834:PQL589936 PQL655370:PQL655472 PQL720906:PQL721008 PQL786442:PQL786544 PQL851978:PQL852080 PQL917514:PQL917616 PQL983050:PQL983152 QAH10 QAH12:QAH61 QAH63:QAH112 QAH65546:QAH65648 QAH131082:QAH131184 QAH196618:QAH196720 QAH262154:QAH262256 QAH327690:QAH327792 QAH393226:QAH393328 QAH458762:QAH458864 QAH524298:QAH524400 QAH589834:QAH589936 QAH655370:QAH655472 QAH720906:QAH721008 QAH786442:QAH786544 QAH851978:QAH852080 QAH917514:QAH917616 QAH983050:QAH983152 QKD10 QKD12:QKD61 QKD63:QKD112 QKD65546:QKD65648 QKD131082:QKD131184 QKD196618:QKD196720 QKD262154:QKD262256 QKD327690:QKD327792 QKD393226:QKD393328 QKD458762:QKD458864 QKD524298:QKD524400 QKD589834:QKD589936 QKD655370:QKD655472 QKD720906:QKD721008 QKD786442:QKD786544 QKD851978:QKD852080 QKD917514:QKD917616 QKD983050:QKD983152 QTZ10 QTZ12:QTZ61 QTZ63:QTZ112 QTZ65546:QTZ65648 QTZ131082:QTZ131184 QTZ196618:QTZ196720 QTZ262154:QTZ262256 QTZ327690:QTZ327792 QTZ393226:QTZ393328 QTZ458762:QTZ458864 QTZ524298:QTZ524400 QTZ589834:QTZ589936 QTZ655370:QTZ655472 QTZ720906:QTZ721008 QTZ786442:QTZ786544 QTZ851978:QTZ852080 QTZ917514:QTZ917616 QTZ983050:QTZ983152 RDV10 RDV12:RDV61 RDV63:RDV112 RDV65546:RDV65648 RDV131082:RDV131184 RDV196618:RDV196720 RDV262154:RDV262256 RDV327690:RDV327792 RDV393226:RDV393328 RDV458762:RDV458864 RDV524298:RDV524400 RDV589834:RDV589936 RDV655370:RDV655472 RDV720906:RDV721008 RDV786442:RDV786544 RDV851978:RDV852080 RDV917514:RDV917616 RDV983050:RDV983152 RNR10 RNR12:RNR61 RNR63:RNR112 RNR65546:RNR65648 RNR131082:RNR131184 RNR196618:RNR196720 RNR262154:RNR262256 RNR327690:RNR327792 RNR393226:RNR393328 RNR458762:RNR458864 RNR524298:RNR524400 RNR589834:RNR589936 RNR655370:RNR655472 RNR720906:RNR721008 RNR786442:RNR786544 RNR851978:RNR852080 RNR917514:RNR917616 RNR983050:RNR983152 RXN10 RXN12:RXN61 RXN63:RXN112 RXN65546:RXN65648 RXN131082:RXN131184 RXN196618:RXN196720 RXN262154:RXN262256 RXN327690:RXN327792 RXN393226:RXN393328 RXN458762:RXN458864 RXN524298:RXN524400 RXN589834:RXN589936 RXN655370:RXN655472 RXN720906:RXN721008 RXN786442:RXN786544 RXN851978:RXN852080 RXN917514:RXN917616 RXN983050:RXN983152 SHJ10 SHJ12:SHJ61 SHJ63:SHJ112 SHJ65546:SHJ65648 SHJ131082:SHJ131184 SHJ196618:SHJ196720 SHJ262154:SHJ262256 SHJ327690:SHJ327792 SHJ393226:SHJ393328 SHJ458762:SHJ458864 SHJ524298:SHJ524400 SHJ589834:SHJ589936 SHJ655370:SHJ655472 SHJ720906:SHJ721008 SHJ786442:SHJ786544 SHJ851978:SHJ852080 SHJ917514:SHJ917616 SHJ983050:SHJ983152 SRF10 SRF12:SRF61 SRF63:SRF112 SRF65546:SRF65648 SRF131082:SRF131184 SRF196618:SRF196720 SRF262154:SRF262256 SRF327690:SRF327792 SRF393226:SRF393328 SRF458762:SRF458864 SRF524298:SRF524400 SRF589834:SRF589936 SRF655370:SRF655472 SRF720906:SRF721008 SRF786442:SRF786544 SRF851978:SRF852080 SRF917514:SRF917616 SRF983050:SRF983152 TBB10 TBB12:TBB61 TBB63:TBB112 TBB65546:TBB65648 TBB131082:TBB131184 TBB196618:TBB196720 TBB262154:TBB262256 TBB327690:TBB327792 TBB393226:TBB393328 TBB458762:TBB458864 TBB524298:TBB524400 TBB589834:TBB589936 TBB655370:TBB655472 TBB720906:TBB721008 TBB786442:TBB786544 TBB851978:TBB852080 TBB917514:TBB917616 TBB983050:TBB983152 TKX10 TKX12:TKX61 TKX63:TKX112 TKX65546:TKX65648 TKX131082:TKX131184 TKX196618:TKX196720 TKX262154:TKX262256 TKX327690:TKX327792 TKX393226:TKX393328 TKX458762:TKX458864 TKX524298:TKX524400 TKX589834:TKX589936 TKX655370:TKX655472 TKX720906:TKX721008 TKX786442:TKX786544 TKX851978:TKX852080 TKX917514:TKX917616 TKX983050:TKX983152 TUT10 TUT12:TUT61 TUT63:TUT112 TUT65546:TUT65648 TUT131082:TUT131184 TUT196618:TUT196720 TUT262154:TUT262256 TUT327690:TUT327792 TUT393226:TUT393328 TUT458762:TUT458864 TUT524298:TUT524400 TUT589834:TUT589936 TUT655370:TUT655472 TUT720906:TUT721008 TUT786442:TUT786544 TUT851978:TUT852080 TUT917514:TUT917616 TUT983050:TUT983152 UEP10 UEP12:UEP61 UEP63:UEP112 UEP65546:UEP65648 UEP131082:UEP131184 UEP196618:UEP196720 UEP262154:UEP262256 UEP327690:UEP327792 UEP393226:UEP393328 UEP458762:UEP458864 UEP524298:UEP524400 UEP589834:UEP589936 UEP655370:UEP655472 UEP720906:UEP721008 UEP786442:UEP786544 UEP851978:UEP852080 UEP917514:UEP917616 UEP983050:UEP983152 UOL10 UOL12:UOL61 UOL63:UOL112 UOL65546:UOL65648 UOL131082:UOL131184 UOL196618:UOL196720 UOL262154:UOL262256 UOL327690:UOL327792 UOL393226:UOL393328 UOL458762:UOL458864 UOL524298:UOL524400 UOL589834:UOL589936 UOL655370:UOL655472 UOL720906:UOL721008 UOL786442:UOL786544 UOL851978:UOL852080 UOL917514:UOL917616 UOL983050:UOL983152 UYH10 UYH12:UYH61 UYH63:UYH112 UYH65546:UYH65648 UYH131082:UYH131184 UYH196618:UYH196720 UYH262154:UYH262256 UYH327690:UYH327792 UYH393226:UYH393328 UYH458762:UYH458864 UYH524298:UYH524400 UYH589834:UYH589936 UYH655370:UYH655472 UYH720906:UYH721008 UYH786442:UYH786544 UYH851978:UYH852080 UYH917514:UYH917616 UYH983050:UYH983152 VID10 VID12:VID61 VID63:VID112 VID65546:VID65648 VID131082:VID131184 VID196618:VID196720 VID262154:VID262256 VID327690:VID327792 VID393226:VID393328 VID458762:VID458864 VID524298:VID524400 VID589834:VID589936 VID655370:VID655472 VID720906:VID721008 VID786442:VID786544 VID851978:VID852080 VID917514:VID917616 VID983050:VID983152 VRZ10 VRZ12:VRZ61 VRZ63:VRZ112 VRZ65546:VRZ65648 VRZ131082:VRZ131184 VRZ196618:VRZ196720 VRZ262154:VRZ262256 VRZ327690:VRZ327792 VRZ393226:VRZ393328 VRZ458762:VRZ458864 VRZ524298:VRZ524400 VRZ589834:VRZ589936 VRZ655370:VRZ655472 VRZ720906:VRZ721008 VRZ786442:VRZ786544 VRZ851978:VRZ852080 VRZ917514:VRZ917616 VRZ983050:VRZ983152 WBV10 WBV12:WBV61 WBV63:WBV112 WBV65546:WBV65648 WBV131082:WBV131184 WBV196618:WBV196720 WBV262154:WBV262256 WBV327690:WBV327792 WBV393226:WBV393328 WBV458762:WBV458864 WBV524298:WBV524400 WBV589834:WBV589936 WBV655370:WBV655472 WBV720906:WBV721008 WBV786442:WBV786544 WBV851978:WBV852080 WBV917514:WBV917616 WBV983050:WBV983152 WLR10 WLR12:WLR61 WLR63:WLR112 WLR65546:WLR65648 WLR131082:WLR131184 WLR196618:WLR196720 WLR262154:WLR262256 WLR327690:WLR327792 WLR393226:WLR393328 WLR458762:WLR458864 WLR524298:WLR524400 WLR589834:WLR589936 WLR655370:WLR655472 WLR720906:WLR721008 WLR786442:WLR786544 WLR851978:WLR852080 WLR917514:WLR917616 WLR983050:WLR983152 WVN10 WVN12:WVN61 WVN63:WVN112 WVN65546:WVN65648 WVN131082:WVN131184 WVN196618:WVN196720 WVN262154:WVN262256 WVN327690:WVN327792 WVN393226:WVN393328 WVN458762:WVN458864 WVN524298:WVN524400 WVN589834:WVN589936 WVN655370:WVN655472 WVN720906:WVN721008 WVN786442:WVN786544 WVN851978:WVN852080 WVN917514:WVN917616 WVN983050:WVN983152" xr:uid="{00000000-0002-0000-0300-00000B000000}"/>
    <dataValidation allowBlank="1" showInputMessage="1" showErrorMessage="1" prompt="Performance Tasks Total Highest Possible Score" sqref="Q65546:Q65547 Q131082:Q131083 Q196618:Q196619 Q262154:Q262155 Q327690:Q327691 Q393226:Q393227 Q458762:Q458763 Q524298:Q524299 Q589834:Q589835 Q655370:Q655371 Q720906:Q720907 Q786442:Q786443 Q851978:Q851979 Q917514:Q917515 Q983050:Q983051 JM10 JM65546:JM65547 JM131082:JM131083 JM196618:JM196619 JM262154:JM262155 JM327690:JM327691 JM393226:JM393227 JM458762:JM458763 JM524298:JM524299 JM589834:JM589835 JM655370:JM655371 JM720906:JM720907 JM786442:JM786443 JM851978:JM851979 JM917514:JM917515 JM983050:JM983051 TI10 TI65546:TI65547 TI131082:TI131083 TI196618:TI196619 TI262154:TI262155 TI327690:TI327691 TI393226:TI393227 TI458762:TI458763 TI524298:TI524299 TI589834:TI589835 TI655370:TI655371 TI720906:TI720907 TI786442:TI786443 TI851978:TI851979 TI917514:TI917515 TI983050:TI983051 ADE10 ADE65546:ADE65547 ADE131082:ADE131083 ADE196618:ADE196619 ADE262154:ADE262155 ADE327690:ADE327691 ADE393226:ADE393227 ADE458762:ADE458763 ADE524298:ADE524299 ADE589834:ADE589835 ADE655370:ADE655371 ADE720906:ADE720907 ADE786442:ADE786443 ADE851978:ADE851979 ADE917514:ADE917515 ADE983050:ADE983051 ANA10 ANA65546:ANA65547 ANA131082:ANA131083 ANA196618:ANA196619 ANA262154:ANA262155 ANA327690:ANA327691 ANA393226:ANA393227 ANA458762:ANA458763 ANA524298:ANA524299 ANA589834:ANA589835 ANA655370:ANA655371 ANA720906:ANA720907 ANA786442:ANA786443 ANA851978:ANA851979 ANA917514:ANA917515 ANA983050:ANA983051 AWW10 AWW65546:AWW65547 AWW131082:AWW131083 AWW196618:AWW196619 AWW262154:AWW262155 AWW327690:AWW327691 AWW393226:AWW393227 AWW458762:AWW458763 AWW524298:AWW524299 AWW589834:AWW589835 AWW655370:AWW655371 AWW720906:AWW720907 AWW786442:AWW786443 AWW851978:AWW851979 AWW917514:AWW917515 AWW983050:AWW983051 BGS10 BGS65546:BGS65547 BGS131082:BGS131083 BGS196618:BGS196619 BGS262154:BGS262155 BGS327690:BGS327691 BGS393226:BGS393227 BGS458762:BGS458763 BGS524298:BGS524299 BGS589834:BGS589835 BGS655370:BGS655371 BGS720906:BGS720907 BGS786442:BGS786443 BGS851978:BGS851979 BGS917514:BGS917515 BGS983050:BGS983051 BQO10 BQO65546:BQO65547 BQO131082:BQO131083 BQO196618:BQO196619 BQO262154:BQO262155 BQO327690:BQO327691 BQO393226:BQO393227 BQO458762:BQO458763 BQO524298:BQO524299 BQO589834:BQO589835 BQO655370:BQO655371 BQO720906:BQO720907 BQO786442:BQO786443 BQO851978:BQO851979 BQO917514:BQO917515 BQO983050:BQO983051 CAK10 CAK65546:CAK65547 CAK131082:CAK131083 CAK196618:CAK196619 CAK262154:CAK262155 CAK327690:CAK327691 CAK393226:CAK393227 CAK458762:CAK458763 CAK524298:CAK524299 CAK589834:CAK589835 CAK655370:CAK655371 CAK720906:CAK720907 CAK786442:CAK786443 CAK851978:CAK851979 CAK917514:CAK917515 CAK983050:CAK983051 CKG10 CKG65546:CKG65547 CKG131082:CKG131083 CKG196618:CKG196619 CKG262154:CKG262155 CKG327690:CKG327691 CKG393226:CKG393227 CKG458762:CKG458763 CKG524298:CKG524299 CKG589834:CKG589835 CKG655370:CKG655371 CKG720906:CKG720907 CKG786442:CKG786443 CKG851978:CKG851979 CKG917514:CKG917515 CKG983050:CKG983051 CUC10 CUC65546:CUC65547 CUC131082:CUC131083 CUC196618:CUC196619 CUC262154:CUC262155 CUC327690:CUC327691 CUC393226:CUC393227 CUC458762:CUC458763 CUC524298:CUC524299 CUC589834:CUC589835 CUC655370:CUC655371 CUC720906:CUC720907 CUC786442:CUC786443 CUC851978:CUC851979 CUC917514:CUC917515 CUC983050:CUC983051 DDY10 DDY65546:DDY65547 DDY131082:DDY131083 DDY196618:DDY196619 DDY262154:DDY262155 DDY327690:DDY327691 DDY393226:DDY393227 DDY458762:DDY458763 DDY524298:DDY524299 DDY589834:DDY589835 DDY655370:DDY655371 DDY720906:DDY720907 DDY786442:DDY786443 DDY851978:DDY851979 DDY917514:DDY917515 DDY983050:DDY983051 DNU10 DNU65546:DNU65547 DNU131082:DNU131083 DNU196618:DNU196619 DNU262154:DNU262155 DNU327690:DNU327691 DNU393226:DNU393227 DNU458762:DNU458763 DNU524298:DNU524299 DNU589834:DNU589835 DNU655370:DNU655371 DNU720906:DNU720907 DNU786442:DNU786443 DNU851978:DNU851979 DNU917514:DNU917515 DNU983050:DNU983051 DXQ10 DXQ65546:DXQ65547 DXQ131082:DXQ131083 DXQ196618:DXQ196619 DXQ262154:DXQ262155 DXQ327690:DXQ327691 DXQ393226:DXQ393227 DXQ458762:DXQ458763 DXQ524298:DXQ524299 DXQ589834:DXQ589835 DXQ655370:DXQ655371 DXQ720906:DXQ720907 DXQ786442:DXQ786443 DXQ851978:DXQ851979 DXQ917514:DXQ917515 DXQ983050:DXQ983051 EHM10 EHM65546:EHM65547 EHM131082:EHM131083 EHM196618:EHM196619 EHM262154:EHM262155 EHM327690:EHM327691 EHM393226:EHM393227 EHM458762:EHM458763 EHM524298:EHM524299 EHM589834:EHM589835 EHM655370:EHM655371 EHM720906:EHM720907 EHM786442:EHM786443 EHM851978:EHM851979 EHM917514:EHM917515 EHM983050:EHM983051 ERI10 ERI65546:ERI65547 ERI131082:ERI131083 ERI196618:ERI196619 ERI262154:ERI262155 ERI327690:ERI327691 ERI393226:ERI393227 ERI458762:ERI458763 ERI524298:ERI524299 ERI589834:ERI589835 ERI655370:ERI655371 ERI720906:ERI720907 ERI786442:ERI786443 ERI851978:ERI851979 ERI917514:ERI917515 ERI983050:ERI983051 FBE10 FBE65546:FBE65547 FBE131082:FBE131083 FBE196618:FBE196619 FBE262154:FBE262155 FBE327690:FBE327691 FBE393226:FBE393227 FBE458762:FBE458763 FBE524298:FBE524299 FBE589834:FBE589835 FBE655370:FBE655371 FBE720906:FBE720907 FBE786442:FBE786443 FBE851978:FBE851979 FBE917514:FBE917515 FBE983050:FBE983051 FLA10 FLA65546:FLA65547 FLA131082:FLA131083 FLA196618:FLA196619 FLA262154:FLA262155 FLA327690:FLA327691 FLA393226:FLA393227 FLA458762:FLA458763 FLA524298:FLA524299 FLA589834:FLA589835 FLA655370:FLA655371 FLA720906:FLA720907 FLA786442:FLA786443 FLA851978:FLA851979 FLA917514:FLA917515 FLA983050:FLA983051 FUW10 FUW65546:FUW65547 FUW131082:FUW131083 FUW196618:FUW196619 FUW262154:FUW262155 FUW327690:FUW327691 FUW393226:FUW393227 FUW458762:FUW458763 FUW524298:FUW524299 FUW589834:FUW589835 FUW655370:FUW655371 FUW720906:FUW720907 FUW786442:FUW786443 FUW851978:FUW851979 FUW917514:FUW917515 FUW983050:FUW983051 GES10 GES65546:GES65547 GES131082:GES131083 GES196618:GES196619 GES262154:GES262155 GES327690:GES327691 GES393226:GES393227 GES458762:GES458763 GES524298:GES524299 GES589834:GES589835 GES655370:GES655371 GES720906:GES720907 GES786442:GES786443 GES851978:GES851979 GES917514:GES917515 GES983050:GES983051 GOO10 GOO65546:GOO65547 GOO131082:GOO131083 GOO196618:GOO196619 GOO262154:GOO262155 GOO327690:GOO327691 GOO393226:GOO393227 GOO458762:GOO458763 GOO524298:GOO524299 GOO589834:GOO589835 GOO655370:GOO655371 GOO720906:GOO720907 GOO786442:GOO786443 GOO851978:GOO851979 GOO917514:GOO917515 GOO983050:GOO983051 GYK10 GYK65546:GYK65547 GYK131082:GYK131083 GYK196618:GYK196619 GYK262154:GYK262155 GYK327690:GYK327691 GYK393226:GYK393227 GYK458762:GYK458763 GYK524298:GYK524299 GYK589834:GYK589835 GYK655370:GYK655371 GYK720906:GYK720907 GYK786442:GYK786443 GYK851978:GYK851979 GYK917514:GYK917515 GYK983050:GYK983051 HIG10 HIG65546:HIG65547 HIG131082:HIG131083 HIG196618:HIG196619 HIG262154:HIG262155 HIG327690:HIG327691 HIG393226:HIG393227 HIG458762:HIG458763 HIG524298:HIG524299 HIG589834:HIG589835 HIG655370:HIG655371 HIG720906:HIG720907 HIG786442:HIG786443 HIG851978:HIG851979 HIG917514:HIG917515 HIG983050:HIG983051 HSC10 HSC65546:HSC65547 HSC131082:HSC131083 HSC196618:HSC196619 HSC262154:HSC262155 HSC327690:HSC327691 HSC393226:HSC393227 HSC458762:HSC458763 HSC524298:HSC524299 HSC589834:HSC589835 HSC655370:HSC655371 HSC720906:HSC720907 HSC786442:HSC786443 HSC851978:HSC851979 HSC917514:HSC917515 HSC983050:HSC983051 IBY10 IBY65546:IBY65547 IBY131082:IBY131083 IBY196618:IBY196619 IBY262154:IBY262155 IBY327690:IBY327691 IBY393226:IBY393227 IBY458762:IBY458763 IBY524298:IBY524299 IBY589834:IBY589835 IBY655370:IBY655371 IBY720906:IBY720907 IBY786442:IBY786443 IBY851978:IBY851979 IBY917514:IBY917515 IBY983050:IBY983051 ILU10 ILU65546:ILU65547 ILU131082:ILU131083 ILU196618:ILU196619 ILU262154:ILU262155 ILU327690:ILU327691 ILU393226:ILU393227 ILU458762:ILU458763 ILU524298:ILU524299 ILU589834:ILU589835 ILU655370:ILU655371 ILU720906:ILU720907 ILU786442:ILU786443 ILU851978:ILU851979 ILU917514:ILU917515 ILU983050:ILU983051 IVQ10 IVQ65546:IVQ65547 IVQ131082:IVQ131083 IVQ196618:IVQ196619 IVQ262154:IVQ262155 IVQ327690:IVQ327691 IVQ393226:IVQ393227 IVQ458762:IVQ458763 IVQ524298:IVQ524299 IVQ589834:IVQ589835 IVQ655370:IVQ655371 IVQ720906:IVQ720907 IVQ786442:IVQ786443 IVQ851978:IVQ851979 IVQ917514:IVQ917515 IVQ983050:IVQ983051 JFM10 JFM65546:JFM65547 JFM131082:JFM131083 JFM196618:JFM196619 JFM262154:JFM262155 JFM327690:JFM327691 JFM393226:JFM393227 JFM458762:JFM458763 JFM524298:JFM524299 JFM589834:JFM589835 JFM655370:JFM655371 JFM720906:JFM720907 JFM786442:JFM786443 JFM851978:JFM851979 JFM917514:JFM917515 JFM983050:JFM983051 JPI10 JPI65546:JPI65547 JPI131082:JPI131083 JPI196618:JPI196619 JPI262154:JPI262155 JPI327690:JPI327691 JPI393226:JPI393227 JPI458762:JPI458763 JPI524298:JPI524299 JPI589834:JPI589835 JPI655370:JPI655371 JPI720906:JPI720907 JPI786442:JPI786443 JPI851978:JPI851979 JPI917514:JPI917515 JPI983050:JPI983051 JZE10 JZE65546:JZE65547 JZE131082:JZE131083 JZE196618:JZE196619 JZE262154:JZE262155 JZE327690:JZE327691 JZE393226:JZE393227 JZE458762:JZE458763 JZE524298:JZE524299 JZE589834:JZE589835 JZE655370:JZE655371 JZE720906:JZE720907 JZE786442:JZE786443 JZE851978:JZE851979 JZE917514:JZE917515 JZE983050:JZE983051 KJA10 KJA65546:KJA65547 KJA131082:KJA131083 KJA196618:KJA196619 KJA262154:KJA262155 KJA327690:KJA327691 KJA393226:KJA393227 KJA458762:KJA458763 KJA524298:KJA524299 KJA589834:KJA589835 KJA655370:KJA655371 KJA720906:KJA720907 KJA786442:KJA786443 KJA851978:KJA851979 KJA917514:KJA917515 KJA983050:KJA983051 KSW10 KSW65546:KSW65547 KSW131082:KSW131083 KSW196618:KSW196619 KSW262154:KSW262155 KSW327690:KSW327691 KSW393226:KSW393227 KSW458762:KSW458763 KSW524298:KSW524299 KSW589834:KSW589835 KSW655370:KSW655371 KSW720906:KSW720907 KSW786442:KSW786443 KSW851978:KSW851979 KSW917514:KSW917515 KSW983050:KSW983051 LCS10 LCS65546:LCS65547 LCS131082:LCS131083 LCS196618:LCS196619 LCS262154:LCS262155 LCS327690:LCS327691 LCS393226:LCS393227 LCS458762:LCS458763 LCS524298:LCS524299 LCS589834:LCS589835 LCS655370:LCS655371 LCS720906:LCS720907 LCS786442:LCS786443 LCS851978:LCS851979 LCS917514:LCS917515 LCS983050:LCS983051 LMO10 LMO65546:LMO65547 LMO131082:LMO131083 LMO196618:LMO196619 LMO262154:LMO262155 LMO327690:LMO327691 LMO393226:LMO393227 LMO458762:LMO458763 LMO524298:LMO524299 LMO589834:LMO589835 LMO655370:LMO655371 LMO720906:LMO720907 LMO786442:LMO786443 LMO851978:LMO851979 LMO917514:LMO917515 LMO983050:LMO983051 LWK10 LWK65546:LWK65547 LWK131082:LWK131083 LWK196618:LWK196619 LWK262154:LWK262155 LWK327690:LWK327691 LWK393226:LWK393227 LWK458762:LWK458763 LWK524298:LWK524299 LWK589834:LWK589835 LWK655370:LWK655371 LWK720906:LWK720907 LWK786442:LWK786443 LWK851978:LWK851979 LWK917514:LWK917515 LWK983050:LWK983051 MGG10 MGG65546:MGG65547 MGG131082:MGG131083 MGG196618:MGG196619 MGG262154:MGG262155 MGG327690:MGG327691 MGG393226:MGG393227 MGG458762:MGG458763 MGG524298:MGG524299 MGG589834:MGG589835 MGG655370:MGG655371 MGG720906:MGG720907 MGG786442:MGG786443 MGG851978:MGG851979 MGG917514:MGG917515 MGG983050:MGG983051 MQC10 MQC65546:MQC65547 MQC131082:MQC131083 MQC196618:MQC196619 MQC262154:MQC262155 MQC327690:MQC327691 MQC393226:MQC393227 MQC458762:MQC458763 MQC524298:MQC524299 MQC589834:MQC589835 MQC655370:MQC655371 MQC720906:MQC720907 MQC786442:MQC786443 MQC851978:MQC851979 MQC917514:MQC917515 MQC983050:MQC983051 MZY10 MZY65546:MZY65547 MZY131082:MZY131083 MZY196618:MZY196619 MZY262154:MZY262155 MZY327690:MZY327691 MZY393226:MZY393227 MZY458762:MZY458763 MZY524298:MZY524299 MZY589834:MZY589835 MZY655370:MZY655371 MZY720906:MZY720907 MZY786442:MZY786443 MZY851978:MZY851979 MZY917514:MZY917515 MZY983050:MZY983051 NJU10 NJU65546:NJU65547 NJU131082:NJU131083 NJU196618:NJU196619 NJU262154:NJU262155 NJU327690:NJU327691 NJU393226:NJU393227 NJU458762:NJU458763 NJU524298:NJU524299 NJU589834:NJU589835 NJU655370:NJU655371 NJU720906:NJU720907 NJU786442:NJU786443 NJU851978:NJU851979 NJU917514:NJU917515 NJU983050:NJU983051 NTQ10 NTQ65546:NTQ65547 NTQ131082:NTQ131083 NTQ196618:NTQ196619 NTQ262154:NTQ262155 NTQ327690:NTQ327691 NTQ393226:NTQ393227 NTQ458762:NTQ458763 NTQ524298:NTQ524299 NTQ589834:NTQ589835 NTQ655370:NTQ655371 NTQ720906:NTQ720907 NTQ786442:NTQ786443 NTQ851978:NTQ851979 NTQ917514:NTQ917515 NTQ983050:NTQ983051 ODM10 ODM65546:ODM65547 ODM131082:ODM131083 ODM196618:ODM196619 ODM262154:ODM262155 ODM327690:ODM327691 ODM393226:ODM393227 ODM458762:ODM458763 ODM524298:ODM524299 ODM589834:ODM589835 ODM655370:ODM655371 ODM720906:ODM720907 ODM786442:ODM786443 ODM851978:ODM851979 ODM917514:ODM917515 ODM983050:ODM983051 ONI10 ONI65546:ONI65547 ONI131082:ONI131083 ONI196618:ONI196619 ONI262154:ONI262155 ONI327690:ONI327691 ONI393226:ONI393227 ONI458762:ONI458763 ONI524298:ONI524299 ONI589834:ONI589835 ONI655370:ONI655371 ONI720906:ONI720907 ONI786442:ONI786443 ONI851978:ONI851979 ONI917514:ONI917515 ONI983050:ONI983051 OXE10 OXE65546:OXE65547 OXE131082:OXE131083 OXE196618:OXE196619 OXE262154:OXE262155 OXE327690:OXE327691 OXE393226:OXE393227 OXE458762:OXE458763 OXE524298:OXE524299 OXE589834:OXE589835 OXE655370:OXE655371 OXE720906:OXE720907 OXE786442:OXE786443 OXE851978:OXE851979 OXE917514:OXE917515 OXE983050:OXE983051 PHA10 PHA65546:PHA65547 PHA131082:PHA131083 PHA196618:PHA196619 PHA262154:PHA262155 PHA327690:PHA327691 PHA393226:PHA393227 PHA458762:PHA458763 PHA524298:PHA524299 PHA589834:PHA589835 PHA655370:PHA655371 PHA720906:PHA720907 PHA786442:PHA786443 PHA851978:PHA851979 PHA917514:PHA917515 PHA983050:PHA983051 PQW10 PQW65546:PQW65547 PQW131082:PQW131083 PQW196618:PQW196619 PQW262154:PQW262155 PQW327690:PQW327691 PQW393226:PQW393227 PQW458762:PQW458763 PQW524298:PQW524299 PQW589834:PQW589835 PQW655370:PQW655371 PQW720906:PQW720907 PQW786442:PQW786443 PQW851978:PQW851979 PQW917514:PQW917515 PQW983050:PQW983051 QAS10 QAS65546:QAS65547 QAS131082:QAS131083 QAS196618:QAS196619 QAS262154:QAS262155 QAS327690:QAS327691 QAS393226:QAS393227 QAS458762:QAS458763 QAS524298:QAS524299 QAS589834:QAS589835 QAS655370:QAS655371 QAS720906:QAS720907 QAS786442:QAS786443 QAS851978:QAS851979 QAS917514:QAS917515 QAS983050:QAS983051 QKO10 QKO65546:QKO65547 QKO131082:QKO131083 QKO196618:QKO196619 QKO262154:QKO262155 QKO327690:QKO327691 QKO393226:QKO393227 QKO458762:QKO458763 QKO524298:QKO524299 QKO589834:QKO589835 QKO655370:QKO655371 QKO720906:QKO720907 QKO786442:QKO786443 QKO851978:QKO851979 QKO917514:QKO917515 QKO983050:QKO983051 QUK10 QUK65546:QUK65547 QUK131082:QUK131083 QUK196618:QUK196619 QUK262154:QUK262155 QUK327690:QUK327691 QUK393226:QUK393227 QUK458762:QUK458763 QUK524298:QUK524299 QUK589834:QUK589835 QUK655370:QUK655371 QUK720906:QUK720907 QUK786442:QUK786443 QUK851978:QUK851979 QUK917514:QUK917515 QUK983050:QUK983051 REG10 REG65546:REG65547 REG131082:REG131083 REG196618:REG196619 REG262154:REG262155 REG327690:REG327691 REG393226:REG393227 REG458762:REG458763 REG524298:REG524299 REG589834:REG589835 REG655370:REG655371 REG720906:REG720907 REG786442:REG786443 REG851978:REG851979 REG917514:REG917515 REG983050:REG983051 ROC10 ROC65546:ROC65547 ROC131082:ROC131083 ROC196618:ROC196619 ROC262154:ROC262155 ROC327690:ROC327691 ROC393226:ROC393227 ROC458762:ROC458763 ROC524298:ROC524299 ROC589834:ROC589835 ROC655370:ROC655371 ROC720906:ROC720907 ROC786442:ROC786443 ROC851978:ROC851979 ROC917514:ROC917515 ROC983050:ROC983051 RXY10 RXY65546:RXY65547 RXY131082:RXY131083 RXY196618:RXY196619 RXY262154:RXY262155 RXY327690:RXY327691 RXY393226:RXY393227 RXY458762:RXY458763 RXY524298:RXY524299 RXY589834:RXY589835 RXY655370:RXY655371 RXY720906:RXY720907 RXY786442:RXY786443 RXY851978:RXY851979 RXY917514:RXY917515 RXY983050:RXY983051 SHU10 SHU65546:SHU65547 SHU131082:SHU131083 SHU196618:SHU196619 SHU262154:SHU262155 SHU327690:SHU327691 SHU393226:SHU393227 SHU458762:SHU458763 SHU524298:SHU524299 SHU589834:SHU589835 SHU655370:SHU655371 SHU720906:SHU720907 SHU786442:SHU786443 SHU851978:SHU851979 SHU917514:SHU917515 SHU983050:SHU983051 SRQ10 SRQ65546:SRQ65547 SRQ131082:SRQ131083 SRQ196618:SRQ196619 SRQ262154:SRQ262155 SRQ327690:SRQ327691 SRQ393226:SRQ393227 SRQ458762:SRQ458763 SRQ524298:SRQ524299 SRQ589834:SRQ589835 SRQ655370:SRQ655371 SRQ720906:SRQ720907 SRQ786442:SRQ786443 SRQ851978:SRQ851979 SRQ917514:SRQ917515 SRQ983050:SRQ983051 TBM10 TBM65546:TBM65547 TBM131082:TBM131083 TBM196618:TBM196619 TBM262154:TBM262155 TBM327690:TBM327691 TBM393226:TBM393227 TBM458762:TBM458763 TBM524298:TBM524299 TBM589834:TBM589835 TBM655370:TBM655371 TBM720906:TBM720907 TBM786442:TBM786443 TBM851978:TBM851979 TBM917514:TBM917515 TBM983050:TBM983051 TLI10 TLI65546:TLI65547 TLI131082:TLI131083 TLI196618:TLI196619 TLI262154:TLI262155 TLI327690:TLI327691 TLI393226:TLI393227 TLI458762:TLI458763 TLI524298:TLI524299 TLI589834:TLI589835 TLI655370:TLI655371 TLI720906:TLI720907 TLI786442:TLI786443 TLI851978:TLI851979 TLI917514:TLI917515 TLI983050:TLI983051 TVE10 TVE65546:TVE65547 TVE131082:TVE131083 TVE196618:TVE196619 TVE262154:TVE262155 TVE327690:TVE327691 TVE393226:TVE393227 TVE458762:TVE458763 TVE524298:TVE524299 TVE589834:TVE589835 TVE655370:TVE655371 TVE720906:TVE720907 TVE786442:TVE786443 TVE851978:TVE851979 TVE917514:TVE917515 TVE983050:TVE983051 UFA10 UFA65546:UFA65547 UFA131082:UFA131083 UFA196618:UFA196619 UFA262154:UFA262155 UFA327690:UFA327691 UFA393226:UFA393227 UFA458762:UFA458763 UFA524298:UFA524299 UFA589834:UFA589835 UFA655370:UFA655371 UFA720906:UFA720907 UFA786442:UFA786443 UFA851978:UFA851979 UFA917514:UFA917515 UFA983050:UFA983051 UOW10 UOW65546:UOW65547 UOW131082:UOW131083 UOW196618:UOW196619 UOW262154:UOW262155 UOW327690:UOW327691 UOW393226:UOW393227 UOW458762:UOW458763 UOW524298:UOW524299 UOW589834:UOW589835 UOW655370:UOW655371 UOW720906:UOW720907 UOW786442:UOW786443 UOW851978:UOW851979 UOW917514:UOW917515 UOW983050:UOW983051 UYS10 UYS65546:UYS65547 UYS131082:UYS131083 UYS196618:UYS196619 UYS262154:UYS262155 UYS327690:UYS327691 UYS393226:UYS393227 UYS458762:UYS458763 UYS524298:UYS524299 UYS589834:UYS589835 UYS655370:UYS655371 UYS720906:UYS720907 UYS786442:UYS786443 UYS851978:UYS851979 UYS917514:UYS917515 UYS983050:UYS983051 VIO10 VIO65546:VIO65547 VIO131082:VIO131083 VIO196618:VIO196619 VIO262154:VIO262155 VIO327690:VIO327691 VIO393226:VIO393227 VIO458762:VIO458763 VIO524298:VIO524299 VIO589834:VIO589835 VIO655370:VIO655371 VIO720906:VIO720907 VIO786442:VIO786443 VIO851978:VIO851979 VIO917514:VIO917515 VIO983050:VIO983051 VSK10 VSK65546:VSK65547 VSK131082:VSK131083 VSK196618:VSK196619 VSK262154:VSK262155 VSK327690:VSK327691 VSK393226:VSK393227 VSK458762:VSK458763 VSK524298:VSK524299 VSK589834:VSK589835 VSK655370:VSK655371 VSK720906:VSK720907 VSK786442:VSK786443 VSK851978:VSK851979 VSK917514:VSK917515 VSK983050:VSK983051 WCG10 WCG65546:WCG65547 WCG131082:WCG131083 WCG196618:WCG196619 WCG262154:WCG262155 WCG327690:WCG327691 WCG393226:WCG393227 WCG458762:WCG458763 WCG524298:WCG524299 WCG589834:WCG589835 WCG655370:WCG655371 WCG720906:WCG720907 WCG786442:WCG786443 WCG851978:WCG851979 WCG917514:WCG917515 WCG983050:WCG983051 WMC10 WMC65546:WMC65547 WMC131082:WMC131083 WMC196618:WMC196619 WMC262154:WMC262155 WMC327690:WMC327691 WMC393226:WMC393227 WMC458762:WMC458763 WMC524298:WMC524299 WMC589834:WMC589835 WMC655370:WMC655371 WMC720906:WMC720907 WMC786442:WMC786443 WMC851978:WMC851979 WMC917514:WMC917515 WMC983050:WMC983051 WVY10 WVY65546:WVY65547 WVY131082:WVY131083 WVY196618:WVY196619 WVY262154:WVY262155 WVY327690:WVY327691 WVY393226:WVY393227 WVY458762:WVY458763 WVY524298:WVY524299 WVY589834:WVY589835 WVY655370:WVY655371 WVY720906:WVY720907 WVY786442:WVY786443 WVY851978:WVY851979 WVY917514:WVY917515 WVY983050:WVY983051" xr:uid="{00000000-0002-0000-0300-00000C000000}"/>
    <dataValidation allowBlank="1" showInputMessage="1" showErrorMessage="1" prompt="Performance Tasks Total Raw Score" sqref="Q65548:Q65648 Q131084:Q131184 Q196620:Q196720 Q262156:Q262256 Q327692:Q327792 Q393228:Q393328 Q458764:Q458864 Q524300:Q524400 Q589836:Q589936 Q655372:Q655472 Q720908:Q721008 Q786444:Q786544 Q851980:Q852080 Q917516:Q917616 Q983052:Q983152 JM12:JM61 JM63:JM112 JM65548:JM65648 JM131084:JM131184 JM196620:JM196720 JM262156:JM262256 JM327692:JM327792 JM393228:JM393328 JM458764:JM458864 JM524300:JM524400 JM589836:JM589936 JM655372:JM655472 JM720908:JM721008 JM786444:JM786544 JM851980:JM852080 JM917516:JM917616 JM983052:JM983152 TI12:TI61 TI63:TI112 TI65548:TI65648 TI131084:TI131184 TI196620:TI196720 TI262156:TI262256 TI327692:TI327792 TI393228:TI393328 TI458764:TI458864 TI524300:TI524400 TI589836:TI589936 TI655372:TI655472 TI720908:TI721008 TI786444:TI786544 TI851980:TI852080 TI917516:TI917616 TI983052:TI983152 ADE12:ADE61 ADE63:ADE112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2:ANA61 ANA63:ANA112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2:AWW61 AWW63:AWW112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2:BGS61 BGS63:BGS112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2:BQO61 BQO63:BQO112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2:CAK61 CAK63:CAK112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2:CKG61 CKG63:CKG112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2:CUC61 CUC63:CUC112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2:DDY61 DDY63:DDY112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2:DNU61 DNU63:DNU112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2:DXQ61 DXQ63:DXQ112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2:EHM61 EHM63:EHM112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2:ERI61 ERI63:ERI112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2:FBE61 FBE63:FBE112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2:FLA61 FLA63:FLA112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2:FUW61 FUW63:FUW112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2:GES61 GES63:GES112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2:GOO61 GOO63:GOO112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2:GYK61 GYK63:GYK112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2:HIG61 HIG63:HIG112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2:HSC61 HSC63:HSC112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2:IBY61 IBY63:IBY112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2:ILU61 ILU63:ILU112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2:IVQ61 IVQ63:IVQ112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2:JFM61 JFM63:JFM112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2:JPI61 JPI63:JPI112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2:JZE61 JZE63:JZE112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2:KJA61 KJA63:KJA112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2:KSW61 KSW63:KSW112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2:LCS61 LCS63:LCS112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2:LMO61 LMO63:LMO112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2:LWK61 LWK63:LWK112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2:MGG61 MGG63:MGG112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2:MQC61 MQC63:MQC112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2:MZY61 MZY63:MZY112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2:NJU61 NJU63:NJU112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2:NTQ61 NTQ63:NTQ112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2:ODM61 ODM63:ODM112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2:ONI61 ONI63:ONI112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2:OXE61 OXE63:OXE112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2:PHA61 PHA63:PHA112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2:PQW61 PQW63:PQW112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2:QAS61 QAS63:QAS112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2:QKO61 QKO63:QKO112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2:QUK61 QUK63:QUK112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2:REG61 REG63:REG112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2:ROC61 ROC63:ROC112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2:RXY61 RXY63:RXY112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2:SHU61 SHU63:SHU112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2:SRQ61 SRQ63:SRQ112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2:TBM61 TBM63:TBM112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2:TLI61 TLI63:TLI112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2:TVE61 TVE63:TVE112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2:UFA61 UFA63:UFA112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2:UOW61 UOW63:UOW112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2:UYS61 UYS63:UYS112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2:VIO61 VIO63:VIO112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2:VSK61 VSK63:VSK112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2:WCG61 WCG63:WCG112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2:WMC61 WMC63:WMC112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2:WVY61 WVY63:WVY112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xr:uid="{00000000-0002-0000-0300-00000D000000}"/>
    <dataValidation allowBlank="1" showInputMessage="1" showErrorMessage="1" prompt="Performance Tasks Percentage Score"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xr:uid="{00000000-0002-0000-0300-00000E000000}"/>
    <dataValidation allowBlank="1" showInputMessage="1" showErrorMessage="1" prompt="Performance tasks Weighted Score" sqref="S65546:U65648 S131082:U131184 S196618:U196720 S262154:U262256 S327690:U327792 S393226:U393328 S458762:U458864 S524298:U524400 S589834:U589936 S655370:U655472 S720906:U721008 S786442:U786544 S851978:U852080 S917514:U917616 S983050:U983152 JO10 JO12:JO61 JO63:JO112 JO65546:JO65648 JO131082:JO131184 JO196618:JO196720 JO262154:JO262256 JO327690:JO327792 JO393226:JO393328 JO458762:JO458864 JO524298:JO524400 JO589834:JO589936 JO655370:JO655472 JO720906:JO721008 JO786442:JO786544 JO851978:JO852080 JO917514:JO917616 JO983050:JO983152 TK10 TK12:TK61 TK63:TK112 TK65546:TK65648 TK131082:TK131184 TK196618:TK196720 TK262154:TK262256 TK327690:TK327792 TK393226:TK393328 TK458762:TK458864 TK524298:TK524400 TK589834:TK589936 TK655370:TK655472 TK720906:TK721008 TK786442:TK786544 TK851978:TK852080 TK917514:TK917616 TK983050:TK983152 ADG10 ADG12:ADG61 ADG63:ADG112 ADG65546:ADG65648 ADG131082:ADG131184 ADG196618:ADG196720 ADG262154:ADG262256 ADG327690:ADG327792 ADG393226:ADG393328 ADG458762:ADG458864 ADG524298:ADG524400 ADG589834:ADG589936 ADG655370:ADG655472 ADG720906:ADG721008 ADG786442:ADG786544 ADG851978:ADG852080 ADG917514:ADG917616 ADG983050:ADG983152 ANC10 ANC12:ANC61 ANC63:ANC112 ANC65546:ANC65648 ANC131082:ANC131184 ANC196618:ANC196720 ANC262154:ANC262256 ANC327690:ANC327792 ANC393226:ANC393328 ANC458762:ANC458864 ANC524298:ANC524400 ANC589834:ANC589936 ANC655370:ANC655472 ANC720906:ANC721008 ANC786442:ANC786544 ANC851978:ANC852080 ANC917514:ANC917616 ANC983050:ANC983152 AWY10 AWY12:AWY61 AWY63:AWY112 AWY65546:AWY65648 AWY131082:AWY131184 AWY196618:AWY196720 AWY262154:AWY262256 AWY327690:AWY327792 AWY393226:AWY393328 AWY458762:AWY458864 AWY524298:AWY524400 AWY589834:AWY589936 AWY655370:AWY655472 AWY720906:AWY721008 AWY786442:AWY786544 AWY851978:AWY852080 AWY917514:AWY917616 AWY983050:AWY983152 BGU10 BGU12:BGU61 BGU63:BGU112 BGU65546:BGU65648 BGU131082:BGU131184 BGU196618:BGU196720 BGU262154:BGU262256 BGU327690:BGU327792 BGU393226:BGU393328 BGU458762:BGU458864 BGU524298:BGU524400 BGU589834:BGU589936 BGU655370:BGU655472 BGU720906:BGU721008 BGU786442:BGU786544 BGU851978:BGU852080 BGU917514:BGU917616 BGU983050:BGU983152 BQQ10 BQQ12:BQQ61 BQQ63:BQQ112 BQQ65546:BQQ65648 BQQ131082:BQQ131184 BQQ196618:BQQ196720 BQQ262154:BQQ262256 BQQ327690:BQQ327792 BQQ393226:BQQ393328 BQQ458762:BQQ458864 BQQ524298:BQQ524400 BQQ589834:BQQ589936 BQQ655370:BQQ655472 BQQ720906:BQQ721008 BQQ786442:BQQ786544 BQQ851978:BQQ852080 BQQ917514:BQQ917616 BQQ983050:BQQ983152 CAM10 CAM12:CAM61 CAM63:CAM112 CAM65546:CAM65648 CAM131082:CAM131184 CAM196618:CAM196720 CAM262154:CAM262256 CAM327690:CAM327792 CAM393226:CAM393328 CAM458762:CAM458864 CAM524298:CAM524400 CAM589834:CAM589936 CAM655370:CAM655472 CAM720906:CAM721008 CAM786442:CAM786544 CAM851978:CAM852080 CAM917514:CAM917616 CAM983050:CAM983152 CKI10 CKI12:CKI61 CKI63:CKI112 CKI65546:CKI65648 CKI131082:CKI131184 CKI196618:CKI196720 CKI262154:CKI262256 CKI327690:CKI327792 CKI393226:CKI393328 CKI458762:CKI458864 CKI524298:CKI524400 CKI589834:CKI589936 CKI655370:CKI655472 CKI720906:CKI721008 CKI786442:CKI786544 CKI851978:CKI852080 CKI917514:CKI917616 CKI983050:CKI983152 CUE10 CUE12:CUE61 CUE63:CUE112 CUE65546:CUE65648 CUE131082:CUE131184 CUE196618:CUE196720 CUE262154:CUE262256 CUE327690:CUE327792 CUE393226:CUE393328 CUE458762:CUE458864 CUE524298:CUE524400 CUE589834:CUE589936 CUE655370:CUE655472 CUE720906:CUE721008 CUE786442:CUE786544 CUE851978:CUE852080 CUE917514:CUE917616 CUE983050:CUE983152 DEA10 DEA12:DEA61 DEA63:DEA112 DEA65546:DEA65648 DEA131082:DEA131184 DEA196618:DEA196720 DEA262154:DEA262256 DEA327690:DEA327792 DEA393226:DEA393328 DEA458762:DEA458864 DEA524298:DEA524400 DEA589834:DEA589936 DEA655370:DEA655472 DEA720906:DEA721008 DEA786442:DEA786544 DEA851978:DEA852080 DEA917514:DEA917616 DEA983050:DEA983152 DNW10 DNW12:DNW61 DNW63:DNW112 DNW65546:DNW65648 DNW131082:DNW131184 DNW196618:DNW196720 DNW262154:DNW262256 DNW327690:DNW327792 DNW393226:DNW393328 DNW458762:DNW458864 DNW524298:DNW524400 DNW589834:DNW589936 DNW655370:DNW655472 DNW720906:DNW721008 DNW786442:DNW786544 DNW851978:DNW852080 DNW917514:DNW917616 DNW983050:DNW983152 DXS10 DXS12:DXS61 DXS63:DXS112 DXS65546:DXS65648 DXS131082:DXS131184 DXS196618:DXS196720 DXS262154:DXS262256 DXS327690:DXS327792 DXS393226:DXS393328 DXS458762:DXS458864 DXS524298:DXS524400 DXS589834:DXS589936 DXS655370:DXS655472 DXS720906:DXS721008 DXS786442:DXS786544 DXS851978:DXS852080 DXS917514:DXS917616 DXS983050:DXS983152 EHO10 EHO12:EHO61 EHO63:EHO112 EHO65546:EHO65648 EHO131082:EHO131184 EHO196618:EHO196720 EHO262154:EHO262256 EHO327690:EHO327792 EHO393226:EHO393328 EHO458762:EHO458864 EHO524298:EHO524400 EHO589834:EHO589936 EHO655370:EHO655472 EHO720906:EHO721008 EHO786442:EHO786544 EHO851978:EHO852080 EHO917514:EHO917616 EHO983050:EHO983152 ERK10 ERK12:ERK61 ERK63:ERK112 ERK65546:ERK65648 ERK131082:ERK131184 ERK196618:ERK196720 ERK262154:ERK262256 ERK327690:ERK327792 ERK393226:ERK393328 ERK458762:ERK458864 ERK524298:ERK524400 ERK589834:ERK589936 ERK655370:ERK655472 ERK720906:ERK721008 ERK786442:ERK786544 ERK851978:ERK852080 ERK917514:ERK917616 ERK983050:ERK983152 FBG10 FBG12:FBG61 FBG63:FBG112 FBG65546:FBG65648 FBG131082:FBG131184 FBG196618:FBG196720 FBG262154:FBG262256 FBG327690:FBG327792 FBG393226:FBG393328 FBG458762:FBG458864 FBG524298:FBG524400 FBG589834:FBG589936 FBG655370:FBG655472 FBG720906:FBG721008 FBG786442:FBG786544 FBG851978:FBG852080 FBG917514:FBG917616 FBG983050:FBG983152 FLC10 FLC12:FLC61 FLC63:FLC112 FLC65546:FLC65648 FLC131082:FLC131184 FLC196618:FLC196720 FLC262154:FLC262256 FLC327690:FLC327792 FLC393226:FLC393328 FLC458762:FLC458864 FLC524298:FLC524400 FLC589834:FLC589936 FLC655370:FLC655472 FLC720906:FLC721008 FLC786442:FLC786544 FLC851978:FLC852080 FLC917514:FLC917616 FLC983050:FLC983152 FUY10 FUY12:FUY61 FUY63:FUY112 FUY65546:FUY65648 FUY131082:FUY131184 FUY196618:FUY196720 FUY262154:FUY262256 FUY327690:FUY327792 FUY393226:FUY393328 FUY458762:FUY458864 FUY524298:FUY524400 FUY589834:FUY589936 FUY655370:FUY655472 FUY720906:FUY721008 FUY786442:FUY786544 FUY851978:FUY852080 FUY917514:FUY917616 FUY983050:FUY983152 GEU10 GEU12:GEU61 GEU63:GEU112 GEU65546:GEU65648 GEU131082:GEU131184 GEU196618:GEU196720 GEU262154:GEU262256 GEU327690:GEU327792 GEU393226:GEU393328 GEU458762:GEU458864 GEU524298:GEU524400 GEU589834:GEU589936 GEU655370:GEU655472 GEU720906:GEU721008 GEU786442:GEU786544 GEU851978:GEU852080 GEU917514:GEU917616 GEU983050:GEU983152 GOQ10 GOQ12:GOQ61 GOQ63:GOQ112 GOQ65546:GOQ65648 GOQ131082:GOQ131184 GOQ196618:GOQ196720 GOQ262154:GOQ262256 GOQ327690:GOQ327792 GOQ393226:GOQ393328 GOQ458762:GOQ458864 GOQ524298:GOQ524400 GOQ589834:GOQ589936 GOQ655370:GOQ655472 GOQ720906:GOQ721008 GOQ786442:GOQ786544 GOQ851978:GOQ852080 GOQ917514:GOQ917616 GOQ983050:GOQ983152 GYM10 GYM12:GYM61 GYM63:GYM112 GYM65546:GYM65648 GYM131082:GYM131184 GYM196618:GYM196720 GYM262154:GYM262256 GYM327690:GYM327792 GYM393226:GYM393328 GYM458762:GYM458864 GYM524298:GYM524400 GYM589834:GYM589936 GYM655370:GYM655472 GYM720906:GYM721008 GYM786442:GYM786544 GYM851978:GYM852080 GYM917514:GYM917616 GYM983050:GYM983152 HII10 HII12:HII61 HII63:HII112 HII65546:HII65648 HII131082:HII131184 HII196618:HII196720 HII262154:HII262256 HII327690:HII327792 HII393226:HII393328 HII458762:HII458864 HII524298:HII524400 HII589834:HII589936 HII655370:HII655472 HII720906:HII721008 HII786442:HII786544 HII851978:HII852080 HII917514:HII917616 HII983050:HII983152 HSE10 HSE12:HSE61 HSE63:HSE112 HSE65546:HSE65648 HSE131082:HSE131184 HSE196618:HSE196720 HSE262154:HSE262256 HSE327690:HSE327792 HSE393226:HSE393328 HSE458762:HSE458864 HSE524298:HSE524400 HSE589834:HSE589936 HSE655370:HSE655472 HSE720906:HSE721008 HSE786442:HSE786544 HSE851978:HSE852080 HSE917514:HSE917616 HSE983050:HSE983152 ICA10 ICA12:ICA61 ICA63:ICA112 ICA65546:ICA65648 ICA131082:ICA131184 ICA196618:ICA196720 ICA262154:ICA262256 ICA327690:ICA327792 ICA393226:ICA393328 ICA458762:ICA458864 ICA524298:ICA524400 ICA589834:ICA589936 ICA655370:ICA655472 ICA720906:ICA721008 ICA786442:ICA786544 ICA851978:ICA852080 ICA917514:ICA917616 ICA983050:ICA983152 ILW10 ILW12:ILW61 ILW63:ILW112 ILW65546:ILW65648 ILW131082:ILW131184 ILW196618:ILW196720 ILW262154:ILW262256 ILW327690:ILW327792 ILW393226:ILW393328 ILW458762:ILW458864 ILW524298:ILW524400 ILW589834:ILW589936 ILW655370:ILW655472 ILW720906:ILW721008 ILW786442:ILW786544 ILW851978:ILW852080 ILW917514:ILW917616 ILW983050:ILW983152 IVS10 IVS12:IVS61 IVS63:IVS112 IVS65546:IVS65648 IVS131082:IVS131184 IVS196618:IVS196720 IVS262154:IVS262256 IVS327690:IVS327792 IVS393226:IVS393328 IVS458762:IVS458864 IVS524298:IVS524400 IVS589834:IVS589936 IVS655370:IVS655472 IVS720906:IVS721008 IVS786442:IVS786544 IVS851978:IVS852080 IVS917514:IVS917616 IVS983050:IVS983152 JFO10 JFO12:JFO61 JFO63:JFO112 JFO65546:JFO65648 JFO131082:JFO131184 JFO196618:JFO196720 JFO262154:JFO262256 JFO327690:JFO327792 JFO393226:JFO393328 JFO458762:JFO458864 JFO524298:JFO524400 JFO589834:JFO589936 JFO655370:JFO655472 JFO720906:JFO721008 JFO786442:JFO786544 JFO851978:JFO852080 JFO917514:JFO917616 JFO983050:JFO983152 JPK10 JPK12:JPK61 JPK63:JPK112 JPK65546:JPK65648 JPK131082:JPK131184 JPK196618:JPK196720 JPK262154:JPK262256 JPK327690:JPK327792 JPK393226:JPK393328 JPK458762:JPK458864 JPK524298:JPK524400 JPK589834:JPK589936 JPK655370:JPK655472 JPK720906:JPK721008 JPK786442:JPK786544 JPK851978:JPK852080 JPK917514:JPK917616 JPK983050:JPK983152 JZG10 JZG12:JZG61 JZG63:JZG112 JZG65546:JZG65648 JZG131082:JZG131184 JZG196618:JZG196720 JZG262154:JZG262256 JZG327690:JZG327792 JZG393226:JZG393328 JZG458762:JZG458864 JZG524298:JZG524400 JZG589834:JZG589936 JZG655370:JZG655472 JZG720906:JZG721008 JZG786442:JZG786544 JZG851978:JZG852080 JZG917514:JZG917616 JZG983050:JZG983152 KJC10 KJC12:KJC61 KJC63:KJC112 KJC65546:KJC65648 KJC131082:KJC131184 KJC196618:KJC196720 KJC262154:KJC262256 KJC327690:KJC327792 KJC393226:KJC393328 KJC458762:KJC458864 KJC524298:KJC524400 KJC589834:KJC589936 KJC655370:KJC655472 KJC720906:KJC721008 KJC786442:KJC786544 KJC851978:KJC852080 KJC917514:KJC917616 KJC983050:KJC983152 KSY10 KSY12:KSY61 KSY63:KSY112 KSY65546:KSY65648 KSY131082:KSY131184 KSY196618:KSY196720 KSY262154:KSY262256 KSY327690:KSY327792 KSY393226:KSY393328 KSY458762:KSY458864 KSY524298:KSY524400 KSY589834:KSY589936 KSY655370:KSY655472 KSY720906:KSY721008 KSY786442:KSY786544 KSY851978:KSY852080 KSY917514:KSY917616 KSY983050:KSY983152 LCU10 LCU12:LCU61 LCU63:LCU112 LCU65546:LCU65648 LCU131082:LCU131184 LCU196618:LCU196720 LCU262154:LCU262256 LCU327690:LCU327792 LCU393226:LCU393328 LCU458762:LCU458864 LCU524298:LCU524400 LCU589834:LCU589936 LCU655370:LCU655472 LCU720906:LCU721008 LCU786442:LCU786544 LCU851978:LCU852080 LCU917514:LCU917616 LCU983050:LCU983152 LMQ10 LMQ12:LMQ61 LMQ63:LMQ112 LMQ65546:LMQ65648 LMQ131082:LMQ131184 LMQ196618:LMQ196720 LMQ262154:LMQ262256 LMQ327690:LMQ327792 LMQ393226:LMQ393328 LMQ458762:LMQ458864 LMQ524298:LMQ524400 LMQ589834:LMQ589936 LMQ655370:LMQ655472 LMQ720906:LMQ721008 LMQ786442:LMQ786544 LMQ851978:LMQ852080 LMQ917514:LMQ917616 LMQ983050:LMQ983152 LWM10 LWM12:LWM61 LWM63:LWM112 LWM65546:LWM65648 LWM131082:LWM131184 LWM196618:LWM196720 LWM262154:LWM262256 LWM327690:LWM327792 LWM393226:LWM393328 LWM458762:LWM458864 LWM524298:LWM524400 LWM589834:LWM589936 LWM655370:LWM655472 LWM720906:LWM721008 LWM786442:LWM786544 LWM851978:LWM852080 LWM917514:LWM917616 LWM983050:LWM983152 MGI10 MGI12:MGI61 MGI63:MGI112 MGI65546:MGI65648 MGI131082:MGI131184 MGI196618:MGI196720 MGI262154:MGI262256 MGI327690:MGI327792 MGI393226:MGI393328 MGI458762:MGI458864 MGI524298:MGI524400 MGI589834:MGI589936 MGI655370:MGI655472 MGI720906:MGI721008 MGI786442:MGI786544 MGI851978:MGI852080 MGI917514:MGI917616 MGI983050:MGI983152 MQE10 MQE12:MQE61 MQE63:MQE112 MQE65546:MQE65648 MQE131082:MQE131184 MQE196618:MQE196720 MQE262154:MQE262256 MQE327690:MQE327792 MQE393226:MQE393328 MQE458762:MQE458864 MQE524298:MQE524400 MQE589834:MQE589936 MQE655370:MQE655472 MQE720906:MQE721008 MQE786442:MQE786544 MQE851978:MQE852080 MQE917514:MQE917616 MQE983050:MQE983152 NAA10 NAA12:NAA61 NAA63:NAA112 NAA65546:NAA65648 NAA131082:NAA131184 NAA196618:NAA196720 NAA262154:NAA262256 NAA327690:NAA327792 NAA393226:NAA393328 NAA458762:NAA458864 NAA524298:NAA524400 NAA589834:NAA589936 NAA655370:NAA655472 NAA720906:NAA721008 NAA786442:NAA786544 NAA851978:NAA852080 NAA917514:NAA917616 NAA983050:NAA983152 NJW10 NJW12:NJW61 NJW63:NJW112 NJW65546:NJW65648 NJW131082:NJW131184 NJW196618:NJW196720 NJW262154:NJW262256 NJW327690:NJW327792 NJW393226:NJW393328 NJW458762:NJW458864 NJW524298:NJW524400 NJW589834:NJW589936 NJW655370:NJW655472 NJW720906:NJW721008 NJW786442:NJW786544 NJW851978:NJW852080 NJW917514:NJW917616 NJW983050:NJW983152 NTS10 NTS12:NTS61 NTS63:NTS112 NTS65546:NTS65648 NTS131082:NTS131184 NTS196618:NTS196720 NTS262154:NTS262256 NTS327690:NTS327792 NTS393226:NTS393328 NTS458762:NTS458864 NTS524298:NTS524400 NTS589834:NTS589936 NTS655370:NTS655472 NTS720906:NTS721008 NTS786442:NTS786544 NTS851978:NTS852080 NTS917514:NTS917616 NTS983050:NTS983152 ODO10 ODO12:ODO61 ODO63:ODO112 ODO65546:ODO65648 ODO131082:ODO131184 ODO196618:ODO196720 ODO262154:ODO262256 ODO327690:ODO327792 ODO393226:ODO393328 ODO458762:ODO458864 ODO524298:ODO524400 ODO589834:ODO589936 ODO655370:ODO655472 ODO720906:ODO721008 ODO786442:ODO786544 ODO851978:ODO852080 ODO917514:ODO917616 ODO983050:ODO983152 ONK10 ONK12:ONK61 ONK63:ONK112 ONK65546:ONK65648 ONK131082:ONK131184 ONK196618:ONK196720 ONK262154:ONK262256 ONK327690:ONK327792 ONK393226:ONK393328 ONK458762:ONK458864 ONK524298:ONK524400 ONK589834:ONK589936 ONK655370:ONK655472 ONK720906:ONK721008 ONK786442:ONK786544 ONK851978:ONK852080 ONK917514:ONK917616 ONK983050:ONK983152 OXG10 OXG12:OXG61 OXG63:OXG112 OXG65546:OXG65648 OXG131082:OXG131184 OXG196618:OXG196720 OXG262154:OXG262256 OXG327690:OXG327792 OXG393226:OXG393328 OXG458762:OXG458864 OXG524298:OXG524400 OXG589834:OXG589936 OXG655370:OXG655472 OXG720906:OXG721008 OXG786442:OXG786544 OXG851978:OXG852080 OXG917514:OXG917616 OXG983050:OXG983152 PHC10 PHC12:PHC61 PHC63:PHC112 PHC65546:PHC65648 PHC131082:PHC131184 PHC196618:PHC196720 PHC262154:PHC262256 PHC327690:PHC327792 PHC393226:PHC393328 PHC458762:PHC458864 PHC524298:PHC524400 PHC589834:PHC589936 PHC655370:PHC655472 PHC720906:PHC721008 PHC786442:PHC786544 PHC851978:PHC852080 PHC917514:PHC917616 PHC983050:PHC983152 PQY10 PQY12:PQY61 PQY63:PQY112 PQY65546:PQY65648 PQY131082:PQY131184 PQY196618:PQY196720 PQY262154:PQY262256 PQY327690:PQY327792 PQY393226:PQY393328 PQY458762:PQY458864 PQY524298:PQY524400 PQY589834:PQY589936 PQY655370:PQY655472 PQY720906:PQY721008 PQY786442:PQY786544 PQY851978:PQY852080 PQY917514:PQY917616 PQY983050:PQY983152 QAU10 QAU12:QAU61 QAU63:QAU112 QAU65546:QAU65648 QAU131082:QAU131184 QAU196618:QAU196720 QAU262154:QAU262256 QAU327690:QAU327792 QAU393226:QAU393328 QAU458762:QAU458864 QAU524298:QAU524400 QAU589834:QAU589936 QAU655370:QAU655472 QAU720906:QAU721008 QAU786442:QAU786544 QAU851978:QAU852080 QAU917514:QAU917616 QAU983050:QAU983152 QKQ10 QKQ12:QKQ61 QKQ63:QKQ112 QKQ65546:QKQ65648 QKQ131082:QKQ131184 QKQ196618:QKQ196720 QKQ262154:QKQ262256 QKQ327690:QKQ327792 QKQ393226:QKQ393328 QKQ458762:QKQ458864 QKQ524298:QKQ524400 QKQ589834:QKQ589936 QKQ655370:QKQ655472 QKQ720906:QKQ721008 QKQ786442:QKQ786544 QKQ851978:QKQ852080 QKQ917514:QKQ917616 QKQ983050:QKQ983152 QUM10 QUM12:QUM61 QUM63:QUM112 QUM65546:QUM65648 QUM131082:QUM131184 QUM196618:QUM196720 QUM262154:QUM262256 QUM327690:QUM327792 QUM393226:QUM393328 QUM458762:QUM458864 QUM524298:QUM524400 QUM589834:QUM589936 QUM655370:QUM655472 QUM720906:QUM721008 QUM786442:QUM786544 QUM851978:QUM852080 QUM917514:QUM917616 QUM983050:QUM983152 REI10 REI12:REI61 REI63:REI112 REI65546:REI65648 REI131082:REI131184 REI196618:REI196720 REI262154:REI262256 REI327690:REI327792 REI393226:REI393328 REI458762:REI458864 REI524298:REI524400 REI589834:REI589936 REI655370:REI655472 REI720906:REI721008 REI786442:REI786544 REI851978:REI852080 REI917514:REI917616 REI983050:REI983152 ROE10 ROE12:ROE61 ROE63:ROE112 ROE65546:ROE65648 ROE131082:ROE131184 ROE196618:ROE196720 ROE262154:ROE262256 ROE327690:ROE327792 ROE393226:ROE393328 ROE458762:ROE458864 ROE524298:ROE524400 ROE589834:ROE589936 ROE655370:ROE655472 ROE720906:ROE721008 ROE786442:ROE786544 ROE851978:ROE852080 ROE917514:ROE917616 ROE983050:ROE983152 RYA10 RYA12:RYA61 RYA63:RYA112 RYA65546:RYA65648 RYA131082:RYA131184 RYA196618:RYA196720 RYA262154:RYA262256 RYA327690:RYA327792 RYA393226:RYA393328 RYA458762:RYA458864 RYA524298:RYA524400 RYA589834:RYA589936 RYA655370:RYA655472 RYA720906:RYA721008 RYA786442:RYA786544 RYA851978:RYA852080 RYA917514:RYA917616 RYA983050:RYA983152 SHW10 SHW12:SHW61 SHW63:SHW112 SHW65546:SHW65648 SHW131082:SHW131184 SHW196618:SHW196720 SHW262154:SHW262256 SHW327690:SHW327792 SHW393226:SHW393328 SHW458762:SHW458864 SHW524298:SHW524400 SHW589834:SHW589936 SHW655370:SHW655472 SHW720906:SHW721008 SHW786442:SHW786544 SHW851978:SHW852080 SHW917514:SHW917616 SHW983050:SHW983152 SRS10 SRS12:SRS61 SRS63:SRS112 SRS65546:SRS65648 SRS131082:SRS131184 SRS196618:SRS196720 SRS262154:SRS262256 SRS327690:SRS327792 SRS393226:SRS393328 SRS458762:SRS458864 SRS524298:SRS524400 SRS589834:SRS589936 SRS655370:SRS655472 SRS720906:SRS721008 SRS786442:SRS786544 SRS851978:SRS852080 SRS917514:SRS917616 SRS983050:SRS983152 TBO10 TBO12:TBO61 TBO63:TBO112 TBO65546:TBO65648 TBO131082:TBO131184 TBO196618:TBO196720 TBO262154:TBO262256 TBO327690:TBO327792 TBO393226:TBO393328 TBO458762:TBO458864 TBO524298:TBO524400 TBO589834:TBO589936 TBO655370:TBO655472 TBO720906:TBO721008 TBO786442:TBO786544 TBO851978:TBO852080 TBO917514:TBO917616 TBO983050:TBO983152 TLK10 TLK12:TLK61 TLK63:TLK112 TLK65546:TLK65648 TLK131082:TLK131184 TLK196618:TLK196720 TLK262154:TLK262256 TLK327690:TLK327792 TLK393226:TLK393328 TLK458762:TLK458864 TLK524298:TLK524400 TLK589834:TLK589936 TLK655370:TLK655472 TLK720906:TLK721008 TLK786442:TLK786544 TLK851978:TLK852080 TLK917514:TLK917616 TLK983050:TLK983152 TVG10 TVG12:TVG61 TVG63:TVG112 TVG65546:TVG65648 TVG131082:TVG131184 TVG196618:TVG196720 TVG262154:TVG262256 TVG327690:TVG327792 TVG393226:TVG393328 TVG458762:TVG458864 TVG524298:TVG524400 TVG589834:TVG589936 TVG655370:TVG655472 TVG720906:TVG721008 TVG786442:TVG786544 TVG851978:TVG852080 TVG917514:TVG917616 TVG983050:TVG983152 UFC10 UFC12:UFC61 UFC63:UFC112 UFC65546:UFC65648 UFC131082:UFC131184 UFC196618:UFC196720 UFC262154:UFC262256 UFC327690:UFC327792 UFC393226:UFC393328 UFC458762:UFC458864 UFC524298:UFC524400 UFC589834:UFC589936 UFC655370:UFC655472 UFC720906:UFC721008 UFC786442:UFC786544 UFC851978:UFC852080 UFC917514:UFC917616 UFC983050:UFC983152 UOY10 UOY12:UOY61 UOY63:UOY112 UOY65546:UOY65648 UOY131082:UOY131184 UOY196618:UOY196720 UOY262154:UOY262256 UOY327690:UOY327792 UOY393226:UOY393328 UOY458762:UOY458864 UOY524298:UOY524400 UOY589834:UOY589936 UOY655370:UOY655472 UOY720906:UOY721008 UOY786442:UOY786544 UOY851978:UOY852080 UOY917514:UOY917616 UOY983050:UOY983152 UYU10 UYU12:UYU61 UYU63:UYU112 UYU65546:UYU65648 UYU131082:UYU131184 UYU196618:UYU196720 UYU262154:UYU262256 UYU327690:UYU327792 UYU393226:UYU393328 UYU458762:UYU458864 UYU524298:UYU524400 UYU589834:UYU589936 UYU655370:UYU655472 UYU720906:UYU721008 UYU786442:UYU786544 UYU851978:UYU852080 UYU917514:UYU917616 UYU983050:UYU983152 VIQ10 VIQ12:VIQ61 VIQ63:VIQ112 VIQ65546:VIQ65648 VIQ131082:VIQ131184 VIQ196618:VIQ196720 VIQ262154:VIQ262256 VIQ327690:VIQ327792 VIQ393226:VIQ393328 VIQ458762:VIQ458864 VIQ524298:VIQ524400 VIQ589834:VIQ589936 VIQ655370:VIQ655472 VIQ720906:VIQ721008 VIQ786442:VIQ786544 VIQ851978:VIQ852080 VIQ917514:VIQ917616 VIQ983050:VIQ983152 VSM10 VSM12:VSM61 VSM63:VSM112 VSM65546:VSM65648 VSM131082:VSM131184 VSM196618:VSM196720 VSM262154:VSM262256 VSM327690:VSM327792 VSM393226:VSM393328 VSM458762:VSM458864 VSM524298:VSM524400 VSM589834:VSM589936 VSM655370:VSM655472 VSM720906:VSM721008 VSM786442:VSM786544 VSM851978:VSM852080 VSM917514:VSM917616 VSM983050:VSM983152 WCI10 WCI12:WCI61 WCI63:WCI112 WCI65546:WCI65648 WCI131082:WCI131184 WCI196618:WCI196720 WCI262154:WCI262256 WCI327690:WCI327792 WCI393226:WCI393328 WCI458762:WCI458864 WCI524298:WCI524400 WCI589834:WCI589936 WCI655370:WCI655472 WCI720906:WCI721008 WCI786442:WCI786544 WCI851978:WCI852080 WCI917514:WCI917616 WCI983050:WCI983152 WME10 WME12:WME61 WME63:WME112 WME65546:WME65648 WME131082:WME131184 WME196618:WME196720 WME262154:WME262256 WME327690:WME327792 WME393226:WME393328 WME458762:WME458864 WME524298:WME524400 WME589834:WME589936 WME655370:WME655472 WME720906:WME721008 WME786442:WME786544 WME851978:WME852080 WME917514:WME917616 WME983050:WME983152 WWA10 WWA12:WWA61 WWA63:WWA112 WWA65546:WWA65648 WWA131082:WWA131184 WWA196618:WWA196720 WWA262154:WWA262256 WWA327690:WWA327792 WWA393226:WWA393328 WWA458762:WWA458864 WWA524298:WWA524400 WWA589834:WWA589936 WWA655370:WWA655472 WWA720906:WWA721008 WWA786442:WWA786544 WWA851978:WWA852080 WWA917514:WWA917616 WWA983050:WWA983152" xr:uid="{00000000-0002-0000-0300-00000F000000}"/>
    <dataValidation allowBlank="1" showInputMessage="1" showErrorMessage="1" prompt="INPUT Quarterly Assessment Highest Possible Score" sqref="V65546:W65547 V131082:W131083 V196618:W196619 V262154:W262155 V327690:W327691 V393226:W393227 V458762:W458763 V524298:W524299 V589834:W589835 V655370:W655371 V720906:W720907 V786442:W786443 V851978:W851979 V917514:W917515 V983050:W983051 JP10 JP65546:JP65547 JP131082:JP131083 JP196618:JP196619 JP262154:JP262155 JP327690:JP327691 JP393226:JP393227 JP458762:JP458763 JP524298:JP524299 JP589834:JP589835 JP655370:JP655371 JP720906:JP720907 JP786442:JP786443 JP851978:JP851979 JP917514:JP917515 JP983050:JP983051 TL10 TL65546:TL65547 TL131082:TL131083 TL196618:TL196619 TL262154:TL262155 TL327690:TL327691 TL393226:TL393227 TL458762:TL458763 TL524298:TL524299 TL589834:TL589835 TL655370:TL655371 TL720906:TL720907 TL786442:TL786443 TL851978:TL851979 TL917514:TL917515 TL983050:TL983051 ADH10 ADH65546:ADH65547 ADH131082:ADH131083 ADH196618:ADH196619 ADH262154:ADH262155 ADH327690:ADH327691 ADH393226:ADH393227 ADH458762:ADH458763 ADH524298:ADH524299 ADH589834:ADH589835 ADH655370:ADH655371 ADH720906:ADH720907 ADH786442:ADH786443 ADH851978:ADH851979 ADH917514:ADH917515 ADH983050:ADH983051 AND10 AND65546:AND65547 AND131082:AND131083 AND196618:AND196619 AND262154:AND262155 AND327690:AND327691 AND393226:AND393227 AND458762:AND458763 AND524298:AND524299 AND589834:AND589835 AND655370:AND655371 AND720906:AND720907 AND786442:AND786443 AND851978:AND851979 AND917514:AND917515 AND983050:AND983051 AWZ10 AWZ65546:AWZ65547 AWZ131082:AWZ131083 AWZ196618:AWZ196619 AWZ262154:AWZ262155 AWZ327690:AWZ327691 AWZ393226:AWZ393227 AWZ458762:AWZ458763 AWZ524298:AWZ524299 AWZ589834:AWZ589835 AWZ655370:AWZ655371 AWZ720906:AWZ720907 AWZ786442:AWZ786443 AWZ851978:AWZ851979 AWZ917514:AWZ917515 AWZ983050:AWZ983051 BGV10 BGV65546:BGV65547 BGV131082:BGV131083 BGV196618:BGV196619 BGV262154:BGV262155 BGV327690:BGV327691 BGV393226:BGV393227 BGV458762:BGV458763 BGV524298:BGV524299 BGV589834:BGV589835 BGV655370:BGV655371 BGV720906:BGV720907 BGV786442:BGV786443 BGV851978:BGV851979 BGV917514:BGV917515 BGV983050:BGV983051 BQR10 BQR65546:BQR65547 BQR131082:BQR131083 BQR196618:BQR196619 BQR262154:BQR262155 BQR327690:BQR327691 BQR393226:BQR393227 BQR458762:BQR458763 BQR524298:BQR524299 BQR589834:BQR589835 BQR655370:BQR655371 BQR720906:BQR720907 BQR786442:BQR786443 BQR851978:BQR851979 BQR917514:BQR917515 BQR983050:BQR983051 CAN10 CAN65546:CAN65547 CAN131082:CAN131083 CAN196618:CAN196619 CAN262154:CAN262155 CAN327690:CAN327691 CAN393226:CAN393227 CAN458762:CAN458763 CAN524298:CAN524299 CAN589834:CAN589835 CAN655370:CAN655371 CAN720906:CAN720907 CAN786442:CAN786443 CAN851978:CAN851979 CAN917514:CAN917515 CAN983050:CAN983051 CKJ10 CKJ65546:CKJ65547 CKJ131082:CKJ131083 CKJ196618:CKJ196619 CKJ262154:CKJ262155 CKJ327690:CKJ327691 CKJ393226:CKJ393227 CKJ458762:CKJ458763 CKJ524298:CKJ524299 CKJ589834:CKJ589835 CKJ655370:CKJ655371 CKJ720906:CKJ720907 CKJ786442:CKJ786443 CKJ851978:CKJ851979 CKJ917514:CKJ917515 CKJ983050:CKJ983051 CUF10 CUF65546:CUF65547 CUF131082:CUF131083 CUF196618:CUF196619 CUF262154:CUF262155 CUF327690:CUF327691 CUF393226:CUF393227 CUF458762:CUF458763 CUF524298:CUF524299 CUF589834:CUF589835 CUF655370:CUF655371 CUF720906:CUF720907 CUF786442:CUF786443 CUF851978:CUF851979 CUF917514:CUF917515 CUF983050:CUF983051 DEB10 DEB65546:DEB65547 DEB131082:DEB131083 DEB196618:DEB196619 DEB262154:DEB262155 DEB327690:DEB327691 DEB393226:DEB393227 DEB458762:DEB458763 DEB524298:DEB524299 DEB589834:DEB589835 DEB655370:DEB655371 DEB720906:DEB720907 DEB786442:DEB786443 DEB851978:DEB851979 DEB917514:DEB917515 DEB983050:DEB983051 DNX10 DNX65546:DNX65547 DNX131082:DNX131083 DNX196618:DNX196619 DNX262154:DNX262155 DNX327690:DNX327691 DNX393226:DNX393227 DNX458762:DNX458763 DNX524298:DNX524299 DNX589834:DNX589835 DNX655370:DNX655371 DNX720906:DNX720907 DNX786442:DNX786443 DNX851978:DNX851979 DNX917514:DNX917515 DNX983050:DNX983051 DXT10 DXT65546:DXT65547 DXT131082:DXT131083 DXT196618:DXT196619 DXT262154:DXT262155 DXT327690:DXT327691 DXT393226:DXT393227 DXT458762:DXT458763 DXT524298:DXT524299 DXT589834:DXT589835 DXT655370:DXT655371 DXT720906:DXT720907 DXT786442:DXT786443 DXT851978:DXT851979 DXT917514:DXT917515 DXT983050:DXT983051 EHP10 EHP65546:EHP65547 EHP131082:EHP131083 EHP196618:EHP196619 EHP262154:EHP262155 EHP327690:EHP327691 EHP393226:EHP393227 EHP458762:EHP458763 EHP524298:EHP524299 EHP589834:EHP589835 EHP655370:EHP655371 EHP720906:EHP720907 EHP786442:EHP786443 EHP851978:EHP851979 EHP917514:EHP917515 EHP983050:EHP983051 ERL10 ERL65546:ERL65547 ERL131082:ERL131083 ERL196618:ERL196619 ERL262154:ERL262155 ERL327690:ERL327691 ERL393226:ERL393227 ERL458762:ERL458763 ERL524298:ERL524299 ERL589834:ERL589835 ERL655370:ERL655371 ERL720906:ERL720907 ERL786442:ERL786443 ERL851978:ERL851979 ERL917514:ERL917515 ERL983050:ERL983051 FBH10 FBH65546:FBH65547 FBH131082:FBH131083 FBH196618:FBH196619 FBH262154:FBH262155 FBH327690:FBH327691 FBH393226:FBH393227 FBH458762:FBH458763 FBH524298:FBH524299 FBH589834:FBH589835 FBH655370:FBH655371 FBH720906:FBH720907 FBH786442:FBH786443 FBH851978:FBH851979 FBH917514:FBH917515 FBH983050:FBH983051 FLD10 FLD65546:FLD65547 FLD131082:FLD131083 FLD196618:FLD196619 FLD262154:FLD262155 FLD327690:FLD327691 FLD393226:FLD393227 FLD458762:FLD458763 FLD524298:FLD524299 FLD589834:FLD589835 FLD655370:FLD655371 FLD720906:FLD720907 FLD786442:FLD786443 FLD851978:FLD851979 FLD917514:FLD917515 FLD983050:FLD983051 FUZ10 FUZ65546:FUZ65547 FUZ131082:FUZ131083 FUZ196618:FUZ196619 FUZ262154:FUZ262155 FUZ327690:FUZ327691 FUZ393226:FUZ393227 FUZ458762:FUZ458763 FUZ524298:FUZ524299 FUZ589834:FUZ589835 FUZ655370:FUZ655371 FUZ720906:FUZ720907 FUZ786442:FUZ786443 FUZ851978:FUZ851979 FUZ917514:FUZ917515 FUZ983050:FUZ983051 GEV10 GEV65546:GEV65547 GEV131082:GEV131083 GEV196618:GEV196619 GEV262154:GEV262155 GEV327690:GEV327691 GEV393226:GEV393227 GEV458762:GEV458763 GEV524298:GEV524299 GEV589834:GEV589835 GEV655370:GEV655371 GEV720906:GEV720907 GEV786442:GEV786443 GEV851978:GEV851979 GEV917514:GEV917515 GEV983050:GEV983051 GOR10 GOR65546:GOR65547 GOR131082:GOR131083 GOR196618:GOR196619 GOR262154:GOR262155 GOR327690:GOR327691 GOR393226:GOR393227 GOR458762:GOR458763 GOR524298:GOR524299 GOR589834:GOR589835 GOR655370:GOR655371 GOR720906:GOR720907 GOR786442:GOR786443 GOR851978:GOR851979 GOR917514:GOR917515 GOR983050:GOR983051 GYN10 GYN65546:GYN65547 GYN131082:GYN131083 GYN196618:GYN196619 GYN262154:GYN262155 GYN327690:GYN327691 GYN393226:GYN393227 GYN458762:GYN458763 GYN524298:GYN524299 GYN589834:GYN589835 GYN655370:GYN655371 GYN720906:GYN720907 GYN786442:GYN786443 GYN851978:GYN851979 GYN917514:GYN917515 GYN983050:GYN983051 HIJ10 HIJ65546:HIJ65547 HIJ131082:HIJ131083 HIJ196618:HIJ196619 HIJ262154:HIJ262155 HIJ327690:HIJ327691 HIJ393226:HIJ393227 HIJ458762:HIJ458763 HIJ524298:HIJ524299 HIJ589834:HIJ589835 HIJ655370:HIJ655371 HIJ720906:HIJ720907 HIJ786442:HIJ786443 HIJ851978:HIJ851979 HIJ917514:HIJ917515 HIJ983050:HIJ983051 HSF10 HSF65546:HSF65547 HSF131082:HSF131083 HSF196618:HSF196619 HSF262154:HSF262155 HSF327690:HSF327691 HSF393226:HSF393227 HSF458762:HSF458763 HSF524298:HSF524299 HSF589834:HSF589835 HSF655370:HSF655371 HSF720906:HSF720907 HSF786442:HSF786443 HSF851978:HSF851979 HSF917514:HSF917515 HSF983050:HSF983051 ICB10 ICB65546:ICB65547 ICB131082:ICB131083 ICB196618:ICB196619 ICB262154:ICB262155 ICB327690:ICB327691 ICB393226:ICB393227 ICB458762:ICB458763 ICB524298:ICB524299 ICB589834:ICB589835 ICB655370:ICB655371 ICB720906:ICB720907 ICB786442:ICB786443 ICB851978:ICB851979 ICB917514:ICB917515 ICB983050:ICB983051 ILX10 ILX65546:ILX65547 ILX131082:ILX131083 ILX196618:ILX196619 ILX262154:ILX262155 ILX327690:ILX327691 ILX393226:ILX393227 ILX458762:ILX458763 ILX524298:ILX524299 ILX589834:ILX589835 ILX655370:ILX655371 ILX720906:ILX720907 ILX786442:ILX786443 ILX851978:ILX851979 ILX917514:ILX917515 ILX983050:ILX983051 IVT10 IVT65546:IVT65547 IVT131082:IVT131083 IVT196618:IVT196619 IVT262154:IVT262155 IVT327690:IVT327691 IVT393226:IVT393227 IVT458762:IVT458763 IVT524298:IVT524299 IVT589834:IVT589835 IVT655370:IVT655371 IVT720906:IVT720907 IVT786442:IVT786443 IVT851978:IVT851979 IVT917514:IVT917515 IVT983050:IVT983051 JFP10 JFP65546:JFP65547 JFP131082:JFP131083 JFP196618:JFP196619 JFP262154:JFP262155 JFP327690:JFP327691 JFP393226:JFP393227 JFP458762:JFP458763 JFP524298:JFP524299 JFP589834:JFP589835 JFP655370:JFP655371 JFP720906:JFP720907 JFP786442:JFP786443 JFP851978:JFP851979 JFP917514:JFP917515 JFP983050:JFP983051 JPL10 JPL65546:JPL65547 JPL131082:JPL131083 JPL196618:JPL196619 JPL262154:JPL262155 JPL327690:JPL327691 JPL393226:JPL393227 JPL458762:JPL458763 JPL524298:JPL524299 JPL589834:JPL589835 JPL655370:JPL655371 JPL720906:JPL720907 JPL786442:JPL786443 JPL851978:JPL851979 JPL917514:JPL917515 JPL983050:JPL983051 JZH10 JZH65546:JZH65547 JZH131082:JZH131083 JZH196618:JZH196619 JZH262154:JZH262155 JZH327690:JZH327691 JZH393226:JZH393227 JZH458762:JZH458763 JZH524298:JZH524299 JZH589834:JZH589835 JZH655370:JZH655371 JZH720906:JZH720907 JZH786442:JZH786443 JZH851978:JZH851979 JZH917514:JZH917515 JZH983050:JZH983051 KJD10 KJD65546:KJD65547 KJD131082:KJD131083 KJD196618:KJD196619 KJD262154:KJD262155 KJD327690:KJD327691 KJD393226:KJD393227 KJD458762:KJD458763 KJD524298:KJD524299 KJD589834:KJD589835 KJD655370:KJD655371 KJD720906:KJD720907 KJD786442:KJD786443 KJD851978:KJD851979 KJD917514:KJD917515 KJD983050:KJD983051 KSZ10 KSZ65546:KSZ65547 KSZ131082:KSZ131083 KSZ196618:KSZ196619 KSZ262154:KSZ262155 KSZ327690:KSZ327691 KSZ393226:KSZ393227 KSZ458762:KSZ458763 KSZ524298:KSZ524299 KSZ589834:KSZ589835 KSZ655370:KSZ655371 KSZ720906:KSZ720907 KSZ786442:KSZ786443 KSZ851978:KSZ851979 KSZ917514:KSZ917515 KSZ983050:KSZ983051 LCV10 LCV65546:LCV65547 LCV131082:LCV131083 LCV196618:LCV196619 LCV262154:LCV262155 LCV327690:LCV327691 LCV393226:LCV393227 LCV458762:LCV458763 LCV524298:LCV524299 LCV589834:LCV589835 LCV655370:LCV655371 LCV720906:LCV720907 LCV786442:LCV786443 LCV851978:LCV851979 LCV917514:LCV917515 LCV983050:LCV983051 LMR10 LMR65546:LMR65547 LMR131082:LMR131083 LMR196618:LMR196619 LMR262154:LMR262155 LMR327690:LMR327691 LMR393226:LMR393227 LMR458762:LMR458763 LMR524298:LMR524299 LMR589834:LMR589835 LMR655370:LMR655371 LMR720906:LMR720907 LMR786442:LMR786443 LMR851978:LMR851979 LMR917514:LMR917515 LMR983050:LMR983051 LWN10 LWN65546:LWN65547 LWN131082:LWN131083 LWN196618:LWN196619 LWN262154:LWN262155 LWN327690:LWN327691 LWN393226:LWN393227 LWN458762:LWN458763 LWN524298:LWN524299 LWN589834:LWN589835 LWN655370:LWN655371 LWN720906:LWN720907 LWN786442:LWN786443 LWN851978:LWN851979 LWN917514:LWN917515 LWN983050:LWN983051 MGJ10 MGJ65546:MGJ65547 MGJ131082:MGJ131083 MGJ196618:MGJ196619 MGJ262154:MGJ262155 MGJ327690:MGJ327691 MGJ393226:MGJ393227 MGJ458762:MGJ458763 MGJ524298:MGJ524299 MGJ589834:MGJ589835 MGJ655370:MGJ655371 MGJ720906:MGJ720907 MGJ786442:MGJ786443 MGJ851978:MGJ851979 MGJ917514:MGJ917515 MGJ983050:MGJ983051 MQF10 MQF65546:MQF65547 MQF131082:MQF131083 MQF196618:MQF196619 MQF262154:MQF262155 MQF327690:MQF327691 MQF393226:MQF393227 MQF458762:MQF458763 MQF524298:MQF524299 MQF589834:MQF589835 MQF655370:MQF655371 MQF720906:MQF720907 MQF786442:MQF786443 MQF851978:MQF851979 MQF917514:MQF917515 MQF983050:MQF983051 NAB10 NAB65546:NAB65547 NAB131082:NAB131083 NAB196618:NAB196619 NAB262154:NAB262155 NAB327690:NAB327691 NAB393226:NAB393227 NAB458762:NAB458763 NAB524298:NAB524299 NAB589834:NAB589835 NAB655370:NAB655371 NAB720906:NAB720907 NAB786442:NAB786443 NAB851978:NAB851979 NAB917514:NAB917515 NAB983050:NAB983051 NJX10 NJX65546:NJX65547 NJX131082:NJX131083 NJX196618:NJX196619 NJX262154:NJX262155 NJX327690:NJX327691 NJX393226:NJX393227 NJX458762:NJX458763 NJX524298:NJX524299 NJX589834:NJX589835 NJX655370:NJX655371 NJX720906:NJX720907 NJX786442:NJX786443 NJX851978:NJX851979 NJX917514:NJX917515 NJX983050:NJX983051 NTT10 NTT65546:NTT65547 NTT131082:NTT131083 NTT196618:NTT196619 NTT262154:NTT262155 NTT327690:NTT327691 NTT393226:NTT393227 NTT458762:NTT458763 NTT524298:NTT524299 NTT589834:NTT589835 NTT655370:NTT655371 NTT720906:NTT720907 NTT786442:NTT786443 NTT851978:NTT851979 NTT917514:NTT917515 NTT983050:NTT983051 ODP10 ODP65546:ODP65547 ODP131082:ODP131083 ODP196618:ODP196619 ODP262154:ODP262155 ODP327690:ODP327691 ODP393226:ODP393227 ODP458762:ODP458763 ODP524298:ODP524299 ODP589834:ODP589835 ODP655370:ODP655371 ODP720906:ODP720907 ODP786442:ODP786443 ODP851978:ODP851979 ODP917514:ODP917515 ODP983050:ODP983051 ONL10 ONL65546:ONL65547 ONL131082:ONL131083 ONL196618:ONL196619 ONL262154:ONL262155 ONL327690:ONL327691 ONL393226:ONL393227 ONL458762:ONL458763 ONL524298:ONL524299 ONL589834:ONL589835 ONL655370:ONL655371 ONL720906:ONL720907 ONL786442:ONL786443 ONL851978:ONL851979 ONL917514:ONL917515 ONL983050:ONL983051 OXH10 OXH65546:OXH65547 OXH131082:OXH131083 OXH196618:OXH196619 OXH262154:OXH262155 OXH327690:OXH327691 OXH393226:OXH393227 OXH458762:OXH458763 OXH524298:OXH524299 OXH589834:OXH589835 OXH655370:OXH655371 OXH720906:OXH720907 OXH786442:OXH786443 OXH851978:OXH851979 OXH917514:OXH917515 OXH983050:OXH983051 PHD10 PHD65546:PHD65547 PHD131082:PHD131083 PHD196618:PHD196619 PHD262154:PHD262155 PHD327690:PHD327691 PHD393226:PHD393227 PHD458762:PHD458763 PHD524298:PHD524299 PHD589834:PHD589835 PHD655370:PHD655371 PHD720906:PHD720907 PHD786442:PHD786443 PHD851978:PHD851979 PHD917514:PHD917515 PHD983050:PHD983051 PQZ10 PQZ65546:PQZ65547 PQZ131082:PQZ131083 PQZ196618:PQZ196619 PQZ262154:PQZ262155 PQZ327690:PQZ327691 PQZ393226:PQZ393227 PQZ458762:PQZ458763 PQZ524298:PQZ524299 PQZ589834:PQZ589835 PQZ655370:PQZ655371 PQZ720906:PQZ720907 PQZ786442:PQZ786443 PQZ851978:PQZ851979 PQZ917514:PQZ917515 PQZ983050:PQZ983051 QAV10 QAV65546:QAV65547 QAV131082:QAV131083 QAV196618:QAV196619 QAV262154:QAV262155 QAV327690:QAV327691 QAV393226:QAV393227 QAV458762:QAV458763 QAV524298:QAV524299 QAV589834:QAV589835 QAV655370:QAV655371 QAV720906:QAV720907 QAV786442:QAV786443 QAV851978:QAV851979 QAV917514:QAV917515 QAV983050:QAV983051 QKR10 QKR65546:QKR65547 QKR131082:QKR131083 QKR196618:QKR196619 QKR262154:QKR262155 QKR327690:QKR327691 QKR393226:QKR393227 QKR458762:QKR458763 QKR524298:QKR524299 QKR589834:QKR589835 QKR655370:QKR655371 QKR720906:QKR720907 QKR786442:QKR786443 QKR851978:QKR851979 QKR917514:QKR917515 QKR983050:QKR983051 QUN10 QUN65546:QUN65547 QUN131082:QUN131083 QUN196618:QUN196619 QUN262154:QUN262155 QUN327690:QUN327691 QUN393226:QUN393227 QUN458762:QUN458763 QUN524298:QUN524299 QUN589834:QUN589835 QUN655370:QUN655371 QUN720906:QUN720907 QUN786442:QUN786443 QUN851978:QUN851979 QUN917514:QUN917515 QUN983050:QUN983051 REJ10 REJ65546:REJ65547 REJ131082:REJ131083 REJ196618:REJ196619 REJ262154:REJ262155 REJ327690:REJ327691 REJ393226:REJ393227 REJ458762:REJ458763 REJ524298:REJ524299 REJ589834:REJ589835 REJ655370:REJ655371 REJ720906:REJ720907 REJ786442:REJ786443 REJ851978:REJ851979 REJ917514:REJ917515 REJ983050:REJ983051 ROF10 ROF65546:ROF65547 ROF131082:ROF131083 ROF196618:ROF196619 ROF262154:ROF262155 ROF327690:ROF327691 ROF393226:ROF393227 ROF458762:ROF458763 ROF524298:ROF524299 ROF589834:ROF589835 ROF655370:ROF655371 ROF720906:ROF720907 ROF786442:ROF786443 ROF851978:ROF851979 ROF917514:ROF917515 ROF983050:ROF983051 RYB10 RYB65546:RYB65547 RYB131082:RYB131083 RYB196618:RYB196619 RYB262154:RYB262155 RYB327690:RYB327691 RYB393226:RYB393227 RYB458762:RYB458763 RYB524298:RYB524299 RYB589834:RYB589835 RYB655370:RYB655371 RYB720906:RYB720907 RYB786442:RYB786443 RYB851978:RYB851979 RYB917514:RYB917515 RYB983050:RYB983051 SHX10 SHX65546:SHX65547 SHX131082:SHX131083 SHX196618:SHX196619 SHX262154:SHX262155 SHX327690:SHX327691 SHX393226:SHX393227 SHX458762:SHX458763 SHX524298:SHX524299 SHX589834:SHX589835 SHX655370:SHX655371 SHX720906:SHX720907 SHX786442:SHX786443 SHX851978:SHX851979 SHX917514:SHX917515 SHX983050:SHX983051 SRT10 SRT65546:SRT65547 SRT131082:SRT131083 SRT196618:SRT196619 SRT262154:SRT262155 SRT327690:SRT327691 SRT393226:SRT393227 SRT458762:SRT458763 SRT524298:SRT524299 SRT589834:SRT589835 SRT655370:SRT655371 SRT720906:SRT720907 SRT786442:SRT786443 SRT851978:SRT851979 SRT917514:SRT917515 SRT983050:SRT983051 TBP10 TBP65546:TBP65547 TBP131082:TBP131083 TBP196618:TBP196619 TBP262154:TBP262155 TBP327690:TBP327691 TBP393226:TBP393227 TBP458762:TBP458763 TBP524298:TBP524299 TBP589834:TBP589835 TBP655370:TBP655371 TBP720906:TBP720907 TBP786442:TBP786443 TBP851978:TBP851979 TBP917514:TBP917515 TBP983050:TBP983051 TLL10 TLL65546:TLL65547 TLL131082:TLL131083 TLL196618:TLL196619 TLL262154:TLL262155 TLL327690:TLL327691 TLL393226:TLL393227 TLL458762:TLL458763 TLL524298:TLL524299 TLL589834:TLL589835 TLL655370:TLL655371 TLL720906:TLL720907 TLL786442:TLL786443 TLL851978:TLL851979 TLL917514:TLL917515 TLL983050:TLL983051 TVH10 TVH65546:TVH65547 TVH131082:TVH131083 TVH196618:TVH196619 TVH262154:TVH262155 TVH327690:TVH327691 TVH393226:TVH393227 TVH458762:TVH458763 TVH524298:TVH524299 TVH589834:TVH589835 TVH655370:TVH655371 TVH720906:TVH720907 TVH786442:TVH786443 TVH851978:TVH851979 TVH917514:TVH917515 TVH983050:TVH983051 UFD10 UFD65546:UFD65547 UFD131082:UFD131083 UFD196618:UFD196619 UFD262154:UFD262155 UFD327690:UFD327691 UFD393226:UFD393227 UFD458762:UFD458763 UFD524298:UFD524299 UFD589834:UFD589835 UFD655370:UFD655371 UFD720906:UFD720907 UFD786442:UFD786443 UFD851978:UFD851979 UFD917514:UFD917515 UFD983050:UFD983051 UOZ10 UOZ65546:UOZ65547 UOZ131082:UOZ131083 UOZ196618:UOZ196619 UOZ262154:UOZ262155 UOZ327690:UOZ327691 UOZ393226:UOZ393227 UOZ458762:UOZ458763 UOZ524298:UOZ524299 UOZ589834:UOZ589835 UOZ655370:UOZ655371 UOZ720906:UOZ720907 UOZ786442:UOZ786443 UOZ851978:UOZ851979 UOZ917514:UOZ917515 UOZ983050:UOZ983051 UYV10 UYV65546:UYV65547 UYV131082:UYV131083 UYV196618:UYV196619 UYV262154:UYV262155 UYV327690:UYV327691 UYV393226:UYV393227 UYV458762:UYV458763 UYV524298:UYV524299 UYV589834:UYV589835 UYV655370:UYV655371 UYV720906:UYV720907 UYV786442:UYV786443 UYV851978:UYV851979 UYV917514:UYV917515 UYV983050:UYV983051 VIR10 VIR65546:VIR65547 VIR131082:VIR131083 VIR196618:VIR196619 VIR262154:VIR262155 VIR327690:VIR327691 VIR393226:VIR393227 VIR458762:VIR458763 VIR524298:VIR524299 VIR589834:VIR589835 VIR655370:VIR655371 VIR720906:VIR720907 VIR786442:VIR786443 VIR851978:VIR851979 VIR917514:VIR917515 VIR983050:VIR983051 VSN10 VSN65546:VSN65547 VSN131082:VSN131083 VSN196618:VSN196619 VSN262154:VSN262155 VSN327690:VSN327691 VSN393226:VSN393227 VSN458762:VSN458763 VSN524298:VSN524299 VSN589834:VSN589835 VSN655370:VSN655371 VSN720906:VSN720907 VSN786442:VSN786443 VSN851978:VSN851979 VSN917514:VSN917515 VSN983050:VSN983051 WCJ10 WCJ65546:WCJ65547 WCJ131082:WCJ131083 WCJ196618:WCJ196619 WCJ262154:WCJ262155 WCJ327690:WCJ327691 WCJ393226:WCJ393227 WCJ458762:WCJ458763 WCJ524298:WCJ524299 WCJ589834:WCJ589835 WCJ655370:WCJ655371 WCJ720906:WCJ720907 WCJ786442:WCJ786443 WCJ851978:WCJ851979 WCJ917514:WCJ917515 WCJ983050:WCJ983051 WMF10 WMF65546:WMF65547 WMF131082:WMF131083 WMF196618:WMF196619 WMF262154:WMF262155 WMF327690:WMF327691 WMF393226:WMF393227 WMF458762:WMF458763 WMF524298:WMF524299 WMF589834:WMF589835 WMF655370:WMF655371 WMF720906:WMF720907 WMF786442:WMF786443 WMF851978:WMF851979 WMF917514:WMF917515 WMF983050:WMF983051 WWB10 WWB65546:WWB65547 WWB131082:WWB131083 WWB196618:WWB196619 WWB262154:WWB262155 WWB327690:WWB327691 WWB393226:WWB393227 WWB458762:WWB458763 WWB524298:WWB524299 WWB589834:WWB589835 WWB655370:WWB655371 WWB720906:WWB720907 WWB786442:WWB786443 WWB851978:WWB851979 WWB917514:WWB917515 WWB983050:WWB983051" xr:uid="{00000000-0002-0000-0300-000010000000}"/>
    <dataValidation type="whole" operator="lessThanOrEqual" allowBlank="1" showInputMessage="1" showErrorMessage="1" error="INPUT NUMBER LESS THAN OR EQUAL THE HIGHEST POSSIBLE SCORE" prompt="Input Quarterly Assessment Raw Score" sqref="V65548:W65648 V131084:W131184 V196620:W196720 V262156:W262256 V327692:W327792 V393228:W393328 V458764:W458864 V524300:W524400 V589836:W589936 V655372:W655472 V720908:W721008 V786444:W786544 V851980:W852080 V917516:W917616 V983052:W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xr:uid="{00000000-0002-0000-0300-000011000000}">
      <formula1>$V$10</formula1>
    </dataValidation>
    <dataValidation allowBlank="1" showInputMessage="1" showErrorMessage="1" prompt="Quarterly Assessment Percentage Score" sqref="X65546:X65648 X131082:X131184 X196618:X196720 X262154:X262256 X327690:X327792 X393226:X393328 X458762:X458864 X524298:X524400 X589834:X589936 X655370:X655472 X720906:X721008 X786442:X786544 X851978:X852080 X917514:X917616 X983050:X983152 JQ10 JQ12:JQ61 JQ63:JQ112 JQ65546:JQ65648 JQ131082:JQ131184 JQ196618:JQ196720 JQ262154:JQ262256 JQ327690:JQ327792 JQ393226:JQ393328 JQ458762:JQ458864 JQ524298:JQ524400 JQ589834:JQ589936 JQ655370:JQ655472 JQ720906:JQ721008 JQ786442:JQ786544 JQ851978:JQ852080 JQ917514:JQ917616 JQ983050:JQ983152 TM10 TM12:TM61 TM63:TM112 TM65546:TM65648 TM131082:TM131184 TM196618:TM196720 TM262154:TM262256 TM327690:TM327792 TM393226:TM393328 TM458762:TM458864 TM524298:TM524400 TM589834:TM589936 TM655370:TM655472 TM720906:TM721008 TM786442:TM786544 TM851978:TM852080 TM917514:TM917616 TM983050:TM983152 ADI10 ADI12:ADI61 ADI63:ADI112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0 ANE12:ANE61 ANE63:ANE112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0 AXA12:AXA61 AXA63:AXA112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0 BGW12:BGW61 BGW63:BGW112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0 BQS12:BQS61 BQS63:BQS112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0 CAO12:CAO61 CAO63:CAO112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0 CKK12:CKK61 CKK63:CKK112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0 CUG12:CUG61 CUG63:CUG112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0 DEC12:DEC61 DEC63:DEC112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0 DNY12:DNY61 DNY63:DNY112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0 DXU12:DXU61 DXU63:DXU112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0 EHQ12:EHQ61 EHQ63:EHQ112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0 ERM12:ERM61 ERM63:ERM112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0 FBI12:FBI61 FBI63:FBI112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0 FLE12:FLE61 FLE63:FLE112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0 FVA12:FVA61 FVA63:FVA112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0 GEW12:GEW61 GEW63:GEW112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0 GOS12:GOS61 GOS63:GOS112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0 GYO12:GYO61 GYO63:GYO112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0 HIK12:HIK61 HIK63:HIK112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0 HSG12:HSG61 HSG63:HSG112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0 ICC12:ICC61 ICC63:ICC112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0 ILY12:ILY61 ILY63:ILY112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0 IVU12:IVU61 IVU63:IVU112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0 JFQ12:JFQ61 JFQ63:JFQ112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0 JPM12:JPM61 JPM63:JPM112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0 JZI12:JZI61 JZI63:JZI112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0 KJE12:KJE61 KJE63:KJE112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0 KTA12:KTA61 KTA63:KTA112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0 LCW12:LCW61 LCW63:LCW112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0 LMS12:LMS61 LMS63:LMS112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0 LWO12:LWO61 LWO63:LWO112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0 MGK12:MGK61 MGK63:MGK112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0 MQG12:MQG61 MQG63:MQG112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0 NAC12:NAC61 NAC63:NAC112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0 NJY12:NJY61 NJY63:NJY112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0 NTU12:NTU61 NTU63:NTU112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0 ODQ12:ODQ61 ODQ63:ODQ112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0 ONM12:ONM61 ONM63:ONM112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0 OXI12:OXI61 OXI63:OXI112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0 PHE12:PHE61 PHE63:PHE112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0 PRA12:PRA61 PRA63:PRA112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0 QAW12:QAW61 QAW63:QAW112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0 QKS12:QKS61 QKS63:QKS112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0 QUO12:QUO61 QUO63:QUO112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0 REK12:REK61 REK63:REK112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0 ROG12:ROG61 ROG63:ROG112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0 RYC12:RYC61 RYC63:RYC112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0 SHY12:SHY61 SHY63:SHY112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0 SRU12:SRU61 SRU63:SRU112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0 TBQ12:TBQ61 TBQ63:TBQ112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0 TLM12:TLM61 TLM63:TLM112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0 TVI12:TVI61 TVI63:TVI112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0 UFE12:UFE61 UFE63:UFE112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0 UPA12:UPA61 UPA63:UPA112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0 UYW12:UYW61 UYW63:UYW112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0 VIS12:VIS61 VIS63:VIS112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0 VSO12:VSO61 VSO63:VSO112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0 WCK12:WCK61 WCK63:WCK112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0 WMG12:WMG61 WMG63:WMG112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0 WWC12:WWC61 WWC63:WWC112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xr:uid="{00000000-0002-0000-0300-000012000000}"/>
    <dataValidation allowBlank="1" showInputMessage="1" showErrorMessage="1" prompt="Quarterly Assessment Weighted Score" sqref="Y65546:Y65648 Y131082:Y131184 Y196618:Y196720 Y262154:Y262256 Y327690:Y327792 Y393226:Y393328 Y458762:Y458864 Y524298:Y524400 Y589834:Y589936 Y655370:Y655472 Y720906:Y721008 Y786442:Y786544 Y851978:Y852080 Y917514:Y917616 Y983050:Y983152 JR10 JR12:JR61 JR63:JR112 JR65546:JR65648 JR131082:JR131184 JR196618:JR196720 JR262154:JR262256 JR327690:JR327792 JR393226:JR393328 JR458762:JR458864 JR524298:JR524400 JR589834:JR589936 JR655370:JR655472 JR720906:JR721008 JR786442:JR786544 JR851978:JR852080 JR917514:JR917616 JR983050:JR983152 TN10 TN12:TN61 TN63:TN112 TN65546:TN65648 TN131082:TN131184 TN196618:TN196720 TN262154:TN262256 TN327690:TN327792 TN393226:TN393328 TN458762:TN458864 TN524298:TN524400 TN589834:TN589936 TN655370:TN655472 TN720906:TN721008 TN786442:TN786544 TN851978:TN852080 TN917514:TN917616 TN983050:TN983152 ADJ10 ADJ12:ADJ61 ADJ63:ADJ112 ADJ65546:ADJ65648 ADJ131082:ADJ131184 ADJ196618:ADJ196720 ADJ262154:ADJ262256 ADJ327690:ADJ327792 ADJ393226:ADJ393328 ADJ458762:ADJ458864 ADJ524298:ADJ524400 ADJ589834:ADJ589936 ADJ655370:ADJ655472 ADJ720906:ADJ721008 ADJ786442:ADJ786544 ADJ851978:ADJ852080 ADJ917514:ADJ917616 ADJ983050:ADJ983152 ANF10 ANF12:ANF61 ANF63:ANF112 ANF65546:ANF65648 ANF131082:ANF131184 ANF196618:ANF196720 ANF262154:ANF262256 ANF327690:ANF327792 ANF393226:ANF393328 ANF458762:ANF458864 ANF524298:ANF524400 ANF589834:ANF589936 ANF655370:ANF655472 ANF720906:ANF721008 ANF786442:ANF786544 ANF851978:ANF852080 ANF917514:ANF917616 ANF983050:ANF983152 AXB10 AXB12:AXB61 AXB63:AXB112 AXB65546:AXB65648 AXB131082:AXB131184 AXB196618:AXB196720 AXB262154:AXB262256 AXB327690:AXB327792 AXB393226:AXB393328 AXB458762:AXB458864 AXB524298:AXB524400 AXB589834:AXB589936 AXB655370:AXB655472 AXB720906:AXB721008 AXB786442:AXB786544 AXB851978:AXB852080 AXB917514:AXB917616 AXB983050:AXB983152 BGX10 BGX12:BGX61 BGX63:BGX112 BGX65546:BGX65648 BGX131082:BGX131184 BGX196618:BGX196720 BGX262154:BGX262256 BGX327690:BGX327792 BGX393226:BGX393328 BGX458762:BGX458864 BGX524298:BGX524400 BGX589834:BGX589936 BGX655370:BGX655472 BGX720906:BGX721008 BGX786442:BGX786544 BGX851978:BGX852080 BGX917514:BGX917616 BGX983050:BGX983152 BQT10 BQT12:BQT61 BQT63:BQT112 BQT65546:BQT65648 BQT131082:BQT131184 BQT196618:BQT196720 BQT262154:BQT262256 BQT327690:BQT327792 BQT393226:BQT393328 BQT458762:BQT458864 BQT524298:BQT524400 BQT589834:BQT589936 BQT655370:BQT655472 BQT720906:BQT721008 BQT786442:BQT786544 BQT851978:BQT852080 BQT917514:BQT917616 BQT983050:BQT983152 CAP10 CAP12:CAP61 CAP63:CAP112 CAP65546:CAP65648 CAP131082:CAP131184 CAP196618:CAP196720 CAP262154:CAP262256 CAP327690:CAP327792 CAP393226:CAP393328 CAP458762:CAP458864 CAP524298:CAP524400 CAP589834:CAP589936 CAP655370:CAP655472 CAP720906:CAP721008 CAP786442:CAP786544 CAP851978:CAP852080 CAP917514:CAP917616 CAP983050:CAP983152 CKL10 CKL12:CKL61 CKL63:CKL112 CKL65546:CKL65648 CKL131082:CKL131184 CKL196618:CKL196720 CKL262154:CKL262256 CKL327690:CKL327792 CKL393226:CKL393328 CKL458762:CKL458864 CKL524298:CKL524400 CKL589834:CKL589936 CKL655370:CKL655472 CKL720906:CKL721008 CKL786442:CKL786544 CKL851978:CKL852080 CKL917514:CKL917616 CKL983050:CKL983152 CUH10 CUH12:CUH61 CUH63:CUH112 CUH65546:CUH65648 CUH131082:CUH131184 CUH196618:CUH196720 CUH262154:CUH262256 CUH327690:CUH327792 CUH393226:CUH393328 CUH458762:CUH458864 CUH524298:CUH524400 CUH589834:CUH589936 CUH655370:CUH655472 CUH720906:CUH721008 CUH786442:CUH786544 CUH851978:CUH852080 CUH917514:CUH917616 CUH983050:CUH983152 DED10 DED12:DED61 DED63:DED112 DED65546:DED65648 DED131082:DED131184 DED196618:DED196720 DED262154:DED262256 DED327690:DED327792 DED393226:DED393328 DED458762:DED458864 DED524298:DED524400 DED589834:DED589936 DED655370:DED655472 DED720906:DED721008 DED786442:DED786544 DED851978:DED852080 DED917514:DED917616 DED983050:DED983152 DNZ10 DNZ12:DNZ61 DNZ63:DNZ112 DNZ65546:DNZ65648 DNZ131082:DNZ131184 DNZ196618:DNZ196720 DNZ262154:DNZ262256 DNZ327690:DNZ327792 DNZ393226:DNZ393328 DNZ458762:DNZ458864 DNZ524298:DNZ524400 DNZ589834:DNZ589936 DNZ655370:DNZ655472 DNZ720906:DNZ721008 DNZ786442:DNZ786544 DNZ851978:DNZ852080 DNZ917514:DNZ917616 DNZ983050:DNZ983152 DXV10 DXV12:DXV61 DXV63:DXV112 DXV65546:DXV65648 DXV131082:DXV131184 DXV196618:DXV196720 DXV262154:DXV262256 DXV327690:DXV327792 DXV393226:DXV393328 DXV458762:DXV458864 DXV524298:DXV524400 DXV589834:DXV589936 DXV655370:DXV655472 DXV720906:DXV721008 DXV786442:DXV786544 DXV851978:DXV852080 DXV917514:DXV917616 DXV983050:DXV983152 EHR10 EHR12:EHR61 EHR63:EHR112 EHR65546:EHR65648 EHR131082:EHR131184 EHR196618:EHR196720 EHR262154:EHR262256 EHR327690:EHR327792 EHR393226:EHR393328 EHR458762:EHR458864 EHR524298:EHR524400 EHR589834:EHR589936 EHR655370:EHR655472 EHR720906:EHR721008 EHR786442:EHR786544 EHR851978:EHR852080 EHR917514:EHR917616 EHR983050:EHR983152 ERN10 ERN12:ERN61 ERN63:ERN112 ERN65546:ERN65648 ERN131082:ERN131184 ERN196618:ERN196720 ERN262154:ERN262256 ERN327690:ERN327792 ERN393226:ERN393328 ERN458762:ERN458864 ERN524298:ERN524400 ERN589834:ERN589936 ERN655370:ERN655472 ERN720906:ERN721008 ERN786442:ERN786544 ERN851978:ERN852080 ERN917514:ERN917616 ERN983050:ERN983152 FBJ10 FBJ12:FBJ61 FBJ63:FBJ112 FBJ65546:FBJ65648 FBJ131082:FBJ131184 FBJ196618:FBJ196720 FBJ262154:FBJ262256 FBJ327690:FBJ327792 FBJ393226:FBJ393328 FBJ458762:FBJ458864 FBJ524298:FBJ524400 FBJ589834:FBJ589936 FBJ655370:FBJ655472 FBJ720906:FBJ721008 FBJ786442:FBJ786544 FBJ851978:FBJ852080 FBJ917514:FBJ917616 FBJ983050:FBJ983152 FLF10 FLF12:FLF61 FLF63:FLF112 FLF65546:FLF65648 FLF131082:FLF131184 FLF196618:FLF196720 FLF262154:FLF262256 FLF327690:FLF327792 FLF393226:FLF393328 FLF458762:FLF458864 FLF524298:FLF524400 FLF589834:FLF589936 FLF655370:FLF655472 FLF720906:FLF721008 FLF786442:FLF786544 FLF851978:FLF852080 FLF917514:FLF917616 FLF983050:FLF983152 FVB10 FVB12:FVB61 FVB63:FVB112 FVB65546:FVB65648 FVB131082:FVB131184 FVB196618:FVB196720 FVB262154:FVB262256 FVB327690:FVB327792 FVB393226:FVB393328 FVB458762:FVB458864 FVB524298:FVB524400 FVB589834:FVB589936 FVB655370:FVB655472 FVB720906:FVB721008 FVB786442:FVB786544 FVB851978:FVB852080 FVB917514:FVB917616 FVB983050:FVB983152 GEX10 GEX12:GEX61 GEX63:GEX112 GEX65546:GEX65648 GEX131082:GEX131184 GEX196618:GEX196720 GEX262154:GEX262256 GEX327690:GEX327792 GEX393226:GEX393328 GEX458762:GEX458864 GEX524298:GEX524400 GEX589834:GEX589936 GEX655370:GEX655472 GEX720906:GEX721008 GEX786442:GEX786544 GEX851978:GEX852080 GEX917514:GEX917616 GEX983050:GEX983152 GOT10 GOT12:GOT61 GOT63:GOT112 GOT65546:GOT65648 GOT131082:GOT131184 GOT196618:GOT196720 GOT262154:GOT262256 GOT327690:GOT327792 GOT393226:GOT393328 GOT458762:GOT458864 GOT524298:GOT524400 GOT589834:GOT589936 GOT655370:GOT655472 GOT720906:GOT721008 GOT786442:GOT786544 GOT851978:GOT852080 GOT917514:GOT917616 GOT983050:GOT983152 GYP10 GYP12:GYP61 GYP63:GYP112 GYP65546:GYP65648 GYP131082:GYP131184 GYP196618:GYP196720 GYP262154:GYP262256 GYP327690:GYP327792 GYP393226:GYP393328 GYP458762:GYP458864 GYP524298:GYP524400 GYP589834:GYP589936 GYP655370:GYP655472 GYP720906:GYP721008 GYP786442:GYP786544 GYP851978:GYP852080 GYP917514:GYP917616 GYP983050:GYP983152 HIL10 HIL12:HIL61 HIL63:HIL112 HIL65546:HIL65648 HIL131082:HIL131184 HIL196618:HIL196720 HIL262154:HIL262256 HIL327690:HIL327792 HIL393226:HIL393328 HIL458762:HIL458864 HIL524298:HIL524400 HIL589834:HIL589936 HIL655370:HIL655472 HIL720906:HIL721008 HIL786442:HIL786544 HIL851978:HIL852080 HIL917514:HIL917616 HIL983050:HIL983152 HSH10 HSH12:HSH61 HSH63:HSH112 HSH65546:HSH65648 HSH131082:HSH131184 HSH196618:HSH196720 HSH262154:HSH262256 HSH327690:HSH327792 HSH393226:HSH393328 HSH458762:HSH458864 HSH524298:HSH524400 HSH589834:HSH589936 HSH655370:HSH655472 HSH720906:HSH721008 HSH786442:HSH786544 HSH851978:HSH852080 HSH917514:HSH917616 HSH983050:HSH983152 ICD10 ICD12:ICD61 ICD63:ICD112 ICD65546:ICD65648 ICD131082:ICD131184 ICD196618:ICD196720 ICD262154:ICD262256 ICD327690:ICD327792 ICD393226:ICD393328 ICD458762:ICD458864 ICD524298:ICD524400 ICD589834:ICD589936 ICD655370:ICD655472 ICD720906:ICD721008 ICD786442:ICD786544 ICD851978:ICD852080 ICD917514:ICD917616 ICD983050:ICD983152 ILZ10 ILZ12:ILZ61 ILZ63:ILZ112 ILZ65546:ILZ65648 ILZ131082:ILZ131184 ILZ196618:ILZ196720 ILZ262154:ILZ262256 ILZ327690:ILZ327792 ILZ393226:ILZ393328 ILZ458762:ILZ458864 ILZ524298:ILZ524400 ILZ589834:ILZ589936 ILZ655370:ILZ655472 ILZ720906:ILZ721008 ILZ786442:ILZ786544 ILZ851978:ILZ852080 ILZ917514:ILZ917616 ILZ983050:ILZ983152 IVV10 IVV12:IVV61 IVV63:IVV112 IVV65546:IVV65648 IVV131082:IVV131184 IVV196618:IVV196720 IVV262154:IVV262256 IVV327690:IVV327792 IVV393226:IVV393328 IVV458762:IVV458864 IVV524298:IVV524400 IVV589834:IVV589936 IVV655370:IVV655472 IVV720906:IVV721008 IVV786442:IVV786544 IVV851978:IVV852080 IVV917514:IVV917616 IVV983050:IVV983152 JFR10 JFR12:JFR61 JFR63:JFR112 JFR65546:JFR65648 JFR131082:JFR131184 JFR196618:JFR196720 JFR262154:JFR262256 JFR327690:JFR327792 JFR393226:JFR393328 JFR458762:JFR458864 JFR524298:JFR524400 JFR589834:JFR589936 JFR655370:JFR655472 JFR720906:JFR721008 JFR786442:JFR786544 JFR851978:JFR852080 JFR917514:JFR917616 JFR983050:JFR983152 JPN10 JPN12:JPN61 JPN63:JPN112 JPN65546:JPN65648 JPN131082:JPN131184 JPN196618:JPN196720 JPN262154:JPN262256 JPN327690:JPN327792 JPN393226:JPN393328 JPN458762:JPN458864 JPN524298:JPN524400 JPN589834:JPN589936 JPN655370:JPN655472 JPN720906:JPN721008 JPN786442:JPN786544 JPN851978:JPN852080 JPN917514:JPN917616 JPN983050:JPN983152 JZJ10 JZJ12:JZJ61 JZJ63:JZJ112 JZJ65546:JZJ65648 JZJ131082:JZJ131184 JZJ196618:JZJ196720 JZJ262154:JZJ262256 JZJ327690:JZJ327792 JZJ393226:JZJ393328 JZJ458762:JZJ458864 JZJ524298:JZJ524400 JZJ589834:JZJ589936 JZJ655370:JZJ655472 JZJ720906:JZJ721008 JZJ786442:JZJ786544 JZJ851978:JZJ852080 JZJ917514:JZJ917616 JZJ983050:JZJ983152 KJF10 KJF12:KJF61 KJF63:KJF112 KJF65546:KJF65648 KJF131082:KJF131184 KJF196618:KJF196720 KJF262154:KJF262256 KJF327690:KJF327792 KJF393226:KJF393328 KJF458762:KJF458864 KJF524298:KJF524400 KJF589834:KJF589936 KJF655370:KJF655472 KJF720906:KJF721008 KJF786442:KJF786544 KJF851978:KJF852080 KJF917514:KJF917616 KJF983050:KJF983152 KTB10 KTB12:KTB61 KTB63:KTB112 KTB65546:KTB65648 KTB131082:KTB131184 KTB196618:KTB196720 KTB262154:KTB262256 KTB327690:KTB327792 KTB393226:KTB393328 KTB458762:KTB458864 KTB524298:KTB524400 KTB589834:KTB589936 KTB655370:KTB655472 KTB720906:KTB721008 KTB786442:KTB786544 KTB851978:KTB852080 KTB917514:KTB917616 KTB983050:KTB983152 LCX10 LCX12:LCX61 LCX63:LCX112 LCX65546:LCX65648 LCX131082:LCX131184 LCX196618:LCX196720 LCX262154:LCX262256 LCX327690:LCX327792 LCX393226:LCX393328 LCX458762:LCX458864 LCX524298:LCX524400 LCX589834:LCX589936 LCX655370:LCX655472 LCX720906:LCX721008 LCX786442:LCX786544 LCX851978:LCX852080 LCX917514:LCX917616 LCX983050:LCX983152 LMT10 LMT12:LMT61 LMT63:LMT112 LMT65546:LMT65648 LMT131082:LMT131184 LMT196618:LMT196720 LMT262154:LMT262256 LMT327690:LMT327792 LMT393226:LMT393328 LMT458762:LMT458864 LMT524298:LMT524400 LMT589834:LMT589936 LMT655370:LMT655472 LMT720906:LMT721008 LMT786442:LMT786544 LMT851978:LMT852080 LMT917514:LMT917616 LMT983050:LMT983152 LWP10 LWP12:LWP61 LWP63:LWP112 LWP65546:LWP65648 LWP131082:LWP131184 LWP196618:LWP196720 LWP262154:LWP262256 LWP327690:LWP327792 LWP393226:LWP393328 LWP458762:LWP458864 LWP524298:LWP524400 LWP589834:LWP589936 LWP655370:LWP655472 LWP720906:LWP721008 LWP786442:LWP786544 LWP851978:LWP852080 LWP917514:LWP917616 LWP983050:LWP983152 MGL10 MGL12:MGL61 MGL63:MGL112 MGL65546:MGL65648 MGL131082:MGL131184 MGL196618:MGL196720 MGL262154:MGL262256 MGL327690:MGL327792 MGL393226:MGL393328 MGL458762:MGL458864 MGL524298:MGL524400 MGL589834:MGL589936 MGL655370:MGL655472 MGL720906:MGL721008 MGL786442:MGL786544 MGL851978:MGL852080 MGL917514:MGL917616 MGL983050:MGL983152 MQH10 MQH12:MQH61 MQH63:MQH112 MQH65546:MQH65648 MQH131082:MQH131184 MQH196618:MQH196720 MQH262154:MQH262256 MQH327690:MQH327792 MQH393226:MQH393328 MQH458762:MQH458864 MQH524298:MQH524400 MQH589834:MQH589936 MQH655370:MQH655472 MQH720906:MQH721008 MQH786442:MQH786544 MQH851978:MQH852080 MQH917514:MQH917616 MQH983050:MQH983152 NAD10 NAD12:NAD61 NAD63:NAD112 NAD65546:NAD65648 NAD131082:NAD131184 NAD196618:NAD196720 NAD262154:NAD262256 NAD327690:NAD327792 NAD393226:NAD393328 NAD458762:NAD458864 NAD524298:NAD524400 NAD589834:NAD589936 NAD655370:NAD655472 NAD720906:NAD721008 NAD786442:NAD786544 NAD851978:NAD852080 NAD917514:NAD917616 NAD983050:NAD983152 NJZ10 NJZ12:NJZ61 NJZ63:NJZ112 NJZ65546:NJZ65648 NJZ131082:NJZ131184 NJZ196618:NJZ196720 NJZ262154:NJZ262256 NJZ327690:NJZ327792 NJZ393226:NJZ393328 NJZ458762:NJZ458864 NJZ524298:NJZ524400 NJZ589834:NJZ589936 NJZ655370:NJZ655472 NJZ720906:NJZ721008 NJZ786442:NJZ786544 NJZ851978:NJZ852080 NJZ917514:NJZ917616 NJZ983050:NJZ983152 NTV10 NTV12:NTV61 NTV63:NTV112 NTV65546:NTV65648 NTV131082:NTV131184 NTV196618:NTV196720 NTV262154:NTV262256 NTV327690:NTV327792 NTV393226:NTV393328 NTV458762:NTV458864 NTV524298:NTV524400 NTV589834:NTV589936 NTV655370:NTV655472 NTV720906:NTV721008 NTV786442:NTV786544 NTV851978:NTV852080 NTV917514:NTV917616 NTV983050:NTV983152 ODR10 ODR12:ODR61 ODR63:ODR112 ODR65546:ODR65648 ODR131082:ODR131184 ODR196618:ODR196720 ODR262154:ODR262256 ODR327690:ODR327792 ODR393226:ODR393328 ODR458762:ODR458864 ODR524298:ODR524400 ODR589834:ODR589936 ODR655370:ODR655472 ODR720906:ODR721008 ODR786442:ODR786544 ODR851978:ODR852080 ODR917514:ODR917616 ODR983050:ODR983152 ONN10 ONN12:ONN61 ONN63:ONN112 ONN65546:ONN65648 ONN131082:ONN131184 ONN196618:ONN196720 ONN262154:ONN262256 ONN327690:ONN327792 ONN393226:ONN393328 ONN458762:ONN458864 ONN524298:ONN524400 ONN589834:ONN589936 ONN655370:ONN655472 ONN720906:ONN721008 ONN786442:ONN786544 ONN851978:ONN852080 ONN917514:ONN917616 ONN983050:ONN983152 OXJ10 OXJ12:OXJ61 OXJ63:OXJ112 OXJ65546:OXJ65648 OXJ131082:OXJ131184 OXJ196618:OXJ196720 OXJ262154:OXJ262256 OXJ327690:OXJ327792 OXJ393226:OXJ393328 OXJ458762:OXJ458864 OXJ524298:OXJ524400 OXJ589834:OXJ589936 OXJ655370:OXJ655472 OXJ720906:OXJ721008 OXJ786442:OXJ786544 OXJ851978:OXJ852080 OXJ917514:OXJ917616 OXJ983050:OXJ983152 PHF10 PHF12:PHF61 PHF63:PHF112 PHF65546:PHF65648 PHF131082:PHF131184 PHF196618:PHF196720 PHF262154:PHF262256 PHF327690:PHF327792 PHF393226:PHF393328 PHF458762:PHF458864 PHF524298:PHF524400 PHF589834:PHF589936 PHF655370:PHF655472 PHF720906:PHF721008 PHF786442:PHF786544 PHF851978:PHF852080 PHF917514:PHF917616 PHF983050:PHF983152 PRB10 PRB12:PRB61 PRB63:PRB112 PRB65546:PRB65648 PRB131082:PRB131184 PRB196618:PRB196720 PRB262154:PRB262256 PRB327690:PRB327792 PRB393226:PRB393328 PRB458762:PRB458864 PRB524298:PRB524400 PRB589834:PRB589936 PRB655370:PRB655472 PRB720906:PRB721008 PRB786442:PRB786544 PRB851978:PRB852080 PRB917514:PRB917616 PRB983050:PRB983152 QAX10 QAX12:QAX61 QAX63:QAX112 QAX65546:QAX65648 QAX131082:QAX131184 QAX196618:QAX196720 QAX262154:QAX262256 QAX327690:QAX327792 QAX393226:QAX393328 QAX458762:QAX458864 QAX524298:QAX524400 QAX589834:QAX589936 QAX655370:QAX655472 QAX720906:QAX721008 QAX786442:QAX786544 QAX851978:QAX852080 QAX917514:QAX917616 QAX983050:QAX983152 QKT10 QKT12:QKT61 QKT63:QKT112 QKT65546:QKT65648 QKT131082:QKT131184 QKT196618:QKT196720 QKT262154:QKT262256 QKT327690:QKT327792 QKT393226:QKT393328 QKT458762:QKT458864 QKT524298:QKT524400 QKT589834:QKT589936 QKT655370:QKT655472 QKT720906:QKT721008 QKT786442:QKT786544 QKT851978:QKT852080 QKT917514:QKT917616 QKT983050:QKT983152 QUP10 QUP12:QUP61 QUP63:QUP112 QUP65546:QUP65648 QUP131082:QUP131184 QUP196618:QUP196720 QUP262154:QUP262256 QUP327690:QUP327792 QUP393226:QUP393328 QUP458762:QUP458864 QUP524298:QUP524400 QUP589834:QUP589936 QUP655370:QUP655472 QUP720906:QUP721008 QUP786442:QUP786544 QUP851978:QUP852080 QUP917514:QUP917616 QUP983050:QUP983152 REL10 REL12:REL61 REL63:REL112 REL65546:REL65648 REL131082:REL131184 REL196618:REL196720 REL262154:REL262256 REL327690:REL327792 REL393226:REL393328 REL458762:REL458864 REL524298:REL524400 REL589834:REL589936 REL655370:REL655472 REL720906:REL721008 REL786442:REL786544 REL851978:REL852080 REL917514:REL917616 REL983050:REL983152 ROH10 ROH12:ROH61 ROH63:ROH112 ROH65546:ROH65648 ROH131082:ROH131184 ROH196618:ROH196720 ROH262154:ROH262256 ROH327690:ROH327792 ROH393226:ROH393328 ROH458762:ROH458864 ROH524298:ROH524400 ROH589834:ROH589936 ROH655370:ROH655472 ROH720906:ROH721008 ROH786442:ROH786544 ROH851978:ROH852080 ROH917514:ROH917616 ROH983050:ROH983152 RYD10 RYD12:RYD61 RYD63:RYD112 RYD65546:RYD65648 RYD131082:RYD131184 RYD196618:RYD196720 RYD262154:RYD262256 RYD327690:RYD327792 RYD393226:RYD393328 RYD458762:RYD458864 RYD524298:RYD524400 RYD589834:RYD589936 RYD655370:RYD655472 RYD720906:RYD721008 RYD786442:RYD786544 RYD851978:RYD852080 RYD917514:RYD917616 RYD983050:RYD983152 SHZ10 SHZ12:SHZ61 SHZ63:SHZ112 SHZ65546:SHZ65648 SHZ131082:SHZ131184 SHZ196618:SHZ196720 SHZ262154:SHZ262256 SHZ327690:SHZ327792 SHZ393226:SHZ393328 SHZ458762:SHZ458864 SHZ524298:SHZ524400 SHZ589834:SHZ589936 SHZ655370:SHZ655472 SHZ720906:SHZ721008 SHZ786442:SHZ786544 SHZ851978:SHZ852080 SHZ917514:SHZ917616 SHZ983050:SHZ983152 SRV10 SRV12:SRV61 SRV63:SRV112 SRV65546:SRV65648 SRV131082:SRV131184 SRV196618:SRV196720 SRV262154:SRV262256 SRV327690:SRV327792 SRV393226:SRV393328 SRV458762:SRV458864 SRV524298:SRV524400 SRV589834:SRV589936 SRV655370:SRV655472 SRV720906:SRV721008 SRV786442:SRV786544 SRV851978:SRV852080 SRV917514:SRV917616 SRV983050:SRV983152 TBR10 TBR12:TBR61 TBR63:TBR112 TBR65546:TBR65648 TBR131082:TBR131184 TBR196618:TBR196720 TBR262154:TBR262256 TBR327690:TBR327792 TBR393226:TBR393328 TBR458762:TBR458864 TBR524298:TBR524400 TBR589834:TBR589936 TBR655370:TBR655472 TBR720906:TBR721008 TBR786442:TBR786544 TBR851978:TBR852080 TBR917514:TBR917616 TBR983050:TBR983152 TLN10 TLN12:TLN61 TLN63:TLN112 TLN65546:TLN65648 TLN131082:TLN131184 TLN196618:TLN196720 TLN262154:TLN262256 TLN327690:TLN327792 TLN393226:TLN393328 TLN458762:TLN458864 TLN524298:TLN524400 TLN589834:TLN589936 TLN655370:TLN655472 TLN720906:TLN721008 TLN786442:TLN786544 TLN851978:TLN852080 TLN917514:TLN917616 TLN983050:TLN983152 TVJ10 TVJ12:TVJ61 TVJ63:TVJ112 TVJ65546:TVJ65648 TVJ131082:TVJ131184 TVJ196618:TVJ196720 TVJ262154:TVJ262256 TVJ327690:TVJ327792 TVJ393226:TVJ393328 TVJ458762:TVJ458864 TVJ524298:TVJ524400 TVJ589834:TVJ589936 TVJ655370:TVJ655472 TVJ720906:TVJ721008 TVJ786442:TVJ786544 TVJ851978:TVJ852080 TVJ917514:TVJ917616 TVJ983050:TVJ983152 UFF10 UFF12:UFF61 UFF63:UFF112 UFF65546:UFF65648 UFF131082:UFF131184 UFF196618:UFF196720 UFF262154:UFF262256 UFF327690:UFF327792 UFF393226:UFF393328 UFF458762:UFF458864 UFF524298:UFF524400 UFF589834:UFF589936 UFF655370:UFF655472 UFF720906:UFF721008 UFF786442:UFF786544 UFF851978:UFF852080 UFF917514:UFF917616 UFF983050:UFF983152 UPB10 UPB12:UPB61 UPB63:UPB112 UPB65546:UPB65648 UPB131082:UPB131184 UPB196618:UPB196720 UPB262154:UPB262256 UPB327690:UPB327792 UPB393226:UPB393328 UPB458762:UPB458864 UPB524298:UPB524400 UPB589834:UPB589936 UPB655370:UPB655472 UPB720906:UPB721008 UPB786442:UPB786544 UPB851978:UPB852080 UPB917514:UPB917616 UPB983050:UPB983152 UYX10 UYX12:UYX61 UYX63:UYX112 UYX65546:UYX65648 UYX131082:UYX131184 UYX196618:UYX196720 UYX262154:UYX262256 UYX327690:UYX327792 UYX393226:UYX393328 UYX458762:UYX458864 UYX524298:UYX524400 UYX589834:UYX589936 UYX655370:UYX655472 UYX720906:UYX721008 UYX786442:UYX786544 UYX851978:UYX852080 UYX917514:UYX917616 UYX983050:UYX983152 VIT10 VIT12:VIT61 VIT63:VIT112 VIT65546:VIT65648 VIT131082:VIT131184 VIT196618:VIT196720 VIT262154:VIT262256 VIT327690:VIT327792 VIT393226:VIT393328 VIT458762:VIT458864 VIT524298:VIT524400 VIT589834:VIT589936 VIT655370:VIT655472 VIT720906:VIT721008 VIT786442:VIT786544 VIT851978:VIT852080 VIT917514:VIT917616 VIT983050:VIT983152 VSP10 VSP12:VSP61 VSP63:VSP112 VSP65546:VSP65648 VSP131082:VSP131184 VSP196618:VSP196720 VSP262154:VSP262256 VSP327690:VSP327792 VSP393226:VSP393328 VSP458762:VSP458864 VSP524298:VSP524400 VSP589834:VSP589936 VSP655370:VSP655472 VSP720906:VSP721008 VSP786442:VSP786544 VSP851978:VSP852080 VSP917514:VSP917616 VSP983050:VSP983152 WCL10 WCL12:WCL61 WCL63:WCL112 WCL65546:WCL65648 WCL131082:WCL131184 WCL196618:WCL196720 WCL262154:WCL262256 WCL327690:WCL327792 WCL393226:WCL393328 WCL458762:WCL458864 WCL524298:WCL524400 WCL589834:WCL589936 WCL655370:WCL655472 WCL720906:WCL721008 WCL786442:WCL786544 WCL851978:WCL852080 WCL917514:WCL917616 WCL983050:WCL983152 WMH10 WMH12:WMH61 WMH63:WMH112 WMH65546:WMH65648 WMH131082:WMH131184 WMH196618:WMH196720 WMH262154:WMH262256 WMH327690:WMH327792 WMH393226:WMH393328 WMH458762:WMH458864 WMH524298:WMH524400 WMH589834:WMH589936 WMH655370:WMH655472 WMH720906:WMH721008 WMH786442:WMH786544 WMH851978:WMH852080 WMH917514:WMH917616 WMH983050:WMH983152 WWD10 WWD12:WWD61 WWD63:WWD112 WWD65546:WWD65648 WWD131082:WWD131184 WWD196618:WWD196720 WWD262154:WWD262256 WWD327690:WWD327792 WWD393226:WWD393328 WWD458762:WWD458864 WWD524298:WWD524400 WWD589834:WWD589936 WWD655370:WWD655472 WWD720906:WWD721008 WWD786442:WWD786544 WWD851978:WWD852080 WWD917514:WWD917616 WWD983050:WWD983152" xr:uid="{00000000-0002-0000-0300-000013000000}"/>
    <dataValidation allowBlank="1" showInputMessage="1" showErrorMessage="1" prompt="Initial Grade" sqref="Z65546:Z65648 Z131082:Z131184 Z196618:Z196720 Z262154:Z262256 Z327690:Z327792 Z393226:Z393328 Z458762:Z458864 Z524298:Z524400 Z589834:Z589936 Z655370:Z655472 Z720906:Z721008 Z786442:Z786544 Z851978:Z852080 Z917514:Z917616 Z983050:Z983152 JS10 JS12:JS61 JS63:JS112 JS65546:JS65648 JS131082:JS131184 JS196618:JS196720 JS262154:JS262256 JS327690:JS327792 JS393226:JS393328 JS458762:JS458864 JS524298:JS524400 JS589834:JS589936 JS655370:JS655472 JS720906:JS721008 JS786442:JS786544 JS851978:JS852080 JS917514:JS917616 JS983050:JS983152 TO10 TO12:TO61 TO63:TO112 TO65546:TO65648 TO131082:TO131184 TO196618:TO196720 TO262154:TO262256 TO327690:TO327792 TO393226:TO393328 TO458762:TO458864 TO524298:TO524400 TO589834:TO589936 TO655370:TO655472 TO720906:TO721008 TO786442:TO786544 TO851978:TO852080 TO917514:TO917616 TO983050:TO983152 ADK10 ADK12:ADK61 ADK63:ADK112 ADK65546:ADK65648 ADK131082:ADK131184 ADK196618:ADK196720 ADK262154:ADK262256 ADK327690:ADK327792 ADK393226:ADK393328 ADK458762:ADK458864 ADK524298:ADK524400 ADK589834:ADK589936 ADK655370:ADK655472 ADK720906:ADK721008 ADK786442:ADK786544 ADK851978:ADK852080 ADK917514:ADK917616 ADK983050:ADK983152 ANG10 ANG12:ANG61 ANG63:ANG112 ANG65546:ANG65648 ANG131082:ANG131184 ANG196618:ANG196720 ANG262154:ANG262256 ANG327690:ANG327792 ANG393226:ANG393328 ANG458762:ANG458864 ANG524298:ANG524400 ANG589834:ANG589936 ANG655370:ANG655472 ANG720906:ANG721008 ANG786442:ANG786544 ANG851978:ANG852080 ANG917514:ANG917616 ANG983050:ANG983152 AXC10 AXC12:AXC61 AXC63:AXC112 AXC65546:AXC65648 AXC131082:AXC131184 AXC196618:AXC196720 AXC262154:AXC262256 AXC327690:AXC327792 AXC393226:AXC393328 AXC458762:AXC458864 AXC524298:AXC524400 AXC589834:AXC589936 AXC655370:AXC655472 AXC720906:AXC721008 AXC786442:AXC786544 AXC851978:AXC852080 AXC917514:AXC917616 AXC983050:AXC983152 BGY10 BGY12:BGY61 BGY63:BGY112 BGY65546:BGY65648 BGY131082:BGY131184 BGY196618:BGY196720 BGY262154:BGY262256 BGY327690:BGY327792 BGY393226:BGY393328 BGY458762:BGY458864 BGY524298:BGY524400 BGY589834:BGY589936 BGY655370:BGY655472 BGY720906:BGY721008 BGY786442:BGY786544 BGY851978:BGY852080 BGY917514:BGY917616 BGY983050:BGY983152 BQU10 BQU12:BQU61 BQU63:BQU112 BQU65546:BQU65648 BQU131082:BQU131184 BQU196618:BQU196720 BQU262154:BQU262256 BQU327690:BQU327792 BQU393226:BQU393328 BQU458762:BQU458864 BQU524298:BQU524400 BQU589834:BQU589936 BQU655370:BQU655472 BQU720906:BQU721008 BQU786442:BQU786544 BQU851978:BQU852080 BQU917514:BQU917616 BQU983050:BQU983152 CAQ10 CAQ12:CAQ61 CAQ63:CAQ112 CAQ65546:CAQ65648 CAQ131082:CAQ131184 CAQ196618:CAQ196720 CAQ262154:CAQ262256 CAQ327690:CAQ327792 CAQ393226:CAQ393328 CAQ458762:CAQ458864 CAQ524298:CAQ524400 CAQ589834:CAQ589936 CAQ655370:CAQ655472 CAQ720906:CAQ721008 CAQ786442:CAQ786544 CAQ851978:CAQ852080 CAQ917514:CAQ917616 CAQ983050:CAQ983152 CKM10 CKM12:CKM61 CKM63:CKM112 CKM65546:CKM65648 CKM131082:CKM131184 CKM196618:CKM196720 CKM262154:CKM262256 CKM327690:CKM327792 CKM393226:CKM393328 CKM458762:CKM458864 CKM524298:CKM524400 CKM589834:CKM589936 CKM655370:CKM655472 CKM720906:CKM721008 CKM786442:CKM786544 CKM851978:CKM852080 CKM917514:CKM917616 CKM983050:CKM983152 CUI10 CUI12:CUI61 CUI63:CUI112 CUI65546:CUI65648 CUI131082:CUI131184 CUI196618:CUI196720 CUI262154:CUI262256 CUI327690:CUI327792 CUI393226:CUI393328 CUI458762:CUI458864 CUI524298:CUI524400 CUI589834:CUI589936 CUI655370:CUI655472 CUI720906:CUI721008 CUI786442:CUI786544 CUI851978:CUI852080 CUI917514:CUI917616 CUI983050:CUI983152 DEE10 DEE12:DEE61 DEE63:DEE112 DEE65546:DEE65648 DEE131082:DEE131184 DEE196618:DEE196720 DEE262154:DEE262256 DEE327690:DEE327792 DEE393226:DEE393328 DEE458762:DEE458864 DEE524298:DEE524400 DEE589834:DEE589936 DEE655370:DEE655472 DEE720906:DEE721008 DEE786442:DEE786544 DEE851978:DEE852080 DEE917514:DEE917616 DEE983050:DEE983152 DOA10 DOA12:DOA61 DOA63:DOA112 DOA65546:DOA65648 DOA131082:DOA131184 DOA196618:DOA196720 DOA262154:DOA262256 DOA327690:DOA327792 DOA393226:DOA393328 DOA458762:DOA458864 DOA524298:DOA524400 DOA589834:DOA589936 DOA655370:DOA655472 DOA720906:DOA721008 DOA786442:DOA786544 DOA851978:DOA852080 DOA917514:DOA917616 DOA983050:DOA983152 DXW10 DXW12:DXW61 DXW63:DXW112 DXW65546:DXW65648 DXW131082:DXW131184 DXW196618:DXW196720 DXW262154:DXW262256 DXW327690:DXW327792 DXW393226:DXW393328 DXW458762:DXW458864 DXW524298:DXW524400 DXW589834:DXW589936 DXW655370:DXW655472 DXW720906:DXW721008 DXW786442:DXW786544 DXW851978:DXW852080 DXW917514:DXW917616 DXW983050:DXW983152 EHS10 EHS12:EHS61 EHS63:EHS112 EHS65546:EHS65648 EHS131082:EHS131184 EHS196618:EHS196720 EHS262154:EHS262256 EHS327690:EHS327792 EHS393226:EHS393328 EHS458762:EHS458864 EHS524298:EHS524400 EHS589834:EHS589936 EHS655370:EHS655472 EHS720906:EHS721008 EHS786442:EHS786544 EHS851978:EHS852080 EHS917514:EHS917616 EHS983050:EHS983152 ERO10 ERO12:ERO61 ERO63:ERO112 ERO65546:ERO65648 ERO131082:ERO131184 ERO196618:ERO196720 ERO262154:ERO262256 ERO327690:ERO327792 ERO393226:ERO393328 ERO458762:ERO458864 ERO524298:ERO524400 ERO589834:ERO589936 ERO655370:ERO655472 ERO720906:ERO721008 ERO786442:ERO786544 ERO851978:ERO852080 ERO917514:ERO917616 ERO983050:ERO983152 FBK10 FBK12:FBK61 FBK63:FBK112 FBK65546:FBK65648 FBK131082:FBK131184 FBK196618:FBK196720 FBK262154:FBK262256 FBK327690:FBK327792 FBK393226:FBK393328 FBK458762:FBK458864 FBK524298:FBK524400 FBK589834:FBK589936 FBK655370:FBK655472 FBK720906:FBK721008 FBK786442:FBK786544 FBK851978:FBK852080 FBK917514:FBK917616 FBK983050:FBK983152 FLG10 FLG12:FLG61 FLG63:FLG112 FLG65546:FLG65648 FLG131082:FLG131184 FLG196618:FLG196720 FLG262154:FLG262256 FLG327690:FLG327792 FLG393226:FLG393328 FLG458762:FLG458864 FLG524298:FLG524400 FLG589834:FLG589936 FLG655370:FLG655472 FLG720906:FLG721008 FLG786442:FLG786544 FLG851978:FLG852080 FLG917514:FLG917616 FLG983050:FLG983152 FVC10 FVC12:FVC61 FVC63:FVC112 FVC65546:FVC65648 FVC131082:FVC131184 FVC196618:FVC196720 FVC262154:FVC262256 FVC327690:FVC327792 FVC393226:FVC393328 FVC458762:FVC458864 FVC524298:FVC524400 FVC589834:FVC589936 FVC655370:FVC655472 FVC720906:FVC721008 FVC786442:FVC786544 FVC851978:FVC852080 FVC917514:FVC917616 FVC983050:FVC983152 GEY10 GEY12:GEY61 GEY63:GEY112 GEY65546:GEY65648 GEY131082:GEY131184 GEY196618:GEY196720 GEY262154:GEY262256 GEY327690:GEY327792 GEY393226:GEY393328 GEY458762:GEY458864 GEY524298:GEY524400 GEY589834:GEY589936 GEY655370:GEY655472 GEY720906:GEY721008 GEY786442:GEY786544 GEY851978:GEY852080 GEY917514:GEY917616 GEY983050:GEY983152 GOU10 GOU12:GOU61 GOU63:GOU112 GOU65546:GOU65648 GOU131082:GOU131184 GOU196618:GOU196720 GOU262154:GOU262256 GOU327690:GOU327792 GOU393226:GOU393328 GOU458762:GOU458864 GOU524298:GOU524400 GOU589834:GOU589936 GOU655370:GOU655472 GOU720906:GOU721008 GOU786442:GOU786544 GOU851978:GOU852080 GOU917514:GOU917616 GOU983050:GOU983152 GYQ10 GYQ12:GYQ61 GYQ63:GYQ112 GYQ65546:GYQ65648 GYQ131082:GYQ131184 GYQ196618:GYQ196720 GYQ262154:GYQ262256 GYQ327690:GYQ327792 GYQ393226:GYQ393328 GYQ458762:GYQ458864 GYQ524298:GYQ524400 GYQ589834:GYQ589936 GYQ655370:GYQ655472 GYQ720906:GYQ721008 GYQ786442:GYQ786544 GYQ851978:GYQ852080 GYQ917514:GYQ917616 GYQ983050:GYQ983152 HIM10 HIM12:HIM61 HIM63:HIM112 HIM65546:HIM65648 HIM131082:HIM131184 HIM196618:HIM196720 HIM262154:HIM262256 HIM327690:HIM327792 HIM393226:HIM393328 HIM458762:HIM458864 HIM524298:HIM524400 HIM589834:HIM589936 HIM655370:HIM655472 HIM720906:HIM721008 HIM786442:HIM786544 HIM851978:HIM852080 HIM917514:HIM917616 HIM983050:HIM983152 HSI10 HSI12:HSI61 HSI63:HSI112 HSI65546:HSI65648 HSI131082:HSI131184 HSI196618:HSI196720 HSI262154:HSI262256 HSI327690:HSI327792 HSI393226:HSI393328 HSI458762:HSI458864 HSI524298:HSI524400 HSI589834:HSI589936 HSI655370:HSI655472 HSI720906:HSI721008 HSI786442:HSI786544 HSI851978:HSI852080 HSI917514:HSI917616 HSI983050:HSI983152 ICE10 ICE12:ICE61 ICE63:ICE112 ICE65546:ICE65648 ICE131082:ICE131184 ICE196618:ICE196720 ICE262154:ICE262256 ICE327690:ICE327792 ICE393226:ICE393328 ICE458762:ICE458864 ICE524298:ICE524400 ICE589834:ICE589936 ICE655370:ICE655472 ICE720906:ICE721008 ICE786442:ICE786544 ICE851978:ICE852080 ICE917514:ICE917616 ICE983050:ICE983152 IMA10 IMA12:IMA61 IMA63:IMA112 IMA65546:IMA65648 IMA131082:IMA131184 IMA196618:IMA196720 IMA262154:IMA262256 IMA327690:IMA327792 IMA393226:IMA393328 IMA458762:IMA458864 IMA524298:IMA524400 IMA589834:IMA589936 IMA655370:IMA655472 IMA720906:IMA721008 IMA786442:IMA786544 IMA851978:IMA852080 IMA917514:IMA917616 IMA983050:IMA983152 IVW10 IVW12:IVW61 IVW63:IVW112 IVW65546:IVW65648 IVW131082:IVW131184 IVW196618:IVW196720 IVW262154:IVW262256 IVW327690:IVW327792 IVW393226:IVW393328 IVW458762:IVW458864 IVW524298:IVW524400 IVW589834:IVW589936 IVW655370:IVW655472 IVW720906:IVW721008 IVW786442:IVW786544 IVW851978:IVW852080 IVW917514:IVW917616 IVW983050:IVW983152 JFS10 JFS12:JFS61 JFS63:JFS112 JFS65546:JFS65648 JFS131082:JFS131184 JFS196618:JFS196720 JFS262154:JFS262256 JFS327690:JFS327792 JFS393226:JFS393328 JFS458762:JFS458864 JFS524298:JFS524400 JFS589834:JFS589936 JFS655370:JFS655472 JFS720906:JFS721008 JFS786442:JFS786544 JFS851978:JFS852080 JFS917514:JFS917616 JFS983050:JFS983152 JPO10 JPO12:JPO61 JPO63:JPO112 JPO65546:JPO65648 JPO131082:JPO131184 JPO196618:JPO196720 JPO262154:JPO262256 JPO327690:JPO327792 JPO393226:JPO393328 JPO458762:JPO458864 JPO524298:JPO524400 JPO589834:JPO589936 JPO655370:JPO655472 JPO720906:JPO721008 JPO786442:JPO786544 JPO851978:JPO852080 JPO917514:JPO917616 JPO983050:JPO983152 JZK10 JZK12:JZK61 JZK63:JZK112 JZK65546:JZK65648 JZK131082:JZK131184 JZK196618:JZK196720 JZK262154:JZK262256 JZK327690:JZK327792 JZK393226:JZK393328 JZK458762:JZK458864 JZK524298:JZK524400 JZK589834:JZK589936 JZK655370:JZK655472 JZK720906:JZK721008 JZK786442:JZK786544 JZK851978:JZK852080 JZK917514:JZK917616 JZK983050:JZK983152 KJG10 KJG12:KJG61 KJG63:KJG112 KJG65546:KJG65648 KJG131082:KJG131184 KJG196618:KJG196720 KJG262154:KJG262256 KJG327690:KJG327792 KJG393226:KJG393328 KJG458762:KJG458864 KJG524298:KJG524400 KJG589834:KJG589936 KJG655370:KJG655472 KJG720906:KJG721008 KJG786442:KJG786544 KJG851978:KJG852080 KJG917514:KJG917616 KJG983050:KJG983152 KTC10 KTC12:KTC61 KTC63:KTC112 KTC65546:KTC65648 KTC131082:KTC131184 KTC196618:KTC196720 KTC262154:KTC262256 KTC327690:KTC327792 KTC393226:KTC393328 KTC458762:KTC458864 KTC524298:KTC524400 KTC589834:KTC589936 KTC655370:KTC655472 KTC720906:KTC721008 KTC786442:KTC786544 KTC851978:KTC852080 KTC917514:KTC917616 KTC983050:KTC983152 LCY10 LCY12:LCY61 LCY63:LCY112 LCY65546:LCY65648 LCY131082:LCY131184 LCY196618:LCY196720 LCY262154:LCY262256 LCY327690:LCY327792 LCY393226:LCY393328 LCY458762:LCY458864 LCY524298:LCY524400 LCY589834:LCY589936 LCY655370:LCY655472 LCY720906:LCY721008 LCY786442:LCY786544 LCY851978:LCY852080 LCY917514:LCY917616 LCY983050:LCY983152 LMU10 LMU12:LMU61 LMU63:LMU112 LMU65546:LMU65648 LMU131082:LMU131184 LMU196618:LMU196720 LMU262154:LMU262256 LMU327690:LMU327792 LMU393226:LMU393328 LMU458762:LMU458864 LMU524298:LMU524400 LMU589834:LMU589936 LMU655370:LMU655472 LMU720906:LMU721008 LMU786442:LMU786544 LMU851978:LMU852080 LMU917514:LMU917616 LMU983050:LMU983152 LWQ10 LWQ12:LWQ61 LWQ63:LWQ112 LWQ65546:LWQ65648 LWQ131082:LWQ131184 LWQ196618:LWQ196720 LWQ262154:LWQ262256 LWQ327690:LWQ327792 LWQ393226:LWQ393328 LWQ458762:LWQ458864 LWQ524298:LWQ524400 LWQ589834:LWQ589936 LWQ655370:LWQ655472 LWQ720906:LWQ721008 LWQ786442:LWQ786544 LWQ851978:LWQ852080 LWQ917514:LWQ917616 LWQ983050:LWQ983152 MGM10 MGM12:MGM61 MGM63:MGM112 MGM65546:MGM65648 MGM131082:MGM131184 MGM196618:MGM196720 MGM262154:MGM262256 MGM327690:MGM327792 MGM393226:MGM393328 MGM458762:MGM458864 MGM524298:MGM524400 MGM589834:MGM589936 MGM655370:MGM655472 MGM720906:MGM721008 MGM786442:MGM786544 MGM851978:MGM852080 MGM917514:MGM917616 MGM983050:MGM983152 MQI10 MQI12:MQI61 MQI63:MQI112 MQI65546:MQI65648 MQI131082:MQI131184 MQI196618:MQI196720 MQI262154:MQI262256 MQI327690:MQI327792 MQI393226:MQI393328 MQI458762:MQI458864 MQI524298:MQI524400 MQI589834:MQI589936 MQI655370:MQI655472 MQI720906:MQI721008 MQI786442:MQI786544 MQI851978:MQI852080 MQI917514:MQI917616 MQI983050:MQI983152 NAE10 NAE12:NAE61 NAE63:NAE112 NAE65546:NAE65648 NAE131082:NAE131184 NAE196618:NAE196720 NAE262154:NAE262256 NAE327690:NAE327792 NAE393226:NAE393328 NAE458762:NAE458864 NAE524298:NAE524400 NAE589834:NAE589936 NAE655370:NAE655472 NAE720906:NAE721008 NAE786442:NAE786544 NAE851978:NAE852080 NAE917514:NAE917616 NAE983050:NAE983152 NKA10 NKA12:NKA61 NKA63:NKA112 NKA65546:NKA65648 NKA131082:NKA131184 NKA196618:NKA196720 NKA262154:NKA262256 NKA327690:NKA327792 NKA393226:NKA393328 NKA458762:NKA458864 NKA524298:NKA524400 NKA589834:NKA589936 NKA655370:NKA655472 NKA720906:NKA721008 NKA786442:NKA786544 NKA851978:NKA852080 NKA917514:NKA917616 NKA983050:NKA983152 NTW10 NTW12:NTW61 NTW63:NTW112 NTW65546:NTW65648 NTW131082:NTW131184 NTW196618:NTW196720 NTW262154:NTW262256 NTW327690:NTW327792 NTW393226:NTW393328 NTW458762:NTW458864 NTW524298:NTW524400 NTW589834:NTW589936 NTW655370:NTW655472 NTW720906:NTW721008 NTW786442:NTW786544 NTW851978:NTW852080 NTW917514:NTW917616 NTW983050:NTW983152 ODS10 ODS12:ODS61 ODS63:ODS112 ODS65546:ODS65648 ODS131082:ODS131184 ODS196618:ODS196720 ODS262154:ODS262256 ODS327690:ODS327792 ODS393226:ODS393328 ODS458762:ODS458864 ODS524298:ODS524400 ODS589834:ODS589936 ODS655370:ODS655472 ODS720906:ODS721008 ODS786442:ODS786544 ODS851978:ODS852080 ODS917514:ODS917616 ODS983050:ODS983152 ONO10 ONO12:ONO61 ONO63:ONO112 ONO65546:ONO65648 ONO131082:ONO131184 ONO196618:ONO196720 ONO262154:ONO262256 ONO327690:ONO327792 ONO393226:ONO393328 ONO458762:ONO458864 ONO524298:ONO524400 ONO589834:ONO589936 ONO655370:ONO655472 ONO720906:ONO721008 ONO786442:ONO786544 ONO851978:ONO852080 ONO917514:ONO917616 ONO983050:ONO983152 OXK10 OXK12:OXK61 OXK63:OXK112 OXK65546:OXK65648 OXK131082:OXK131184 OXK196618:OXK196720 OXK262154:OXK262256 OXK327690:OXK327792 OXK393226:OXK393328 OXK458762:OXK458864 OXK524298:OXK524400 OXK589834:OXK589936 OXK655370:OXK655472 OXK720906:OXK721008 OXK786442:OXK786544 OXK851978:OXK852080 OXK917514:OXK917616 OXK983050:OXK983152 PHG10 PHG12:PHG61 PHG63:PHG112 PHG65546:PHG65648 PHG131082:PHG131184 PHG196618:PHG196720 PHG262154:PHG262256 PHG327690:PHG327792 PHG393226:PHG393328 PHG458762:PHG458864 PHG524298:PHG524400 PHG589834:PHG589936 PHG655370:PHG655472 PHG720906:PHG721008 PHG786442:PHG786544 PHG851978:PHG852080 PHG917514:PHG917616 PHG983050:PHG983152 PRC10 PRC12:PRC61 PRC63:PRC112 PRC65546:PRC65648 PRC131082:PRC131184 PRC196618:PRC196720 PRC262154:PRC262256 PRC327690:PRC327792 PRC393226:PRC393328 PRC458762:PRC458864 PRC524298:PRC524400 PRC589834:PRC589936 PRC655370:PRC655472 PRC720906:PRC721008 PRC786442:PRC786544 PRC851978:PRC852080 PRC917514:PRC917616 PRC983050:PRC983152 QAY10 QAY12:QAY61 QAY63:QAY112 QAY65546:QAY65648 QAY131082:QAY131184 QAY196618:QAY196720 QAY262154:QAY262256 QAY327690:QAY327792 QAY393226:QAY393328 QAY458762:QAY458864 QAY524298:QAY524400 QAY589834:QAY589936 QAY655370:QAY655472 QAY720906:QAY721008 QAY786442:QAY786544 QAY851978:QAY852080 QAY917514:QAY917616 QAY983050:QAY983152 QKU10 QKU12:QKU61 QKU63:QKU112 QKU65546:QKU65648 QKU131082:QKU131184 QKU196618:QKU196720 QKU262154:QKU262256 QKU327690:QKU327792 QKU393226:QKU393328 QKU458762:QKU458864 QKU524298:QKU524400 QKU589834:QKU589936 QKU655370:QKU655472 QKU720906:QKU721008 QKU786442:QKU786544 QKU851978:QKU852080 QKU917514:QKU917616 QKU983050:QKU983152 QUQ10 QUQ12:QUQ61 QUQ63:QUQ112 QUQ65546:QUQ65648 QUQ131082:QUQ131184 QUQ196618:QUQ196720 QUQ262154:QUQ262256 QUQ327690:QUQ327792 QUQ393226:QUQ393328 QUQ458762:QUQ458864 QUQ524298:QUQ524400 QUQ589834:QUQ589936 QUQ655370:QUQ655472 QUQ720906:QUQ721008 QUQ786442:QUQ786544 QUQ851978:QUQ852080 QUQ917514:QUQ917616 QUQ983050:QUQ983152 REM10 REM12:REM61 REM63:REM112 REM65546:REM65648 REM131082:REM131184 REM196618:REM196720 REM262154:REM262256 REM327690:REM327792 REM393226:REM393328 REM458762:REM458864 REM524298:REM524400 REM589834:REM589936 REM655370:REM655472 REM720906:REM721008 REM786442:REM786544 REM851978:REM852080 REM917514:REM917616 REM983050:REM983152 ROI10 ROI12:ROI61 ROI63:ROI112 ROI65546:ROI65648 ROI131082:ROI131184 ROI196618:ROI196720 ROI262154:ROI262256 ROI327690:ROI327792 ROI393226:ROI393328 ROI458762:ROI458864 ROI524298:ROI524400 ROI589834:ROI589936 ROI655370:ROI655472 ROI720906:ROI721008 ROI786442:ROI786544 ROI851978:ROI852080 ROI917514:ROI917616 ROI983050:ROI983152 RYE10 RYE12:RYE61 RYE63:RYE112 RYE65546:RYE65648 RYE131082:RYE131184 RYE196618:RYE196720 RYE262154:RYE262256 RYE327690:RYE327792 RYE393226:RYE393328 RYE458762:RYE458864 RYE524298:RYE524400 RYE589834:RYE589936 RYE655370:RYE655472 RYE720906:RYE721008 RYE786442:RYE786544 RYE851978:RYE852080 RYE917514:RYE917616 RYE983050:RYE983152 SIA10 SIA12:SIA61 SIA63:SIA112 SIA65546:SIA65648 SIA131082:SIA131184 SIA196618:SIA196720 SIA262154:SIA262256 SIA327690:SIA327792 SIA393226:SIA393328 SIA458762:SIA458864 SIA524298:SIA524400 SIA589834:SIA589936 SIA655370:SIA655472 SIA720906:SIA721008 SIA786442:SIA786544 SIA851978:SIA852080 SIA917514:SIA917616 SIA983050:SIA983152 SRW10 SRW12:SRW61 SRW63:SRW112 SRW65546:SRW65648 SRW131082:SRW131184 SRW196618:SRW196720 SRW262154:SRW262256 SRW327690:SRW327792 SRW393226:SRW393328 SRW458762:SRW458864 SRW524298:SRW524400 SRW589834:SRW589936 SRW655370:SRW655472 SRW720906:SRW721008 SRW786442:SRW786544 SRW851978:SRW852080 SRW917514:SRW917616 SRW983050:SRW983152 TBS10 TBS12:TBS61 TBS63:TBS112 TBS65546:TBS65648 TBS131082:TBS131184 TBS196618:TBS196720 TBS262154:TBS262256 TBS327690:TBS327792 TBS393226:TBS393328 TBS458762:TBS458864 TBS524298:TBS524400 TBS589834:TBS589936 TBS655370:TBS655472 TBS720906:TBS721008 TBS786442:TBS786544 TBS851978:TBS852080 TBS917514:TBS917616 TBS983050:TBS983152 TLO10 TLO12:TLO61 TLO63:TLO112 TLO65546:TLO65648 TLO131082:TLO131184 TLO196618:TLO196720 TLO262154:TLO262256 TLO327690:TLO327792 TLO393226:TLO393328 TLO458762:TLO458864 TLO524298:TLO524400 TLO589834:TLO589936 TLO655370:TLO655472 TLO720906:TLO721008 TLO786442:TLO786544 TLO851978:TLO852080 TLO917514:TLO917616 TLO983050:TLO983152 TVK10 TVK12:TVK61 TVK63:TVK112 TVK65546:TVK65648 TVK131082:TVK131184 TVK196618:TVK196720 TVK262154:TVK262256 TVK327690:TVK327792 TVK393226:TVK393328 TVK458762:TVK458864 TVK524298:TVK524400 TVK589834:TVK589936 TVK655370:TVK655472 TVK720906:TVK721008 TVK786442:TVK786544 TVK851978:TVK852080 TVK917514:TVK917616 TVK983050:TVK983152 UFG10 UFG12:UFG61 UFG63:UFG112 UFG65546:UFG65648 UFG131082:UFG131184 UFG196618:UFG196720 UFG262154:UFG262256 UFG327690:UFG327792 UFG393226:UFG393328 UFG458762:UFG458864 UFG524298:UFG524400 UFG589834:UFG589936 UFG655370:UFG655472 UFG720906:UFG721008 UFG786442:UFG786544 UFG851978:UFG852080 UFG917514:UFG917616 UFG983050:UFG983152 UPC10 UPC12:UPC61 UPC63:UPC112 UPC65546:UPC65648 UPC131082:UPC131184 UPC196618:UPC196720 UPC262154:UPC262256 UPC327690:UPC327792 UPC393226:UPC393328 UPC458762:UPC458864 UPC524298:UPC524400 UPC589834:UPC589936 UPC655370:UPC655472 UPC720906:UPC721008 UPC786442:UPC786544 UPC851978:UPC852080 UPC917514:UPC917616 UPC983050:UPC983152 UYY10 UYY12:UYY61 UYY63:UYY112 UYY65546:UYY65648 UYY131082:UYY131184 UYY196618:UYY196720 UYY262154:UYY262256 UYY327690:UYY327792 UYY393226:UYY393328 UYY458762:UYY458864 UYY524298:UYY524400 UYY589834:UYY589936 UYY655370:UYY655472 UYY720906:UYY721008 UYY786442:UYY786544 UYY851978:UYY852080 UYY917514:UYY917616 UYY983050:UYY983152 VIU10 VIU12:VIU61 VIU63:VIU112 VIU65546:VIU65648 VIU131082:VIU131184 VIU196618:VIU196720 VIU262154:VIU262256 VIU327690:VIU327792 VIU393226:VIU393328 VIU458762:VIU458864 VIU524298:VIU524400 VIU589834:VIU589936 VIU655370:VIU655472 VIU720906:VIU721008 VIU786442:VIU786544 VIU851978:VIU852080 VIU917514:VIU917616 VIU983050:VIU983152 VSQ10 VSQ12:VSQ61 VSQ63:VSQ112 VSQ65546:VSQ65648 VSQ131082:VSQ131184 VSQ196618:VSQ196720 VSQ262154:VSQ262256 VSQ327690:VSQ327792 VSQ393226:VSQ393328 VSQ458762:VSQ458864 VSQ524298:VSQ524400 VSQ589834:VSQ589936 VSQ655370:VSQ655472 VSQ720906:VSQ721008 VSQ786442:VSQ786544 VSQ851978:VSQ852080 VSQ917514:VSQ917616 VSQ983050:VSQ983152 WCM10 WCM12:WCM61 WCM63:WCM112 WCM65546:WCM65648 WCM131082:WCM131184 WCM196618:WCM196720 WCM262154:WCM262256 WCM327690:WCM327792 WCM393226:WCM393328 WCM458762:WCM458864 WCM524298:WCM524400 WCM589834:WCM589936 WCM655370:WCM655472 WCM720906:WCM721008 WCM786442:WCM786544 WCM851978:WCM852080 WCM917514:WCM917616 WCM983050:WCM983152 WMI10 WMI12:WMI61 WMI63:WMI112 WMI65546:WMI65648 WMI131082:WMI131184 WMI196618:WMI196720 WMI262154:WMI262256 WMI327690:WMI327792 WMI393226:WMI393328 WMI458762:WMI458864 WMI524298:WMI524400 WMI589834:WMI589936 WMI655370:WMI655472 WMI720906:WMI721008 WMI786442:WMI786544 WMI851978:WMI852080 WMI917514:WMI917616 WMI983050:WMI983152 WWE10 WWE12:WWE61 WWE63:WWE112 WWE65546:WWE65648 WWE131082:WWE131184 WWE196618:WWE196720 WWE262154:WWE262256 WWE327690:WWE327792 WWE393226:WWE393328 WWE458762:WWE458864 WWE524298:WWE524400 WWE589834:WWE589936 WWE655370:WWE655472 WWE720906:WWE721008 WWE786442:WWE786544 WWE851978:WWE852080 WWE917514:WWE917616 WWE983050:WWE983152" xr:uid="{00000000-0002-0000-0300-000014000000}"/>
    <dataValidation allowBlank="1" showInputMessage="1" showErrorMessage="1" prompt="Quarterly Grade/Transmuted Grade" sqref="AA65546:AA65648 AA131082:AA131184 AA196618:AA196720 AA262154:AA262256 AA327690:AA327792 AA393226:AA393328 AA458762:AA458864 AA524298:AA524400 AA589834:AA589936 AA655370:AA655472 AA720906:AA721008 AA786442:AA786544 AA851978:AA852080 AA917514:AA917616 AA983050:AA983152 JT10 JT12:JT61 JT63:JT112 JT65546:JT65648 JT131082:JT131184 JT196618:JT196720 JT262154:JT262256 JT327690:JT327792 JT393226:JT393328 JT458762:JT458864 JT524298:JT524400 JT589834:JT589936 JT655370:JT655472 JT720906:JT721008 JT786442:JT786544 JT851978:JT852080 JT917514:JT917616 JT983050:JT983152 TP10 TP12:TP61 TP63:TP112 TP65546:TP65648 TP131082:TP131184 TP196618:TP196720 TP262154:TP262256 TP327690:TP327792 TP393226:TP393328 TP458762:TP458864 TP524298:TP524400 TP589834:TP589936 TP655370:TP655472 TP720906:TP721008 TP786442:TP786544 TP851978:TP852080 TP917514:TP917616 TP983050:TP983152 ADL10 ADL12:ADL61 ADL63:ADL112 ADL65546:ADL65648 ADL131082:ADL131184 ADL196618:ADL196720 ADL262154:ADL262256 ADL327690:ADL327792 ADL393226:ADL393328 ADL458762:ADL458864 ADL524298:ADL524400 ADL589834:ADL589936 ADL655370:ADL655472 ADL720906:ADL721008 ADL786442:ADL786544 ADL851978:ADL852080 ADL917514:ADL917616 ADL983050:ADL983152 ANH10 ANH12:ANH61 ANH63:ANH112 ANH65546:ANH65648 ANH131082:ANH131184 ANH196618:ANH196720 ANH262154:ANH262256 ANH327690:ANH327792 ANH393226:ANH393328 ANH458762:ANH458864 ANH524298:ANH524400 ANH589834:ANH589936 ANH655370:ANH655472 ANH720906:ANH721008 ANH786442:ANH786544 ANH851978:ANH852080 ANH917514:ANH917616 ANH983050:ANH983152 AXD10 AXD12:AXD61 AXD63:AXD112 AXD65546:AXD65648 AXD131082:AXD131184 AXD196618:AXD196720 AXD262154:AXD262256 AXD327690:AXD327792 AXD393226:AXD393328 AXD458762:AXD458864 AXD524298:AXD524400 AXD589834:AXD589936 AXD655370:AXD655472 AXD720906:AXD721008 AXD786442:AXD786544 AXD851978:AXD852080 AXD917514:AXD917616 AXD983050:AXD983152 BGZ10 BGZ12:BGZ61 BGZ63:BGZ112 BGZ65546:BGZ65648 BGZ131082:BGZ131184 BGZ196618:BGZ196720 BGZ262154:BGZ262256 BGZ327690:BGZ327792 BGZ393226:BGZ393328 BGZ458762:BGZ458864 BGZ524298:BGZ524400 BGZ589834:BGZ589936 BGZ655370:BGZ655472 BGZ720906:BGZ721008 BGZ786442:BGZ786544 BGZ851978:BGZ852080 BGZ917514:BGZ917616 BGZ983050:BGZ983152 BQV10 BQV12:BQV61 BQV63:BQV112 BQV65546:BQV65648 BQV131082:BQV131184 BQV196618:BQV196720 BQV262154:BQV262256 BQV327690:BQV327792 BQV393226:BQV393328 BQV458762:BQV458864 BQV524298:BQV524400 BQV589834:BQV589936 BQV655370:BQV655472 BQV720906:BQV721008 BQV786442:BQV786544 BQV851978:BQV852080 BQV917514:BQV917616 BQV983050:BQV983152 CAR10 CAR12:CAR61 CAR63:CAR112 CAR65546:CAR65648 CAR131082:CAR131184 CAR196618:CAR196720 CAR262154:CAR262256 CAR327690:CAR327792 CAR393226:CAR393328 CAR458762:CAR458864 CAR524298:CAR524400 CAR589834:CAR589936 CAR655370:CAR655472 CAR720906:CAR721008 CAR786442:CAR786544 CAR851978:CAR852080 CAR917514:CAR917616 CAR983050:CAR983152 CKN10 CKN12:CKN61 CKN63:CKN112 CKN65546:CKN65648 CKN131082:CKN131184 CKN196618:CKN196720 CKN262154:CKN262256 CKN327690:CKN327792 CKN393226:CKN393328 CKN458762:CKN458864 CKN524298:CKN524400 CKN589834:CKN589936 CKN655370:CKN655472 CKN720906:CKN721008 CKN786442:CKN786544 CKN851978:CKN852080 CKN917514:CKN917616 CKN983050:CKN983152 CUJ10 CUJ12:CUJ61 CUJ63:CUJ112 CUJ65546:CUJ65648 CUJ131082:CUJ131184 CUJ196618:CUJ196720 CUJ262154:CUJ262256 CUJ327690:CUJ327792 CUJ393226:CUJ393328 CUJ458762:CUJ458864 CUJ524298:CUJ524400 CUJ589834:CUJ589936 CUJ655370:CUJ655472 CUJ720906:CUJ721008 CUJ786442:CUJ786544 CUJ851978:CUJ852080 CUJ917514:CUJ917616 CUJ983050:CUJ983152 DEF10 DEF12:DEF61 DEF63:DEF112 DEF65546:DEF65648 DEF131082:DEF131184 DEF196618:DEF196720 DEF262154:DEF262256 DEF327690:DEF327792 DEF393226:DEF393328 DEF458762:DEF458864 DEF524298:DEF524400 DEF589834:DEF589936 DEF655370:DEF655472 DEF720906:DEF721008 DEF786442:DEF786544 DEF851978:DEF852080 DEF917514:DEF917616 DEF983050:DEF983152 DOB10 DOB12:DOB61 DOB63:DOB112 DOB65546:DOB65648 DOB131082:DOB131184 DOB196618:DOB196720 DOB262154:DOB262256 DOB327690:DOB327792 DOB393226:DOB393328 DOB458762:DOB458864 DOB524298:DOB524400 DOB589834:DOB589936 DOB655370:DOB655472 DOB720906:DOB721008 DOB786442:DOB786544 DOB851978:DOB852080 DOB917514:DOB917616 DOB983050:DOB983152 DXX10 DXX12:DXX61 DXX63:DXX112 DXX65546:DXX65648 DXX131082:DXX131184 DXX196618:DXX196720 DXX262154:DXX262256 DXX327690:DXX327792 DXX393226:DXX393328 DXX458762:DXX458864 DXX524298:DXX524400 DXX589834:DXX589936 DXX655370:DXX655472 DXX720906:DXX721008 DXX786442:DXX786544 DXX851978:DXX852080 DXX917514:DXX917616 DXX983050:DXX983152 EHT10 EHT12:EHT61 EHT63:EHT112 EHT65546:EHT65648 EHT131082:EHT131184 EHT196618:EHT196720 EHT262154:EHT262256 EHT327690:EHT327792 EHT393226:EHT393328 EHT458762:EHT458864 EHT524298:EHT524400 EHT589834:EHT589936 EHT655370:EHT655472 EHT720906:EHT721008 EHT786442:EHT786544 EHT851978:EHT852080 EHT917514:EHT917616 EHT983050:EHT983152 ERP10 ERP12:ERP61 ERP63:ERP112 ERP65546:ERP65648 ERP131082:ERP131184 ERP196618:ERP196720 ERP262154:ERP262256 ERP327690:ERP327792 ERP393226:ERP393328 ERP458762:ERP458864 ERP524298:ERP524400 ERP589834:ERP589936 ERP655370:ERP655472 ERP720906:ERP721008 ERP786442:ERP786544 ERP851978:ERP852080 ERP917514:ERP917616 ERP983050:ERP983152 FBL10 FBL12:FBL61 FBL63:FBL112 FBL65546:FBL65648 FBL131082:FBL131184 FBL196618:FBL196720 FBL262154:FBL262256 FBL327690:FBL327792 FBL393226:FBL393328 FBL458762:FBL458864 FBL524298:FBL524400 FBL589834:FBL589936 FBL655370:FBL655472 FBL720906:FBL721008 FBL786442:FBL786544 FBL851978:FBL852080 FBL917514:FBL917616 FBL983050:FBL983152 FLH10 FLH12:FLH61 FLH63:FLH112 FLH65546:FLH65648 FLH131082:FLH131184 FLH196618:FLH196720 FLH262154:FLH262256 FLH327690:FLH327792 FLH393226:FLH393328 FLH458762:FLH458864 FLH524298:FLH524400 FLH589834:FLH589936 FLH655370:FLH655472 FLH720906:FLH721008 FLH786442:FLH786544 FLH851978:FLH852080 FLH917514:FLH917616 FLH983050:FLH983152 FVD10 FVD12:FVD61 FVD63:FVD112 FVD65546:FVD65648 FVD131082:FVD131184 FVD196618:FVD196720 FVD262154:FVD262256 FVD327690:FVD327792 FVD393226:FVD393328 FVD458762:FVD458864 FVD524298:FVD524400 FVD589834:FVD589936 FVD655370:FVD655472 FVD720906:FVD721008 FVD786442:FVD786544 FVD851978:FVD852080 FVD917514:FVD917616 FVD983050:FVD983152 GEZ10 GEZ12:GEZ61 GEZ63:GEZ112 GEZ65546:GEZ65648 GEZ131082:GEZ131184 GEZ196618:GEZ196720 GEZ262154:GEZ262256 GEZ327690:GEZ327792 GEZ393226:GEZ393328 GEZ458762:GEZ458864 GEZ524298:GEZ524400 GEZ589834:GEZ589936 GEZ655370:GEZ655472 GEZ720906:GEZ721008 GEZ786442:GEZ786544 GEZ851978:GEZ852080 GEZ917514:GEZ917616 GEZ983050:GEZ983152 GOV10 GOV12:GOV61 GOV63:GOV112 GOV65546:GOV65648 GOV131082:GOV131184 GOV196618:GOV196720 GOV262154:GOV262256 GOV327690:GOV327792 GOV393226:GOV393328 GOV458762:GOV458864 GOV524298:GOV524400 GOV589834:GOV589936 GOV655370:GOV655472 GOV720906:GOV721008 GOV786442:GOV786544 GOV851978:GOV852080 GOV917514:GOV917616 GOV983050:GOV983152 GYR10 GYR12:GYR61 GYR63:GYR112 GYR65546:GYR65648 GYR131082:GYR131184 GYR196618:GYR196720 GYR262154:GYR262256 GYR327690:GYR327792 GYR393226:GYR393328 GYR458762:GYR458864 GYR524298:GYR524400 GYR589834:GYR589936 GYR655370:GYR655472 GYR720906:GYR721008 GYR786442:GYR786544 GYR851978:GYR852080 GYR917514:GYR917616 GYR983050:GYR983152 HIN10 HIN12:HIN61 HIN63:HIN112 HIN65546:HIN65648 HIN131082:HIN131184 HIN196618:HIN196720 HIN262154:HIN262256 HIN327690:HIN327792 HIN393226:HIN393328 HIN458762:HIN458864 HIN524298:HIN524400 HIN589834:HIN589936 HIN655370:HIN655472 HIN720906:HIN721008 HIN786442:HIN786544 HIN851978:HIN852080 HIN917514:HIN917616 HIN983050:HIN983152 HSJ10 HSJ12:HSJ61 HSJ63:HSJ112 HSJ65546:HSJ65648 HSJ131082:HSJ131184 HSJ196618:HSJ196720 HSJ262154:HSJ262256 HSJ327690:HSJ327792 HSJ393226:HSJ393328 HSJ458762:HSJ458864 HSJ524298:HSJ524400 HSJ589834:HSJ589936 HSJ655370:HSJ655472 HSJ720906:HSJ721008 HSJ786442:HSJ786544 HSJ851978:HSJ852080 HSJ917514:HSJ917616 HSJ983050:HSJ983152 ICF10 ICF12:ICF61 ICF63:ICF112 ICF65546:ICF65648 ICF131082:ICF131184 ICF196618:ICF196720 ICF262154:ICF262256 ICF327690:ICF327792 ICF393226:ICF393328 ICF458762:ICF458864 ICF524298:ICF524400 ICF589834:ICF589936 ICF655370:ICF655472 ICF720906:ICF721008 ICF786442:ICF786544 ICF851978:ICF852080 ICF917514:ICF917616 ICF983050:ICF983152 IMB10 IMB12:IMB61 IMB63:IMB112 IMB65546:IMB65648 IMB131082:IMB131184 IMB196618:IMB196720 IMB262154:IMB262256 IMB327690:IMB327792 IMB393226:IMB393328 IMB458762:IMB458864 IMB524298:IMB524400 IMB589834:IMB589936 IMB655370:IMB655472 IMB720906:IMB721008 IMB786442:IMB786544 IMB851978:IMB852080 IMB917514:IMB917616 IMB983050:IMB983152 IVX10 IVX12:IVX61 IVX63:IVX112 IVX65546:IVX65648 IVX131082:IVX131184 IVX196618:IVX196720 IVX262154:IVX262256 IVX327690:IVX327792 IVX393226:IVX393328 IVX458762:IVX458864 IVX524298:IVX524400 IVX589834:IVX589936 IVX655370:IVX655472 IVX720906:IVX721008 IVX786442:IVX786544 IVX851978:IVX852080 IVX917514:IVX917616 IVX983050:IVX983152 JFT10 JFT12:JFT61 JFT63:JFT112 JFT65546:JFT65648 JFT131082:JFT131184 JFT196618:JFT196720 JFT262154:JFT262256 JFT327690:JFT327792 JFT393226:JFT393328 JFT458762:JFT458864 JFT524298:JFT524400 JFT589834:JFT589936 JFT655370:JFT655472 JFT720906:JFT721008 JFT786442:JFT786544 JFT851978:JFT852080 JFT917514:JFT917616 JFT983050:JFT983152 JPP10 JPP12:JPP61 JPP63:JPP112 JPP65546:JPP65648 JPP131082:JPP131184 JPP196618:JPP196720 JPP262154:JPP262256 JPP327690:JPP327792 JPP393226:JPP393328 JPP458762:JPP458864 JPP524298:JPP524400 JPP589834:JPP589936 JPP655370:JPP655472 JPP720906:JPP721008 JPP786442:JPP786544 JPP851978:JPP852080 JPP917514:JPP917616 JPP983050:JPP983152 JZL10 JZL12:JZL61 JZL63:JZL112 JZL65546:JZL65648 JZL131082:JZL131184 JZL196618:JZL196720 JZL262154:JZL262256 JZL327690:JZL327792 JZL393226:JZL393328 JZL458762:JZL458864 JZL524298:JZL524400 JZL589834:JZL589936 JZL655370:JZL655472 JZL720906:JZL721008 JZL786442:JZL786544 JZL851978:JZL852080 JZL917514:JZL917616 JZL983050:JZL983152 KJH10 KJH12:KJH61 KJH63:KJH112 KJH65546:KJH65648 KJH131082:KJH131184 KJH196618:KJH196720 KJH262154:KJH262256 KJH327690:KJH327792 KJH393226:KJH393328 KJH458762:KJH458864 KJH524298:KJH524400 KJH589834:KJH589936 KJH655370:KJH655472 KJH720906:KJH721008 KJH786442:KJH786544 KJH851978:KJH852080 KJH917514:KJH917616 KJH983050:KJH983152 KTD10 KTD12:KTD61 KTD63:KTD112 KTD65546:KTD65648 KTD131082:KTD131184 KTD196618:KTD196720 KTD262154:KTD262256 KTD327690:KTD327792 KTD393226:KTD393328 KTD458762:KTD458864 KTD524298:KTD524400 KTD589834:KTD589936 KTD655370:KTD655472 KTD720906:KTD721008 KTD786442:KTD786544 KTD851978:KTD852080 KTD917514:KTD917616 KTD983050:KTD983152 LCZ10 LCZ12:LCZ61 LCZ63:LCZ112 LCZ65546:LCZ65648 LCZ131082:LCZ131184 LCZ196618:LCZ196720 LCZ262154:LCZ262256 LCZ327690:LCZ327792 LCZ393226:LCZ393328 LCZ458762:LCZ458864 LCZ524298:LCZ524400 LCZ589834:LCZ589936 LCZ655370:LCZ655472 LCZ720906:LCZ721008 LCZ786442:LCZ786544 LCZ851978:LCZ852080 LCZ917514:LCZ917616 LCZ983050:LCZ983152 LMV10 LMV12:LMV61 LMV63:LMV112 LMV65546:LMV65648 LMV131082:LMV131184 LMV196618:LMV196720 LMV262154:LMV262256 LMV327690:LMV327792 LMV393226:LMV393328 LMV458762:LMV458864 LMV524298:LMV524400 LMV589834:LMV589936 LMV655370:LMV655472 LMV720906:LMV721008 LMV786442:LMV786544 LMV851978:LMV852080 LMV917514:LMV917616 LMV983050:LMV983152 LWR10 LWR12:LWR61 LWR63:LWR112 LWR65546:LWR65648 LWR131082:LWR131184 LWR196618:LWR196720 LWR262154:LWR262256 LWR327690:LWR327792 LWR393226:LWR393328 LWR458762:LWR458864 LWR524298:LWR524400 LWR589834:LWR589936 LWR655370:LWR655472 LWR720906:LWR721008 LWR786442:LWR786544 LWR851978:LWR852080 LWR917514:LWR917616 LWR983050:LWR983152 MGN10 MGN12:MGN61 MGN63:MGN112 MGN65546:MGN65648 MGN131082:MGN131184 MGN196618:MGN196720 MGN262154:MGN262256 MGN327690:MGN327792 MGN393226:MGN393328 MGN458762:MGN458864 MGN524298:MGN524400 MGN589834:MGN589936 MGN655370:MGN655472 MGN720906:MGN721008 MGN786442:MGN786544 MGN851978:MGN852080 MGN917514:MGN917616 MGN983050:MGN983152 MQJ10 MQJ12:MQJ61 MQJ63:MQJ112 MQJ65546:MQJ65648 MQJ131082:MQJ131184 MQJ196618:MQJ196720 MQJ262154:MQJ262256 MQJ327690:MQJ327792 MQJ393226:MQJ393328 MQJ458762:MQJ458864 MQJ524298:MQJ524400 MQJ589834:MQJ589936 MQJ655370:MQJ655472 MQJ720906:MQJ721008 MQJ786442:MQJ786544 MQJ851978:MQJ852080 MQJ917514:MQJ917616 MQJ983050:MQJ983152 NAF10 NAF12:NAF61 NAF63:NAF112 NAF65546:NAF65648 NAF131082:NAF131184 NAF196618:NAF196720 NAF262154:NAF262256 NAF327690:NAF327792 NAF393226:NAF393328 NAF458762:NAF458864 NAF524298:NAF524400 NAF589834:NAF589936 NAF655370:NAF655472 NAF720906:NAF721008 NAF786442:NAF786544 NAF851978:NAF852080 NAF917514:NAF917616 NAF983050:NAF983152 NKB10 NKB12:NKB61 NKB63:NKB112 NKB65546:NKB65648 NKB131082:NKB131184 NKB196618:NKB196720 NKB262154:NKB262256 NKB327690:NKB327792 NKB393226:NKB393328 NKB458762:NKB458864 NKB524298:NKB524400 NKB589834:NKB589936 NKB655370:NKB655472 NKB720906:NKB721008 NKB786442:NKB786544 NKB851978:NKB852080 NKB917514:NKB917616 NKB983050:NKB983152 NTX10 NTX12:NTX61 NTX63:NTX112 NTX65546:NTX65648 NTX131082:NTX131184 NTX196618:NTX196720 NTX262154:NTX262256 NTX327690:NTX327792 NTX393226:NTX393328 NTX458762:NTX458864 NTX524298:NTX524400 NTX589834:NTX589936 NTX655370:NTX655472 NTX720906:NTX721008 NTX786442:NTX786544 NTX851978:NTX852080 NTX917514:NTX917616 NTX983050:NTX983152 ODT10 ODT12:ODT61 ODT63:ODT112 ODT65546:ODT65648 ODT131082:ODT131184 ODT196618:ODT196720 ODT262154:ODT262256 ODT327690:ODT327792 ODT393226:ODT393328 ODT458762:ODT458864 ODT524298:ODT524400 ODT589834:ODT589936 ODT655370:ODT655472 ODT720906:ODT721008 ODT786442:ODT786544 ODT851978:ODT852080 ODT917514:ODT917616 ODT983050:ODT983152 ONP10 ONP12:ONP61 ONP63:ONP112 ONP65546:ONP65648 ONP131082:ONP131184 ONP196618:ONP196720 ONP262154:ONP262256 ONP327690:ONP327792 ONP393226:ONP393328 ONP458762:ONP458864 ONP524298:ONP524400 ONP589834:ONP589936 ONP655370:ONP655472 ONP720906:ONP721008 ONP786442:ONP786544 ONP851978:ONP852080 ONP917514:ONP917616 ONP983050:ONP983152 OXL10 OXL12:OXL61 OXL63:OXL112 OXL65546:OXL65648 OXL131082:OXL131184 OXL196618:OXL196720 OXL262154:OXL262256 OXL327690:OXL327792 OXL393226:OXL393328 OXL458762:OXL458864 OXL524298:OXL524400 OXL589834:OXL589936 OXL655370:OXL655472 OXL720906:OXL721008 OXL786442:OXL786544 OXL851978:OXL852080 OXL917514:OXL917616 OXL983050:OXL983152 PHH10 PHH12:PHH61 PHH63:PHH112 PHH65546:PHH65648 PHH131082:PHH131184 PHH196618:PHH196720 PHH262154:PHH262256 PHH327690:PHH327792 PHH393226:PHH393328 PHH458762:PHH458864 PHH524298:PHH524400 PHH589834:PHH589936 PHH655370:PHH655472 PHH720906:PHH721008 PHH786442:PHH786544 PHH851978:PHH852080 PHH917514:PHH917616 PHH983050:PHH983152 PRD10 PRD12:PRD61 PRD63:PRD112 PRD65546:PRD65648 PRD131082:PRD131184 PRD196618:PRD196720 PRD262154:PRD262256 PRD327690:PRD327792 PRD393226:PRD393328 PRD458762:PRD458864 PRD524298:PRD524400 PRD589834:PRD589936 PRD655370:PRD655472 PRD720906:PRD721008 PRD786442:PRD786544 PRD851978:PRD852080 PRD917514:PRD917616 PRD983050:PRD983152 QAZ10 QAZ12:QAZ61 QAZ63:QAZ112 QAZ65546:QAZ65648 QAZ131082:QAZ131184 QAZ196618:QAZ196720 QAZ262154:QAZ262256 QAZ327690:QAZ327792 QAZ393226:QAZ393328 QAZ458762:QAZ458864 QAZ524298:QAZ524400 QAZ589834:QAZ589936 QAZ655370:QAZ655472 QAZ720906:QAZ721008 QAZ786442:QAZ786544 QAZ851978:QAZ852080 QAZ917514:QAZ917616 QAZ983050:QAZ983152 QKV10 QKV12:QKV61 QKV63:QKV112 QKV65546:QKV65648 QKV131082:QKV131184 QKV196618:QKV196720 QKV262154:QKV262256 QKV327690:QKV327792 QKV393226:QKV393328 QKV458762:QKV458864 QKV524298:QKV524400 QKV589834:QKV589936 QKV655370:QKV655472 QKV720906:QKV721008 QKV786442:QKV786544 QKV851978:QKV852080 QKV917514:QKV917616 QKV983050:QKV983152 QUR10 QUR12:QUR61 QUR63:QUR112 QUR65546:QUR65648 QUR131082:QUR131184 QUR196618:QUR196720 QUR262154:QUR262256 QUR327690:QUR327792 QUR393226:QUR393328 QUR458762:QUR458864 QUR524298:QUR524400 QUR589834:QUR589936 QUR655370:QUR655472 QUR720906:QUR721008 QUR786442:QUR786544 QUR851978:QUR852080 QUR917514:QUR917616 QUR983050:QUR983152 REN10 REN12:REN61 REN63:REN112 REN65546:REN65648 REN131082:REN131184 REN196618:REN196720 REN262154:REN262256 REN327690:REN327792 REN393226:REN393328 REN458762:REN458864 REN524298:REN524400 REN589834:REN589936 REN655370:REN655472 REN720906:REN721008 REN786442:REN786544 REN851978:REN852080 REN917514:REN917616 REN983050:REN983152 ROJ10 ROJ12:ROJ61 ROJ63:ROJ112 ROJ65546:ROJ65648 ROJ131082:ROJ131184 ROJ196618:ROJ196720 ROJ262154:ROJ262256 ROJ327690:ROJ327792 ROJ393226:ROJ393328 ROJ458762:ROJ458864 ROJ524298:ROJ524400 ROJ589834:ROJ589936 ROJ655370:ROJ655472 ROJ720906:ROJ721008 ROJ786442:ROJ786544 ROJ851978:ROJ852080 ROJ917514:ROJ917616 ROJ983050:ROJ983152 RYF10 RYF12:RYF61 RYF63:RYF112 RYF65546:RYF65648 RYF131082:RYF131184 RYF196618:RYF196720 RYF262154:RYF262256 RYF327690:RYF327792 RYF393226:RYF393328 RYF458762:RYF458864 RYF524298:RYF524400 RYF589834:RYF589936 RYF655370:RYF655472 RYF720906:RYF721008 RYF786442:RYF786544 RYF851978:RYF852080 RYF917514:RYF917616 RYF983050:RYF983152 SIB10 SIB12:SIB61 SIB63:SIB112 SIB65546:SIB65648 SIB131082:SIB131184 SIB196618:SIB196720 SIB262154:SIB262256 SIB327690:SIB327792 SIB393226:SIB393328 SIB458762:SIB458864 SIB524298:SIB524400 SIB589834:SIB589936 SIB655370:SIB655472 SIB720906:SIB721008 SIB786442:SIB786544 SIB851978:SIB852080 SIB917514:SIB917616 SIB983050:SIB983152 SRX10 SRX12:SRX61 SRX63:SRX112 SRX65546:SRX65648 SRX131082:SRX131184 SRX196618:SRX196720 SRX262154:SRX262256 SRX327690:SRX327792 SRX393226:SRX393328 SRX458762:SRX458864 SRX524298:SRX524400 SRX589834:SRX589936 SRX655370:SRX655472 SRX720906:SRX721008 SRX786442:SRX786544 SRX851978:SRX852080 SRX917514:SRX917616 SRX983050:SRX983152 TBT10 TBT12:TBT61 TBT63:TBT112 TBT65546:TBT65648 TBT131082:TBT131184 TBT196618:TBT196720 TBT262154:TBT262256 TBT327690:TBT327792 TBT393226:TBT393328 TBT458762:TBT458864 TBT524298:TBT524400 TBT589834:TBT589936 TBT655370:TBT655472 TBT720906:TBT721008 TBT786442:TBT786544 TBT851978:TBT852080 TBT917514:TBT917616 TBT983050:TBT983152 TLP10 TLP12:TLP61 TLP63:TLP112 TLP65546:TLP65648 TLP131082:TLP131184 TLP196618:TLP196720 TLP262154:TLP262256 TLP327690:TLP327792 TLP393226:TLP393328 TLP458762:TLP458864 TLP524298:TLP524400 TLP589834:TLP589936 TLP655370:TLP655472 TLP720906:TLP721008 TLP786442:TLP786544 TLP851978:TLP852080 TLP917514:TLP917616 TLP983050:TLP983152 TVL10 TVL12:TVL61 TVL63:TVL112 TVL65546:TVL65648 TVL131082:TVL131184 TVL196618:TVL196720 TVL262154:TVL262256 TVL327690:TVL327792 TVL393226:TVL393328 TVL458762:TVL458864 TVL524298:TVL524400 TVL589834:TVL589936 TVL655370:TVL655472 TVL720906:TVL721008 TVL786442:TVL786544 TVL851978:TVL852080 TVL917514:TVL917616 TVL983050:TVL983152 UFH10 UFH12:UFH61 UFH63:UFH112 UFH65546:UFH65648 UFH131082:UFH131184 UFH196618:UFH196720 UFH262154:UFH262256 UFH327690:UFH327792 UFH393226:UFH393328 UFH458762:UFH458864 UFH524298:UFH524400 UFH589834:UFH589936 UFH655370:UFH655472 UFH720906:UFH721008 UFH786442:UFH786544 UFH851978:UFH852080 UFH917514:UFH917616 UFH983050:UFH983152 UPD10 UPD12:UPD61 UPD63:UPD112 UPD65546:UPD65648 UPD131082:UPD131184 UPD196618:UPD196720 UPD262154:UPD262256 UPD327690:UPD327792 UPD393226:UPD393328 UPD458762:UPD458864 UPD524298:UPD524400 UPD589834:UPD589936 UPD655370:UPD655472 UPD720906:UPD721008 UPD786442:UPD786544 UPD851978:UPD852080 UPD917514:UPD917616 UPD983050:UPD983152 UYZ10 UYZ12:UYZ61 UYZ63:UYZ112 UYZ65546:UYZ65648 UYZ131082:UYZ131184 UYZ196618:UYZ196720 UYZ262154:UYZ262256 UYZ327690:UYZ327792 UYZ393226:UYZ393328 UYZ458762:UYZ458864 UYZ524298:UYZ524400 UYZ589834:UYZ589936 UYZ655370:UYZ655472 UYZ720906:UYZ721008 UYZ786442:UYZ786544 UYZ851978:UYZ852080 UYZ917514:UYZ917616 UYZ983050:UYZ983152 VIV10 VIV12:VIV61 VIV63:VIV112 VIV65546:VIV65648 VIV131082:VIV131184 VIV196618:VIV196720 VIV262154:VIV262256 VIV327690:VIV327792 VIV393226:VIV393328 VIV458762:VIV458864 VIV524298:VIV524400 VIV589834:VIV589936 VIV655370:VIV655472 VIV720906:VIV721008 VIV786442:VIV786544 VIV851978:VIV852080 VIV917514:VIV917616 VIV983050:VIV983152 VSR10 VSR12:VSR61 VSR63:VSR112 VSR65546:VSR65648 VSR131082:VSR131184 VSR196618:VSR196720 VSR262154:VSR262256 VSR327690:VSR327792 VSR393226:VSR393328 VSR458762:VSR458864 VSR524298:VSR524400 VSR589834:VSR589936 VSR655370:VSR655472 VSR720906:VSR721008 VSR786442:VSR786544 VSR851978:VSR852080 VSR917514:VSR917616 VSR983050:VSR983152 WCN10 WCN12:WCN61 WCN63:WCN112 WCN65546:WCN65648 WCN131082:WCN131184 WCN196618:WCN196720 WCN262154:WCN262256 WCN327690:WCN327792 WCN393226:WCN393328 WCN458762:WCN458864 WCN524298:WCN524400 WCN589834:WCN589936 WCN655370:WCN655472 WCN720906:WCN721008 WCN786442:WCN786544 WCN851978:WCN852080 WCN917514:WCN917616 WCN983050:WCN983152 WMJ10 WMJ12:WMJ61 WMJ63:WMJ112 WMJ65546:WMJ65648 WMJ131082:WMJ131184 WMJ196618:WMJ196720 WMJ262154:WMJ262256 WMJ327690:WMJ327792 WMJ393226:WMJ393328 WMJ458762:WMJ458864 WMJ524298:WMJ524400 WMJ589834:WMJ589936 WMJ655370:WMJ655472 WMJ720906:WMJ721008 WMJ786442:WMJ786544 WMJ851978:WMJ852080 WMJ917514:WMJ917616 WMJ983050:WMJ983152 WWF10 WWF12:WWF61 WWF63:WWF112 WWF65546:WWF65648 WWF131082:WWF131184 WWF196618:WWF196720 WWF262154:WWF262256 WWF327690:WWF327792 WWF393226:WWF393328 WWF458762:WWF458864 WWF524298:WWF524400 WWF589834:WWF589936 WWF655370:WWF655472 WWF720906:WWF721008 WWF786442:WWF786544 WWF851978:WWF852080 WWF917514:WWF917616 WWF983050:WWF983152" xr:uid="{00000000-0002-0000-0300-000015000000}"/>
    <dataValidation allowBlank="1" showInputMessage="1" showErrorMessage="1" prompt="Percentage" sqref="L9 L65545 L131081 L196617 L262153 L327689 L393225 L458761 L524297 L589833 L655369 L720905 L786441 L851977 L917513 L983049 R9 R65545 R131081 R196617 R262153 R327689 R393225 R458761 R524297 R589833 R655369 R720905 R786441 R851977 R917513 R983049 X9 X65545 X131081 X196617 X262153 X327689 X393225 X458761 X524297 X589833 X655369 X720905 X786441 X851977 X917513 X983049 JA9 JA65545 JA131081 JA196617 JA262153 JA327689 JA393225 JA458761 JA524297 JA589833 JA655369 JA720905 JA786441 JA851977 JA917513 JA983049 JN9 JN65545 JN131081 JN196617 JN262153 JN327689 JN393225 JN458761 JN524297 JN589833 JN655369 JN720905 JN786441 JN851977 JN917513 JN983049 JQ9 JQ65545 JQ131081 JQ196617 JQ262153 JQ327689 JQ393225 JQ458761 JQ524297 JQ589833 JQ655369 JQ720905 JQ786441 JQ851977 JQ917513 JQ983049 SW9 SW65545 SW131081 SW196617 SW262153 SW327689 SW393225 SW458761 SW524297 SW589833 SW655369 SW720905 SW786441 SW851977 SW917513 SW983049 TJ9 TJ65545 TJ131081 TJ196617 TJ262153 TJ327689 TJ393225 TJ458761 TJ524297 TJ589833 TJ655369 TJ720905 TJ786441 TJ851977 TJ917513 TJ983049 TM9 TM65545 TM131081 TM196617 TM262153 TM327689 TM393225 TM458761 TM524297 TM589833 TM655369 TM720905 TM786441 TM851977 TM917513 TM983049 ACS9 ACS65545 ACS131081 ACS196617 ACS262153 ACS327689 ACS393225 ACS458761 ACS524297 ACS589833 ACS655369 ACS720905 ACS786441 ACS851977 ACS917513 ACS983049 ADF9 ADF65545 ADF131081 ADF196617 ADF262153 ADF327689 ADF393225 ADF458761 ADF524297 ADF589833 ADF655369 ADF720905 ADF786441 ADF851977 ADF917513 ADF983049 ADI9 ADI65545 ADI131081 ADI196617 ADI262153 ADI327689 ADI393225 ADI458761 ADI524297 ADI589833 ADI655369 ADI720905 ADI786441 ADI851977 ADI917513 ADI983049 AMO9 AMO65545 AMO131081 AMO196617 AMO262153 AMO327689 AMO393225 AMO458761 AMO524297 AMO589833 AMO655369 AMO720905 AMO786441 AMO851977 AMO917513 AMO983049 ANB9 ANB65545 ANB131081 ANB196617 ANB262153 ANB327689 ANB393225 ANB458761 ANB524297 ANB589833 ANB655369 ANB720905 ANB786441 ANB851977 ANB917513 ANB983049 ANE9 ANE65545 ANE131081 ANE196617 ANE262153 ANE327689 ANE393225 ANE458761 ANE524297 ANE589833 ANE655369 ANE720905 ANE786441 ANE851977 ANE917513 ANE983049 AWK9 AWK65545 AWK131081 AWK196617 AWK262153 AWK327689 AWK393225 AWK458761 AWK524297 AWK589833 AWK655369 AWK720905 AWK786441 AWK851977 AWK917513 AWK983049 AWX9 AWX65545 AWX131081 AWX196617 AWX262153 AWX327689 AWX393225 AWX458761 AWX524297 AWX589833 AWX655369 AWX720905 AWX786441 AWX851977 AWX917513 AWX983049 AXA9 AXA65545 AXA131081 AXA196617 AXA262153 AXA327689 AXA393225 AXA458761 AXA524297 AXA589833 AXA655369 AXA720905 AXA786441 AXA851977 AXA917513 AXA983049 BGG9 BGG65545 BGG131081 BGG196617 BGG262153 BGG327689 BGG393225 BGG458761 BGG524297 BGG589833 BGG655369 BGG720905 BGG786441 BGG851977 BGG917513 BGG983049 BGT9 BGT65545 BGT131081 BGT196617 BGT262153 BGT327689 BGT393225 BGT458761 BGT524297 BGT589833 BGT655369 BGT720905 BGT786441 BGT851977 BGT917513 BGT983049 BGW9 BGW65545 BGW131081 BGW196617 BGW262153 BGW327689 BGW393225 BGW458761 BGW524297 BGW589833 BGW655369 BGW720905 BGW786441 BGW851977 BGW917513 BGW983049 BQC9 BQC65545 BQC131081 BQC196617 BQC262153 BQC327689 BQC393225 BQC458761 BQC524297 BQC589833 BQC655369 BQC720905 BQC786441 BQC851977 BQC917513 BQC983049 BQP9 BQP65545 BQP131081 BQP196617 BQP262153 BQP327689 BQP393225 BQP458761 BQP524297 BQP589833 BQP655369 BQP720905 BQP786441 BQP851977 BQP917513 BQP983049 BQS9 BQS65545 BQS131081 BQS196617 BQS262153 BQS327689 BQS393225 BQS458761 BQS524297 BQS589833 BQS655369 BQS720905 BQS786441 BQS851977 BQS917513 BQS983049 BZY9 BZY65545 BZY131081 BZY196617 BZY262153 BZY327689 BZY393225 BZY458761 BZY524297 BZY589833 BZY655369 BZY720905 BZY786441 BZY851977 BZY917513 BZY983049 CAL9 CAL65545 CAL131081 CAL196617 CAL262153 CAL327689 CAL393225 CAL458761 CAL524297 CAL589833 CAL655369 CAL720905 CAL786441 CAL851977 CAL917513 CAL983049 CAO9 CAO65545 CAO131081 CAO196617 CAO262153 CAO327689 CAO393225 CAO458761 CAO524297 CAO589833 CAO655369 CAO720905 CAO786441 CAO851977 CAO917513 CAO983049 CJU9 CJU65545 CJU131081 CJU196617 CJU262153 CJU327689 CJU393225 CJU458761 CJU524297 CJU589833 CJU655369 CJU720905 CJU786441 CJU851977 CJU917513 CJU983049 CKH9 CKH65545 CKH131081 CKH196617 CKH262153 CKH327689 CKH393225 CKH458761 CKH524297 CKH589833 CKH655369 CKH720905 CKH786441 CKH851977 CKH917513 CKH983049 CKK9 CKK65545 CKK131081 CKK196617 CKK262153 CKK327689 CKK393225 CKK458761 CKK524297 CKK589833 CKK655369 CKK720905 CKK786441 CKK851977 CKK917513 CKK983049 CTQ9 CTQ65545 CTQ131081 CTQ196617 CTQ262153 CTQ327689 CTQ393225 CTQ458761 CTQ524297 CTQ589833 CTQ655369 CTQ720905 CTQ786441 CTQ851977 CTQ917513 CTQ983049 CUD9 CUD65545 CUD131081 CUD196617 CUD262153 CUD327689 CUD393225 CUD458761 CUD524297 CUD589833 CUD655369 CUD720905 CUD786441 CUD851977 CUD917513 CUD983049 CUG9 CUG65545 CUG131081 CUG196617 CUG262153 CUG327689 CUG393225 CUG458761 CUG524297 CUG589833 CUG655369 CUG720905 CUG786441 CUG851977 CUG917513 CUG983049 DDM9 DDM65545 DDM131081 DDM196617 DDM262153 DDM327689 DDM393225 DDM458761 DDM524297 DDM589833 DDM655369 DDM720905 DDM786441 DDM851977 DDM917513 DDM983049 DDZ9 DDZ65545 DDZ131081 DDZ196617 DDZ262153 DDZ327689 DDZ393225 DDZ458761 DDZ524297 DDZ589833 DDZ655369 DDZ720905 DDZ786441 DDZ851977 DDZ917513 DDZ983049 DEC9 DEC65545 DEC131081 DEC196617 DEC262153 DEC327689 DEC393225 DEC458761 DEC524297 DEC589833 DEC655369 DEC720905 DEC786441 DEC851977 DEC917513 DEC983049 DNI9 DNI65545 DNI131081 DNI196617 DNI262153 DNI327689 DNI393225 DNI458761 DNI524297 DNI589833 DNI655369 DNI720905 DNI786441 DNI851977 DNI917513 DNI983049 DNV9 DNV65545 DNV131081 DNV196617 DNV262153 DNV327689 DNV393225 DNV458761 DNV524297 DNV589833 DNV655369 DNV720905 DNV786441 DNV851977 DNV917513 DNV983049 DNY9 DNY65545 DNY131081 DNY196617 DNY262153 DNY327689 DNY393225 DNY458761 DNY524297 DNY589833 DNY655369 DNY720905 DNY786441 DNY851977 DNY917513 DNY983049 DXE9 DXE65545 DXE131081 DXE196617 DXE262153 DXE327689 DXE393225 DXE458761 DXE524297 DXE589833 DXE655369 DXE720905 DXE786441 DXE851977 DXE917513 DXE983049 DXR9 DXR65545 DXR131081 DXR196617 DXR262153 DXR327689 DXR393225 DXR458761 DXR524297 DXR589833 DXR655369 DXR720905 DXR786441 DXR851977 DXR917513 DXR983049 DXU9 DXU65545 DXU131081 DXU196617 DXU262153 DXU327689 DXU393225 DXU458761 DXU524297 DXU589833 DXU655369 DXU720905 DXU786441 DXU851977 DXU917513 DXU983049 EHA9 EHA65545 EHA131081 EHA196617 EHA262153 EHA327689 EHA393225 EHA458761 EHA524297 EHA589833 EHA655369 EHA720905 EHA786441 EHA851977 EHA917513 EHA983049 EHN9 EHN65545 EHN131081 EHN196617 EHN262153 EHN327689 EHN393225 EHN458761 EHN524297 EHN589833 EHN655369 EHN720905 EHN786441 EHN851977 EHN917513 EHN983049 EHQ9 EHQ65545 EHQ131081 EHQ196617 EHQ262153 EHQ327689 EHQ393225 EHQ458761 EHQ524297 EHQ589833 EHQ655369 EHQ720905 EHQ786441 EHQ851977 EHQ917513 EHQ983049 EQW9 EQW65545 EQW131081 EQW196617 EQW262153 EQW327689 EQW393225 EQW458761 EQW524297 EQW589833 EQW655369 EQW720905 EQW786441 EQW851977 EQW917513 EQW983049 ERJ9 ERJ65545 ERJ131081 ERJ196617 ERJ262153 ERJ327689 ERJ393225 ERJ458761 ERJ524297 ERJ589833 ERJ655369 ERJ720905 ERJ786441 ERJ851977 ERJ917513 ERJ983049 ERM9 ERM65545 ERM131081 ERM196617 ERM262153 ERM327689 ERM393225 ERM458761 ERM524297 ERM589833 ERM655369 ERM720905 ERM786441 ERM851977 ERM917513 ERM983049 FAS9 FAS65545 FAS131081 FAS196617 FAS262153 FAS327689 FAS393225 FAS458761 FAS524297 FAS589833 FAS655369 FAS720905 FAS786441 FAS851977 FAS917513 FAS983049 FBF9 FBF65545 FBF131081 FBF196617 FBF262153 FBF327689 FBF393225 FBF458761 FBF524297 FBF589833 FBF655369 FBF720905 FBF786441 FBF851977 FBF917513 FBF983049 FBI9 FBI65545 FBI131081 FBI196617 FBI262153 FBI327689 FBI393225 FBI458761 FBI524297 FBI589833 FBI655369 FBI720905 FBI786441 FBI851977 FBI917513 FBI983049 FKO9 FKO65545 FKO131081 FKO196617 FKO262153 FKO327689 FKO393225 FKO458761 FKO524297 FKO589833 FKO655369 FKO720905 FKO786441 FKO851977 FKO917513 FKO983049 FLB9 FLB65545 FLB131081 FLB196617 FLB262153 FLB327689 FLB393225 FLB458761 FLB524297 FLB589833 FLB655369 FLB720905 FLB786441 FLB851977 FLB917513 FLB983049 FLE9 FLE65545 FLE131081 FLE196617 FLE262153 FLE327689 FLE393225 FLE458761 FLE524297 FLE589833 FLE655369 FLE720905 FLE786441 FLE851977 FLE917513 FLE983049 FUK9 FUK65545 FUK131081 FUK196617 FUK262153 FUK327689 FUK393225 FUK458761 FUK524297 FUK589833 FUK655369 FUK720905 FUK786441 FUK851977 FUK917513 FUK983049 FUX9 FUX65545 FUX131081 FUX196617 FUX262153 FUX327689 FUX393225 FUX458761 FUX524297 FUX589833 FUX655369 FUX720905 FUX786441 FUX851977 FUX917513 FUX983049 FVA9 FVA65545 FVA131081 FVA196617 FVA262153 FVA327689 FVA393225 FVA458761 FVA524297 FVA589833 FVA655369 FVA720905 FVA786441 FVA851977 FVA917513 FVA983049 GEG9 GEG65545 GEG131081 GEG196617 GEG262153 GEG327689 GEG393225 GEG458761 GEG524297 GEG589833 GEG655369 GEG720905 GEG786441 GEG851977 GEG917513 GEG983049 GET9 GET65545 GET131081 GET196617 GET262153 GET327689 GET393225 GET458761 GET524297 GET589833 GET655369 GET720905 GET786441 GET851977 GET917513 GET983049 GEW9 GEW65545 GEW131081 GEW196617 GEW262153 GEW327689 GEW393225 GEW458761 GEW524297 GEW589833 GEW655369 GEW720905 GEW786441 GEW851977 GEW917513 GEW983049 GOC9 GOC65545 GOC131081 GOC196617 GOC262153 GOC327689 GOC393225 GOC458761 GOC524297 GOC589833 GOC655369 GOC720905 GOC786441 GOC851977 GOC917513 GOC983049 GOP9 GOP65545 GOP131081 GOP196617 GOP262153 GOP327689 GOP393225 GOP458761 GOP524297 GOP589833 GOP655369 GOP720905 GOP786441 GOP851977 GOP917513 GOP983049 GOS9 GOS65545 GOS131081 GOS196617 GOS262153 GOS327689 GOS393225 GOS458761 GOS524297 GOS589833 GOS655369 GOS720905 GOS786441 GOS851977 GOS917513 GOS983049 GXY9 GXY65545 GXY131081 GXY196617 GXY262153 GXY327689 GXY393225 GXY458761 GXY524297 GXY589833 GXY655369 GXY720905 GXY786441 GXY851977 GXY917513 GXY983049 GYL9 GYL65545 GYL131081 GYL196617 GYL262153 GYL327689 GYL393225 GYL458761 GYL524297 GYL589833 GYL655369 GYL720905 GYL786441 GYL851977 GYL917513 GYL983049 GYO9 GYO65545 GYO131081 GYO196617 GYO262153 GYO327689 GYO393225 GYO458761 GYO524297 GYO589833 GYO655369 GYO720905 GYO786441 GYO851977 GYO917513 GYO983049 HHU9 HHU65545 HHU131081 HHU196617 HHU262153 HHU327689 HHU393225 HHU458761 HHU524297 HHU589833 HHU655369 HHU720905 HHU786441 HHU851977 HHU917513 HHU983049 HIH9 HIH65545 HIH131081 HIH196617 HIH262153 HIH327689 HIH393225 HIH458761 HIH524297 HIH589833 HIH655369 HIH720905 HIH786441 HIH851977 HIH917513 HIH983049 HIK9 HIK65545 HIK131081 HIK196617 HIK262153 HIK327689 HIK393225 HIK458761 HIK524297 HIK589833 HIK655369 HIK720905 HIK786441 HIK851977 HIK917513 HIK983049 HRQ9 HRQ65545 HRQ131081 HRQ196617 HRQ262153 HRQ327689 HRQ393225 HRQ458761 HRQ524297 HRQ589833 HRQ655369 HRQ720905 HRQ786441 HRQ851977 HRQ917513 HRQ983049 HSD9 HSD65545 HSD131081 HSD196617 HSD262153 HSD327689 HSD393225 HSD458761 HSD524297 HSD589833 HSD655369 HSD720905 HSD786441 HSD851977 HSD917513 HSD983049 HSG9 HSG65545 HSG131081 HSG196617 HSG262153 HSG327689 HSG393225 HSG458761 HSG524297 HSG589833 HSG655369 HSG720905 HSG786441 HSG851977 HSG917513 HSG983049 IBM9 IBM65545 IBM131081 IBM196617 IBM262153 IBM327689 IBM393225 IBM458761 IBM524297 IBM589833 IBM655369 IBM720905 IBM786441 IBM851977 IBM917513 IBM983049 IBZ9 IBZ65545 IBZ131081 IBZ196617 IBZ262153 IBZ327689 IBZ393225 IBZ458761 IBZ524297 IBZ589833 IBZ655369 IBZ720905 IBZ786441 IBZ851977 IBZ917513 IBZ983049 ICC9 ICC65545 ICC131081 ICC196617 ICC262153 ICC327689 ICC393225 ICC458761 ICC524297 ICC589833 ICC655369 ICC720905 ICC786441 ICC851977 ICC917513 ICC983049 ILI9 ILI65545 ILI131081 ILI196617 ILI262153 ILI327689 ILI393225 ILI458761 ILI524297 ILI589833 ILI655369 ILI720905 ILI786441 ILI851977 ILI917513 ILI983049 ILV9 ILV65545 ILV131081 ILV196617 ILV262153 ILV327689 ILV393225 ILV458761 ILV524297 ILV589833 ILV655369 ILV720905 ILV786441 ILV851977 ILV917513 ILV983049 ILY9 ILY65545 ILY131081 ILY196617 ILY262153 ILY327689 ILY393225 ILY458761 ILY524297 ILY589833 ILY655369 ILY720905 ILY786441 ILY851977 ILY917513 ILY983049 IVE9 IVE65545 IVE131081 IVE196617 IVE262153 IVE327689 IVE393225 IVE458761 IVE524297 IVE589833 IVE655369 IVE720905 IVE786441 IVE851977 IVE917513 IVE983049 IVR9 IVR65545 IVR131081 IVR196617 IVR262153 IVR327689 IVR393225 IVR458761 IVR524297 IVR589833 IVR655369 IVR720905 IVR786441 IVR851977 IVR917513 IVR983049 IVU9 IVU65545 IVU131081 IVU196617 IVU262153 IVU327689 IVU393225 IVU458761 IVU524297 IVU589833 IVU655369 IVU720905 IVU786441 IVU851977 IVU917513 IVU983049 JFA9 JFA65545 JFA131081 JFA196617 JFA262153 JFA327689 JFA393225 JFA458761 JFA524297 JFA589833 JFA655369 JFA720905 JFA786441 JFA851977 JFA917513 JFA983049 JFN9 JFN65545 JFN131081 JFN196617 JFN262153 JFN327689 JFN393225 JFN458761 JFN524297 JFN589833 JFN655369 JFN720905 JFN786441 JFN851977 JFN917513 JFN983049 JFQ9 JFQ65545 JFQ131081 JFQ196617 JFQ262153 JFQ327689 JFQ393225 JFQ458761 JFQ524297 JFQ589833 JFQ655369 JFQ720905 JFQ786441 JFQ851977 JFQ917513 JFQ983049 JOW9 JOW65545 JOW131081 JOW196617 JOW262153 JOW327689 JOW393225 JOW458761 JOW524297 JOW589833 JOW655369 JOW720905 JOW786441 JOW851977 JOW917513 JOW983049 JPJ9 JPJ65545 JPJ131081 JPJ196617 JPJ262153 JPJ327689 JPJ393225 JPJ458761 JPJ524297 JPJ589833 JPJ655369 JPJ720905 JPJ786441 JPJ851977 JPJ917513 JPJ983049 JPM9 JPM65545 JPM131081 JPM196617 JPM262153 JPM327689 JPM393225 JPM458761 JPM524297 JPM589833 JPM655369 JPM720905 JPM786441 JPM851977 JPM917513 JPM983049 JYS9 JYS65545 JYS131081 JYS196617 JYS262153 JYS327689 JYS393225 JYS458761 JYS524297 JYS589833 JYS655369 JYS720905 JYS786441 JYS851977 JYS917513 JYS983049 JZF9 JZF65545 JZF131081 JZF196617 JZF262153 JZF327689 JZF393225 JZF458761 JZF524297 JZF589833 JZF655369 JZF720905 JZF786441 JZF851977 JZF917513 JZF983049 JZI9 JZI65545 JZI131081 JZI196617 JZI262153 JZI327689 JZI393225 JZI458761 JZI524297 JZI589833 JZI655369 JZI720905 JZI786441 JZI851977 JZI917513 JZI983049 KIO9 KIO65545 KIO131081 KIO196617 KIO262153 KIO327689 KIO393225 KIO458761 KIO524297 KIO589833 KIO655369 KIO720905 KIO786441 KIO851977 KIO917513 KIO983049 KJB9 KJB65545 KJB131081 KJB196617 KJB262153 KJB327689 KJB393225 KJB458761 KJB524297 KJB589833 KJB655369 KJB720905 KJB786441 KJB851977 KJB917513 KJB983049 KJE9 KJE65545 KJE131081 KJE196617 KJE262153 KJE327689 KJE393225 KJE458761 KJE524297 KJE589833 KJE655369 KJE720905 KJE786441 KJE851977 KJE917513 KJE983049 KSK9 KSK65545 KSK131081 KSK196617 KSK262153 KSK327689 KSK393225 KSK458761 KSK524297 KSK589833 KSK655369 KSK720905 KSK786441 KSK851977 KSK917513 KSK983049 KSX9 KSX65545 KSX131081 KSX196617 KSX262153 KSX327689 KSX393225 KSX458761 KSX524297 KSX589833 KSX655369 KSX720905 KSX786441 KSX851977 KSX917513 KSX983049 KTA9 KTA65545 KTA131081 KTA196617 KTA262153 KTA327689 KTA393225 KTA458761 KTA524297 KTA589833 KTA655369 KTA720905 KTA786441 KTA851977 KTA917513 KTA983049 LCG9 LCG65545 LCG131081 LCG196617 LCG262153 LCG327689 LCG393225 LCG458761 LCG524297 LCG589833 LCG655369 LCG720905 LCG786441 LCG851977 LCG917513 LCG983049 LCT9 LCT65545 LCT131081 LCT196617 LCT262153 LCT327689 LCT393225 LCT458761 LCT524297 LCT589833 LCT655369 LCT720905 LCT786441 LCT851977 LCT917513 LCT983049 LCW9 LCW65545 LCW131081 LCW196617 LCW262153 LCW327689 LCW393225 LCW458761 LCW524297 LCW589833 LCW655369 LCW720905 LCW786441 LCW851977 LCW917513 LCW983049 LMC9 LMC65545 LMC131081 LMC196617 LMC262153 LMC327689 LMC393225 LMC458761 LMC524297 LMC589833 LMC655369 LMC720905 LMC786441 LMC851977 LMC917513 LMC983049 LMP9 LMP65545 LMP131081 LMP196617 LMP262153 LMP327689 LMP393225 LMP458761 LMP524297 LMP589833 LMP655369 LMP720905 LMP786441 LMP851977 LMP917513 LMP983049 LMS9 LMS65545 LMS131081 LMS196617 LMS262153 LMS327689 LMS393225 LMS458761 LMS524297 LMS589833 LMS655369 LMS720905 LMS786441 LMS851977 LMS917513 LMS983049 LVY9 LVY65545 LVY131081 LVY196617 LVY262153 LVY327689 LVY393225 LVY458761 LVY524297 LVY589833 LVY655369 LVY720905 LVY786441 LVY851977 LVY917513 LVY983049 LWL9 LWL65545 LWL131081 LWL196617 LWL262153 LWL327689 LWL393225 LWL458761 LWL524297 LWL589833 LWL655369 LWL720905 LWL786441 LWL851977 LWL917513 LWL983049 LWO9 LWO65545 LWO131081 LWO196617 LWO262153 LWO327689 LWO393225 LWO458761 LWO524297 LWO589833 LWO655369 LWO720905 LWO786441 LWO851977 LWO917513 LWO983049 MFU9 MFU65545 MFU131081 MFU196617 MFU262153 MFU327689 MFU393225 MFU458761 MFU524297 MFU589833 MFU655369 MFU720905 MFU786441 MFU851977 MFU917513 MFU983049 MGH9 MGH65545 MGH131081 MGH196617 MGH262153 MGH327689 MGH393225 MGH458761 MGH524297 MGH589833 MGH655369 MGH720905 MGH786441 MGH851977 MGH917513 MGH983049 MGK9 MGK65545 MGK131081 MGK196617 MGK262153 MGK327689 MGK393225 MGK458761 MGK524297 MGK589833 MGK655369 MGK720905 MGK786441 MGK851977 MGK917513 MGK983049 MPQ9 MPQ65545 MPQ131081 MPQ196617 MPQ262153 MPQ327689 MPQ393225 MPQ458761 MPQ524297 MPQ589833 MPQ655369 MPQ720905 MPQ786441 MPQ851977 MPQ917513 MPQ983049 MQD9 MQD65545 MQD131081 MQD196617 MQD262153 MQD327689 MQD393225 MQD458761 MQD524297 MQD589833 MQD655369 MQD720905 MQD786441 MQD851977 MQD917513 MQD983049 MQG9 MQG65545 MQG131081 MQG196617 MQG262153 MQG327689 MQG393225 MQG458761 MQG524297 MQG589833 MQG655369 MQG720905 MQG786441 MQG851977 MQG917513 MQG983049 MZM9 MZM65545 MZM131081 MZM196617 MZM262153 MZM327689 MZM393225 MZM458761 MZM524297 MZM589833 MZM655369 MZM720905 MZM786441 MZM851977 MZM917513 MZM983049 MZZ9 MZZ65545 MZZ131081 MZZ196617 MZZ262153 MZZ327689 MZZ393225 MZZ458761 MZZ524297 MZZ589833 MZZ655369 MZZ720905 MZZ786441 MZZ851977 MZZ917513 MZZ983049 NAC9 NAC65545 NAC131081 NAC196617 NAC262153 NAC327689 NAC393225 NAC458761 NAC524297 NAC589833 NAC655369 NAC720905 NAC786441 NAC851977 NAC917513 NAC983049 NJI9 NJI65545 NJI131081 NJI196617 NJI262153 NJI327689 NJI393225 NJI458761 NJI524297 NJI589833 NJI655369 NJI720905 NJI786441 NJI851977 NJI917513 NJI983049 NJV9 NJV65545 NJV131081 NJV196617 NJV262153 NJV327689 NJV393225 NJV458761 NJV524297 NJV589833 NJV655369 NJV720905 NJV786441 NJV851977 NJV917513 NJV983049 NJY9 NJY65545 NJY131081 NJY196617 NJY262153 NJY327689 NJY393225 NJY458761 NJY524297 NJY589833 NJY655369 NJY720905 NJY786441 NJY851977 NJY917513 NJY983049 NTE9 NTE65545 NTE131081 NTE196617 NTE262153 NTE327689 NTE393225 NTE458761 NTE524297 NTE589833 NTE655369 NTE720905 NTE786441 NTE851977 NTE917513 NTE983049 NTR9 NTR65545 NTR131081 NTR196617 NTR262153 NTR327689 NTR393225 NTR458761 NTR524297 NTR589833 NTR655369 NTR720905 NTR786441 NTR851977 NTR917513 NTR983049 NTU9 NTU65545 NTU131081 NTU196617 NTU262153 NTU327689 NTU393225 NTU458761 NTU524297 NTU589833 NTU655369 NTU720905 NTU786441 NTU851977 NTU917513 NTU983049 ODA9 ODA65545 ODA131081 ODA196617 ODA262153 ODA327689 ODA393225 ODA458761 ODA524297 ODA589833 ODA655369 ODA720905 ODA786441 ODA851977 ODA917513 ODA983049 ODN9 ODN65545 ODN131081 ODN196617 ODN262153 ODN327689 ODN393225 ODN458761 ODN524297 ODN589833 ODN655369 ODN720905 ODN786441 ODN851977 ODN917513 ODN983049 ODQ9 ODQ65545 ODQ131081 ODQ196617 ODQ262153 ODQ327689 ODQ393225 ODQ458761 ODQ524297 ODQ589833 ODQ655369 ODQ720905 ODQ786441 ODQ851977 ODQ917513 ODQ983049 OMW9 OMW65545 OMW131081 OMW196617 OMW262153 OMW327689 OMW393225 OMW458761 OMW524297 OMW589833 OMW655369 OMW720905 OMW786441 OMW851977 OMW917513 OMW983049 ONJ9 ONJ65545 ONJ131081 ONJ196617 ONJ262153 ONJ327689 ONJ393225 ONJ458761 ONJ524297 ONJ589833 ONJ655369 ONJ720905 ONJ786441 ONJ851977 ONJ917513 ONJ983049 ONM9 ONM65545 ONM131081 ONM196617 ONM262153 ONM327689 ONM393225 ONM458761 ONM524297 ONM589833 ONM655369 ONM720905 ONM786441 ONM851977 ONM917513 ONM983049 OWS9 OWS65545 OWS131081 OWS196617 OWS262153 OWS327689 OWS393225 OWS458761 OWS524297 OWS589833 OWS655369 OWS720905 OWS786441 OWS851977 OWS917513 OWS983049 OXF9 OXF65545 OXF131081 OXF196617 OXF262153 OXF327689 OXF393225 OXF458761 OXF524297 OXF589833 OXF655369 OXF720905 OXF786441 OXF851977 OXF917513 OXF983049 OXI9 OXI65545 OXI131081 OXI196617 OXI262153 OXI327689 OXI393225 OXI458761 OXI524297 OXI589833 OXI655369 OXI720905 OXI786441 OXI851977 OXI917513 OXI983049 PGO9 PGO65545 PGO131081 PGO196617 PGO262153 PGO327689 PGO393225 PGO458761 PGO524297 PGO589833 PGO655369 PGO720905 PGO786441 PGO851977 PGO917513 PGO983049 PHB9 PHB65545 PHB131081 PHB196617 PHB262153 PHB327689 PHB393225 PHB458761 PHB524297 PHB589833 PHB655369 PHB720905 PHB786441 PHB851977 PHB917513 PHB983049 PHE9 PHE65545 PHE131081 PHE196617 PHE262153 PHE327689 PHE393225 PHE458761 PHE524297 PHE589833 PHE655369 PHE720905 PHE786441 PHE851977 PHE917513 PHE983049 PQK9 PQK65545 PQK131081 PQK196617 PQK262153 PQK327689 PQK393225 PQK458761 PQK524297 PQK589833 PQK655369 PQK720905 PQK786441 PQK851977 PQK917513 PQK983049 PQX9 PQX65545 PQX131081 PQX196617 PQX262153 PQX327689 PQX393225 PQX458761 PQX524297 PQX589833 PQX655369 PQX720905 PQX786441 PQX851977 PQX917513 PQX983049 PRA9 PRA65545 PRA131081 PRA196617 PRA262153 PRA327689 PRA393225 PRA458761 PRA524297 PRA589833 PRA655369 PRA720905 PRA786441 PRA851977 PRA917513 PRA983049 QAG9 QAG65545 QAG131081 QAG196617 QAG262153 QAG327689 QAG393225 QAG458761 QAG524297 QAG589833 QAG655369 QAG720905 QAG786441 QAG851977 QAG917513 QAG983049 QAT9 QAT65545 QAT131081 QAT196617 QAT262153 QAT327689 QAT393225 QAT458761 QAT524297 QAT589833 QAT655369 QAT720905 QAT786441 QAT851977 QAT917513 QAT983049 QAW9 QAW65545 QAW131081 QAW196617 QAW262153 QAW327689 QAW393225 QAW458761 QAW524297 QAW589833 QAW655369 QAW720905 QAW786441 QAW851977 QAW917513 QAW983049 QKC9 QKC65545 QKC131081 QKC196617 QKC262153 QKC327689 QKC393225 QKC458761 QKC524297 QKC589833 QKC655369 QKC720905 QKC786441 QKC851977 QKC917513 QKC983049 QKP9 QKP65545 QKP131081 QKP196617 QKP262153 QKP327689 QKP393225 QKP458761 QKP524297 QKP589833 QKP655369 QKP720905 QKP786441 QKP851977 QKP917513 QKP983049 QKS9 QKS65545 QKS131081 QKS196617 QKS262153 QKS327689 QKS393225 QKS458761 QKS524297 QKS589833 QKS655369 QKS720905 QKS786441 QKS851977 QKS917513 QKS983049 QTY9 QTY65545 QTY131081 QTY196617 QTY262153 QTY327689 QTY393225 QTY458761 QTY524297 QTY589833 QTY655369 QTY720905 QTY786441 QTY851977 QTY917513 QTY983049 QUL9 QUL65545 QUL131081 QUL196617 QUL262153 QUL327689 QUL393225 QUL458761 QUL524297 QUL589833 QUL655369 QUL720905 QUL786441 QUL851977 QUL917513 QUL983049 QUO9 QUO65545 QUO131081 QUO196617 QUO262153 QUO327689 QUO393225 QUO458761 QUO524297 QUO589833 QUO655369 QUO720905 QUO786441 QUO851977 QUO917513 QUO983049 RDU9 RDU65545 RDU131081 RDU196617 RDU262153 RDU327689 RDU393225 RDU458761 RDU524297 RDU589833 RDU655369 RDU720905 RDU786441 RDU851977 RDU917513 RDU983049 REH9 REH65545 REH131081 REH196617 REH262153 REH327689 REH393225 REH458761 REH524297 REH589833 REH655369 REH720905 REH786441 REH851977 REH917513 REH983049 REK9 REK65545 REK131081 REK196617 REK262153 REK327689 REK393225 REK458761 REK524297 REK589833 REK655369 REK720905 REK786441 REK851977 REK917513 REK983049 RNQ9 RNQ65545 RNQ131081 RNQ196617 RNQ262153 RNQ327689 RNQ393225 RNQ458761 RNQ524297 RNQ589833 RNQ655369 RNQ720905 RNQ786441 RNQ851977 RNQ917513 RNQ983049 ROD9 ROD65545 ROD131081 ROD196617 ROD262153 ROD327689 ROD393225 ROD458761 ROD524297 ROD589833 ROD655369 ROD720905 ROD786441 ROD851977 ROD917513 ROD983049 ROG9 ROG65545 ROG131081 ROG196617 ROG262153 ROG327689 ROG393225 ROG458761 ROG524297 ROG589833 ROG655369 ROG720905 ROG786441 ROG851977 ROG917513 ROG983049 RXM9 RXM65545 RXM131081 RXM196617 RXM262153 RXM327689 RXM393225 RXM458761 RXM524297 RXM589833 RXM655369 RXM720905 RXM786441 RXM851977 RXM917513 RXM983049 RXZ9 RXZ65545 RXZ131081 RXZ196617 RXZ262153 RXZ327689 RXZ393225 RXZ458761 RXZ524297 RXZ589833 RXZ655369 RXZ720905 RXZ786441 RXZ851977 RXZ917513 RXZ983049 RYC9 RYC65545 RYC131081 RYC196617 RYC262153 RYC327689 RYC393225 RYC458761 RYC524297 RYC589833 RYC655369 RYC720905 RYC786441 RYC851977 RYC917513 RYC983049 SHI9 SHI65545 SHI131081 SHI196617 SHI262153 SHI327689 SHI393225 SHI458761 SHI524297 SHI589833 SHI655369 SHI720905 SHI786441 SHI851977 SHI917513 SHI983049 SHV9 SHV65545 SHV131081 SHV196617 SHV262153 SHV327689 SHV393225 SHV458761 SHV524297 SHV589833 SHV655369 SHV720905 SHV786441 SHV851977 SHV917513 SHV983049 SHY9 SHY65545 SHY131081 SHY196617 SHY262153 SHY327689 SHY393225 SHY458761 SHY524297 SHY589833 SHY655369 SHY720905 SHY786441 SHY851977 SHY917513 SHY983049 SRE9 SRE65545 SRE131081 SRE196617 SRE262153 SRE327689 SRE393225 SRE458761 SRE524297 SRE589833 SRE655369 SRE720905 SRE786441 SRE851977 SRE917513 SRE983049 SRR9 SRR65545 SRR131081 SRR196617 SRR262153 SRR327689 SRR393225 SRR458761 SRR524297 SRR589833 SRR655369 SRR720905 SRR786441 SRR851977 SRR917513 SRR983049 SRU9 SRU65545 SRU131081 SRU196617 SRU262153 SRU327689 SRU393225 SRU458761 SRU524297 SRU589833 SRU655369 SRU720905 SRU786441 SRU851977 SRU917513 SRU983049 TBA9 TBA65545 TBA131081 TBA196617 TBA262153 TBA327689 TBA393225 TBA458761 TBA524297 TBA589833 TBA655369 TBA720905 TBA786441 TBA851977 TBA917513 TBA983049 TBN9 TBN65545 TBN131081 TBN196617 TBN262153 TBN327689 TBN393225 TBN458761 TBN524297 TBN589833 TBN655369 TBN720905 TBN786441 TBN851977 TBN917513 TBN983049 TBQ9 TBQ65545 TBQ131081 TBQ196617 TBQ262153 TBQ327689 TBQ393225 TBQ458761 TBQ524297 TBQ589833 TBQ655369 TBQ720905 TBQ786441 TBQ851977 TBQ917513 TBQ983049 TKW9 TKW65545 TKW131081 TKW196617 TKW262153 TKW327689 TKW393225 TKW458761 TKW524297 TKW589833 TKW655369 TKW720905 TKW786441 TKW851977 TKW917513 TKW983049 TLJ9 TLJ65545 TLJ131081 TLJ196617 TLJ262153 TLJ327689 TLJ393225 TLJ458761 TLJ524297 TLJ589833 TLJ655369 TLJ720905 TLJ786441 TLJ851977 TLJ917513 TLJ983049 TLM9 TLM65545 TLM131081 TLM196617 TLM262153 TLM327689 TLM393225 TLM458761 TLM524297 TLM589833 TLM655369 TLM720905 TLM786441 TLM851977 TLM917513 TLM983049 TUS9 TUS65545 TUS131081 TUS196617 TUS262153 TUS327689 TUS393225 TUS458761 TUS524297 TUS589833 TUS655369 TUS720905 TUS786441 TUS851977 TUS917513 TUS983049 TVF9 TVF65545 TVF131081 TVF196617 TVF262153 TVF327689 TVF393225 TVF458761 TVF524297 TVF589833 TVF655369 TVF720905 TVF786441 TVF851977 TVF917513 TVF983049 TVI9 TVI65545 TVI131081 TVI196617 TVI262153 TVI327689 TVI393225 TVI458761 TVI524297 TVI589833 TVI655369 TVI720905 TVI786441 TVI851977 TVI917513 TVI983049 UEO9 UEO65545 UEO131081 UEO196617 UEO262153 UEO327689 UEO393225 UEO458761 UEO524297 UEO589833 UEO655369 UEO720905 UEO786441 UEO851977 UEO917513 UEO983049 UFB9 UFB65545 UFB131081 UFB196617 UFB262153 UFB327689 UFB393225 UFB458761 UFB524297 UFB589833 UFB655369 UFB720905 UFB786441 UFB851977 UFB917513 UFB983049 UFE9 UFE65545 UFE131081 UFE196617 UFE262153 UFE327689 UFE393225 UFE458761 UFE524297 UFE589833 UFE655369 UFE720905 UFE786441 UFE851977 UFE917513 UFE983049 UOK9 UOK65545 UOK131081 UOK196617 UOK262153 UOK327689 UOK393225 UOK458761 UOK524297 UOK589833 UOK655369 UOK720905 UOK786441 UOK851977 UOK917513 UOK983049 UOX9 UOX65545 UOX131081 UOX196617 UOX262153 UOX327689 UOX393225 UOX458761 UOX524297 UOX589833 UOX655369 UOX720905 UOX786441 UOX851977 UOX917513 UOX983049 UPA9 UPA65545 UPA131081 UPA196617 UPA262153 UPA327689 UPA393225 UPA458761 UPA524297 UPA589833 UPA655369 UPA720905 UPA786441 UPA851977 UPA917513 UPA983049 UYG9 UYG65545 UYG131081 UYG196617 UYG262153 UYG327689 UYG393225 UYG458761 UYG524297 UYG589833 UYG655369 UYG720905 UYG786441 UYG851977 UYG917513 UYG983049 UYT9 UYT65545 UYT131081 UYT196617 UYT262153 UYT327689 UYT393225 UYT458761 UYT524297 UYT589833 UYT655369 UYT720905 UYT786441 UYT851977 UYT917513 UYT983049 UYW9 UYW65545 UYW131081 UYW196617 UYW262153 UYW327689 UYW393225 UYW458761 UYW524297 UYW589833 UYW655369 UYW720905 UYW786441 UYW851977 UYW917513 UYW983049 VIC9 VIC65545 VIC131081 VIC196617 VIC262153 VIC327689 VIC393225 VIC458761 VIC524297 VIC589833 VIC655369 VIC720905 VIC786441 VIC851977 VIC917513 VIC983049 VIP9 VIP65545 VIP131081 VIP196617 VIP262153 VIP327689 VIP393225 VIP458761 VIP524297 VIP589833 VIP655369 VIP720905 VIP786441 VIP851977 VIP917513 VIP983049 VIS9 VIS65545 VIS131081 VIS196617 VIS262153 VIS327689 VIS393225 VIS458761 VIS524297 VIS589833 VIS655369 VIS720905 VIS786441 VIS851977 VIS917513 VIS983049 VRY9 VRY65545 VRY131081 VRY196617 VRY262153 VRY327689 VRY393225 VRY458761 VRY524297 VRY589833 VRY655369 VRY720905 VRY786441 VRY851977 VRY917513 VRY983049 VSL9 VSL65545 VSL131081 VSL196617 VSL262153 VSL327689 VSL393225 VSL458761 VSL524297 VSL589833 VSL655369 VSL720905 VSL786441 VSL851977 VSL917513 VSL983049 VSO9 VSO65545 VSO131081 VSO196617 VSO262153 VSO327689 VSO393225 VSO458761 VSO524297 VSO589833 VSO655369 VSO720905 VSO786441 VSO851977 VSO917513 VSO983049 WBU9 WBU65545 WBU131081 WBU196617 WBU262153 WBU327689 WBU393225 WBU458761 WBU524297 WBU589833 WBU655369 WBU720905 WBU786441 WBU851977 WBU917513 WBU983049 WCH9 WCH65545 WCH131081 WCH196617 WCH262153 WCH327689 WCH393225 WCH458761 WCH524297 WCH589833 WCH655369 WCH720905 WCH786441 WCH851977 WCH917513 WCH983049 WCK9 WCK65545 WCK131081 WCK196617 WCK262153 WCK327689 WCK393225 WCK458761 WCK524297 WCK589833 WCK655369 WCK720905 WCK786441 WCK851977 WCK917513 WCK983049 WLQ9 WLQ65545 WLQ131081 WLQ196617 WLQ262153 WLQ327689 WLQ393225 WLQ458761 WLQ524297 WLQ589833 WLQ655369 WLQ720905 WLQ786441 WLQ851977 WLQ917513 WLQ983049 WMD9 WMD65545 WMD131081 WMD196617 WMD262153 WMD327689 WMD393225 WMD458761 WMD524297 WMD589833 WMD655369 WMD720905 WMD786441 WMD851977 WMD917513 WMD983049 WMG9 WMG65545 WMG131081 WMG196617 WMG262153 WMG327689 WMG393225 WMG458761 WMG524297 WMG589833 WMG655369 WMG720905 WMG786441 WMG851977 WMG917513 WMG983049 WVM9 WVM65545 WVM131081 WVM196617 WVM262153 WVM327689 WVM393225 WVM458761 WVM524297 WVM589833 WVM655369 WVM720905 WVM786441 WVM851977 WVM917513 WVM983049 WVZ9 WVZ65545 WVZ131081 WVZ196617 WVZ262153 WVZ327689 WVZ393225 WVZ458761 WVZ524297 WVZ589833 WVZ655369 WVZ720905 WVZ786441 WVZ851977 WVZ917513 WVZ983049 WWC9 WWC65545 WWC131081 WWC196617 WWC262153 WWC327689 WWC393225 WWC458761 WWC524297 WWC589833 WWC655369 WWC720905 WWC786441 WWC851977 WWC917513 WWC983049" xr:uid="{00000000-0002-0000-0300-000016000000}"/>
    <dataValidation allowBlank="1" showInputMessage="1" showErrorMessage="1" prompt="TYPE IN INPUT INFOS" sqref="B65548:E65597 B65599:E65648 B131084:E131133 B131135:E131184 B196620:E196669 B196671:E196720 B262156:E262205 B262207:E262256 B327692:E327741 B327743:E327792 B393228:E393277 B393279:E393328 B458764:E458813 B458815:E458864 B524300:E524349 B524351:E524400 B589836:E589885 B589887:E589936 B655372:E655421 B655423:E655472 B720908:E720957 B720959:E721008 B786444:E786493 B786495:E786544 B851980:E852029 B852031:E852080 B917516:E917565 B917567:E917616 B983052:E983101 B983103:E983152 IL12:IL61 IL63:IL112 IL65548:IL65597 IL65599:IL65648 IL131084:IL131133 IL131135:IL131184 IL196620:IL196669 IL196671:IL196720 IL262156:IL262205 IL262207:IL262256 IL327692:IL327741 IL327743:IL327792 IL393228:IL393277 IL393279:IL393328 IL458764:IL458813 IL458815:IL458864 IL524300:IL524349 IL524351:IL524400 IL589836:IL589885 IL589887:IL589936 IL655372:IL655421 IL655423:IL655472 IL720908:IL720957 IL720959:IL721008 IL786444:IL786493 IL786495:IL786544 IL851980:IL852029 IL852031:IL852080 IL917516:IL917565 IL917567:IL917616 IL983052:IL983101 IL983103:IL983152 SH12:SH61 SH63:SH112 SH65548:SH65597 SH65599:SH65648 SH131084:SH131133 SH131135:SH131184 SH196620:SH196669 SH196671:SH196720 SH262156:SH262205 SH262207:SH262256 SH327692:SH327741 SH327743:SH327792 SH393228:SH393277 SH393279:SH393328 SH458764:SH458813 SH458815:SH458864 SH524300:SH524349 SH524351:SH524400 SH589836:SH589885 SH589887:SH589936 SH655372:SH655421 SH655423:SH655472 SH720908:SH720957 SH720959:SH721008 SH786444:SH786493 SH786495:SH786544 SH851980:SH852029 SH852031:SH852080 SH917516:SH917565 SH917567:SH917616 SH983052:SH983101 SH983103:SH983152 ACD12:ACD61 ACD63:ACD112 ACD65548:ACD65597 ACD65599:ACD65648 ACD131084:ACD131133 ACD131135:ACD131184 ACD196620:ACD196669 ACD196671:ACD196720 ACD262156:ACD262205 ACD262207:ACD262256 ACD327692:ACD327741 ACD327743:ACD327792 ACD393228:ACD393277 ACD393279:ACD393328 ACD458764:ACD458813 ACD458815:ACD458864 ACD524300:ACD524349 ACD524351:ACD524400 ACD589836:ACD589885 ACD589887:ACD589936 ACD655372:ACD655421 ACD655423:ACD655472 ACD720908:ACD720957 ACD720959:ACD721008 ACD786444:ACD786493 ACD786495:ACD786544 ACD851980:ACD852029 ACD852031:ACD852080 ACD917516:ACD917565 ACD917567:ACD917616 ACD983052:ACD983101 ACD983103:ACD983152 ALZ12:ALZ61 ALZ63:ALZ112 ALZ65548:ALZ65597 ALZ65599:ALZ65648 ALZ131084:ALZ131133 ALZ131135:ALZ131184 ALZ196620:ALZ196669 ALZ196671:ALZ196720 ALZ262156:ALZ262205 ALZ262207:ALZ262256 ALZ327692:ALZ327741 ALZ327743:ALZ327792 ALZ393228:ALZ393277 ALZ393279:ALZ393328 ALZ458764:ALZ458813 ALZ458815:ALZ458864 ALZ524300:ALZ524349 ALZ524351:ALZ524400 ALZ589836:ALZ589885 ALZ589887:ALZ589936 ALZ655372:ALZ655421 ALZ655423:ALZ655472 ALZ720908:ALZ720957 ALZ720959:ALZ721008 ALZ786444:ALZ786493 ALZ786495:ALZ786544 ALZ851980:ALZ852029 ALZ852031:ALZ852080 ALZ917516:ALZ917565 ALZ917567:ALZ917616 ALZ983052:ALZ983101 ALZ983103:ALZ983152 AVV12:AVV61 AVV63:AVV112 AVV65548:AVV65597 AVV65599:AVV65648 AVV131084:AVV131133 AVV131135:AVV131184 AVV196620:AVV196669 AVV196671:AVV196720 AVV262156:AVV262205 AVV262207:AVV262256 AVV327692:AVV327741 AVV327743:AVV327792 AVV393228:AVV393277 AVV393279:AVV393328 AVV458764:AVV458813 AVV458815:AVV458864 AVV524300:AVV524349 AVV524351:AVV524400 AVV589836:AVV589885 AVV589887:AVV589936 AVV655372:AVV655421 AVV655423:AVV655472 AVV720908:AVV720957 AVV720959:AVV721008 AVV786444:AVV786493 AVV786495:AVV786544 AVV851980:AVV852029 AVV852031:AVV852080 AVV917516:AVV917565 AVV917567:AVV917616 AVV983052:AVV983101 AVV983103:AVV983152 BFR12:BFR61 BFR63:BFR112 BFR65548:BFR65597 BFR65599:BFR65648 BFR131084:BFR131133 BFR131135:BFR131184 BFR196620:BFR196669 BFR196671:BFR196720 BFR262156:BFR262205 BFR262207:BFR262256 BFR327692:BFR327741 BFR327743:BFR327792 BFR393228:BFR393277 BFR393279:BFR393328 BFR458764:BFR458813 BFR458815:BFR458864 BFR524300:BFR524349 BFR524351:BFR524400 BFR589836:BFR589885 BFR589887:BFR589936 BFR655372:BFR655421 BFR655423:BFR655472 BFR720908:BFR720957 BFR720959:BFR721008 BFR786444:BFR786493 BFR786495:BFR786544 BFR851980:BFR852029 BFR852031:BFR852080 BFR917516:BFR917565 BFR917567:BFR917616 BFR983052:BFR983101 BFR983103:BFR983152 BPN12:BPN61 BPN63:BPN112 BPN65548:BPN65597 BPN65599:BPN65648 BPN131084:BPN131133 BPN131135:BPN131184 BPN196620:BPN196669 BPN196671:BPN196720 BPN262156:BPN262205 BPN262207:BPN262256 BPN327692:BPN327741 BPN327743:BPN327792 BPN393228:BPN393277 BPN393279:BPN393328 BPN458764:BPN458813 BPN458815:BPN458864 BPN524300:BPN524349 BPN524351:BPN524400 BPN589836:BPN589885 BPN589887:BPN589936 BPN655372:BPN655421 BPN655423:BPN655472 BPN720908:BPN720957 BPN720959:BPN721008 BPN786444:BPN786493 BPN786495:BPN786544 BPN851980:BPN852029 BPN852031:BPN852080 BPN917516:BPN917565 BPN917567:BPN917616 BPN983052:BPN983101 BPN983103:BPN983152 BZJ12:BZJ61 BZJ63:BZJ112 BZJ65548:BZJ65597 BZJ65599:BZJ65648 BZJ131084:BZJ131133 BZJ131135:BZJ131184 BZJ196620:BZJ196669 BZJ196671:BZJ196720 BZJ262156:BZJ262205 BZJ262207:BZJ262256 BZJ327692:BZJ327741 BZJ327743:BZJ327792 BZJ393228:BZJ393277 BZJ393279:BZJ393328 BZJ458764:BZJ458813 BZJ458815:BZJ458864 BZJ524300:BZJ524349 BZJ524351:BZJ524400 BZJ589836:BZJ589885 BZJ589887:BZJ589936 BZJ655372:BZJ655421 BZJ655423:BZJ655472 BZJ720908:BZJ720957 BZJ720959:BZJ721008 BZJ786444:BZJ786493 BZJ786495:BZJ786544 BZJ851980:BZJ852029 BZJ852031:BZJ852080 BZJ917516:BZJ917565 BZJ917567:BZJ917616 BZJ983052:BZJ983101 BZJ983103:BZJ983152 CJF12:CJF61 CJF63:CJF112 CJF65548:CJF65597 CJF65599:CJF65648 CJF131084:CJF131133 CJF131135:CJF131184 CJF196620:CJF196669 CJF196671:CJF196720 CJF262156:CJF262205 CJF262207:CJF262256 CJF327692:CJF327741 CJF327743:CJF327792 CJF393228:CJF393277 CJF393279:CJF393328 CJF458764:CJF458813 CJF458815:CJF458864 CJF524300:CJF524349 CJF524351:CJF524400 CJF589836:CJF589885 CJF589887:CJF589936 CJF655372:CJF655421 CJF655423:CJF655472 CJF720908:CJF720957 CJF720959:CJF721008 CJF786444:CJF786493 CJF786495:CJF786544 CJF851980:CJF852029 CJF852031:CJF852080 CJF917516:CJF917565 CJF917567:CJF917616 CJF983052:CJF983101 CJF983103:CJF983152 CTB12:CTB61 CTB63:CTB112 CTB65548:CTB65597 CTB65599:CTB65648 CTB131084:CTB131133 CTB131135:CTB131184 CTB196620:CTB196669 CTB196671:CTB196720 CTB262156:CTB262205 CTB262207:CTB262256 CTB327692:CTB327741 CTB327743:CTB327792 CTB393228:CTB393277 CTB393279:CTB393328 CTB458764:CTB458813 CTB458815:CTB458864 CTB524300:CTB524349 CTB524351:CTB524400 CTB589836:CTB589885 CTB589887:CTB589936 CTB655372:CTB655421 CTB655423:CTB655472 CTB720908:CTB720957 CTB720959:CTB721008 CTB786444:CTB786493 CTB786495:CTB786544 CTB851980:CTB852029 CTB852031:CTB852080 CTB917516:CTB917565 CTB917567:CTB917616 CTB983052:CTB983101 CTB983103:CTB983152 DCX12:DCX61 DCX63:DCX112 DCX65548:DCX65597 DCX65599:DCX65648 DCX131084:DCX131133 DCX131135:DCX131184 DCX196620:DCX196669 DCX196671:DCX196720 DCX262156:DCX262205 DCX262207:DCX262256 DCX327692:DCX327741 DCX327743:DCX327792 DCX393228:DCX393277 DCX393279:DCX393328 DCX458764:DCX458813 DCX458815:DCX458864 DCX524300:DCX524349 DCX524351:DCX524400 DCX589836:DCX589885 DCX589887:DCX589936 DCX655372:DCX655421 DCX655423:DCX655472 DCX720908:DCX720957 DCX720959:DCX721008 DCX786444:DCX786493 DCX786495:DCX786544 DCX851980:DCX852029 DCX852031:DCX852080 DCX917516:DCX917565 DCX917567:DCX917616 DCX983052:DCX983101 DCX983103:DCX983152 DMT12:DMT61 DMT63:DMT112 DMT65548:DMT65597 DMT65599:DMT65648 DMT131084:DMT131133 DMT131135:DMT131184 DMT196620:DMT196669 DMT196671:DMT196720 DMT262156:DMT262205 DMT262207:DMT262256 DMT327692:DMT327741 DMT327743:DMT327792 DMT393228:DMT393277 DMT393279:DMT393328 DMT458764:DMT458813 DMT458815:DMT458864 DMT524300:DMT524349 DMT524351:DMT524400 DMT589836:DMT589885 DMT589887:DMT589936 DMT655372:DMT655421 DMT655423:DMT655472 DMT720908:DMT720957 DMT720959:DMT721008 DMT786444:DMT786493 DMT786495:DMT786544 DMT851980:DMT852029 DMT852031:DMT852080 DMT917516:DMT917565 DMT917567:DMT917616 DMT983052:DMT983101 DMT983103:DMT983152 DWP12:DWP61 DWP63:DWP112 DWP65548:DWP65597 DWP65599:DWP65648 DWP131084:DWP131133 DWP131135:DWP131184 DWP196620:DWP196669 DWP196671:DWP196720 DWP262156:DWP262205 DWP262207:DWP262256 DWP327692:DWP327741 DWP327743:DWP327792 DWP393228:DWP393277 DWP393279:DWP393328 DWP458764:DWP458813 DWP458815:DWP458864 DWP524300:DWP524349 DWP524351:DWP524400 DWP589836:DWP589885 DWP589887:DWP589936 DWP655372:DWP655421 DWP655423:DWP655472 DWP720908:DWP720957 DWP720959:DWP721008 DWP786444:DWP786493 DWP786495:DWP786544 DWP851980:DWP852029 DWP852031:DWP852080 DWP917516:DWP917565 DWP917567:DWP917616 DWP983052:DWP983101 DWP983103:DWP983152 EGL12:EGL61 EGL63:EGL112 EGL65548:EGL65597 EGL65599:EGL65648 EGL131084:EGL131133 EGL131135:EGL131184 EGL196620:EGL196669 EGL196671:EGL196720 EGL262156:EGL262205 EGL262207:EGL262256 EGL327692:EGL327741 EGL327743:EGL327792 EGL393228:EGL393277 EGL393279:EGL393328 EGL458764:EGL458813 EGL458815:EGL458864 EGL524300:EGL524349 EGL524351:EGL524400 EGL589836:EGL589885 EGL589887:EGL589936 EGL655372:EGL655421 EGL655423:EGL655472 EGL720908:EGL720957 EGL720959:EGL721008 EGL786444:EGL786493 EGL786495:EGL786544 EGL851980:EGL852029 EGL852031:EGL852080 EGL917516:EGL917565 EGL917567:EGL917616 EGL983052:EGL983101 EGL983103:EGL983152 EQH12:EQH61 EQH63:EQH112 EQH65548:EQH65597 EQH65599:EQH65648 EQH131084:EQH131133 EQH131135:EQH131184 EQH196620:EQH196669 EQH196671:EQH196720 EQH262156:EQH262205 EQH262207:EQH262256 EQH327692:EQH327741 EQH327743:EQH327792 EQH393228:EQH393277 EQH393279:EQH393328 EQH458764:EQH458813 EQH458815:EQH458864 EQH524300:EQH524349 EQH524351:EQH524400 EQH589836:EQH589885 EQH589887:EQH589936 EQH655372:EQH655421 EQH655423:EQH655472 EQH720908:EQH720957 EQH720959:EQH721008 EQH786444:EQH786493 EQH786495:EQH786544 EQH851980:EQH852029 EQH852031:EQH852080 EQH917516:EQH917565 EQH917567:EQH917616 EQH983052:EQH983101 EQH983103:EQH983152 FAD12:FAD61 FAD63:FAD112 FAD65548:FAD65597 FAD65599:FAD65648 FAD131084:FAD131133 FAD131135:FAD131184 FAD196620:FAD196669 FAD196671:FAD196720 FAD262156:FAD262205 FAD262207:FAD262256 FAD327692:FAD327741 FAD327743:FAD327792 FAD393228:FAD393277 FAD393279:FAD393328 FAD458764:FAD458813 FAD458815:FAD458864 FAD524300:FAD524349 FAD524351:FAD524400 FAD589836:FAD589885 FAD589887:FAD589936 FAD655372:FAD655421 FAD655423:FAD655472 FAD720908:FAD720957 FAD720959:FAD721008 FAD786444:FAD786493 FAD786495:FAD786544 FAD851980:FAD852029 FAD852031:FAD852080 FAD917516:FAD917565 FAD917567:FAD917616 FAD983052:FAD983101 FAD983103:FAD983152 FJZ12:FJZ61 FJZ63:FJZ112 FJZ65548:FJZ65597 FJZ65599:FJZ65648 FJZ131084:FJZ131133 FJZ131135:FJZ131184 FJZ196620:FJZ196669 FJZ196671:FJZ196720 FJZ262156:FJZ262205 FJZ262207:FJZ262256 FJZ327692:FJZ327741 FJZ327743:FJZ327792 FJZ393228:FJZ393277 FJZ393279:FJZ393328 FJZ458764:FJZ458813 FJZ458815:FJZ458864 FJZ524300:FJZ524349 FJZ524351:FJZ524400 FJZ589836:FJZ589885 FJZ589887:FJZ589936 FJZ655372:FJZ655421 FJZ655423:FJZ655472 FJZ720908:FJZ720957 FJZ720959:FJZ721008 FJZ786444:FJZ786493 FJZ786495:FJZ786544 FJZ851980:FJZ852029 FJZ852031:FJZ852080 FJZ917516:FJZ917565 FJZ917567:FJZ917616 FJZ983052:FJZ983101 FJZ983103:FJZ983152 FTV12:FTV61 FTV63:FTV112 FTV65548:FTV65597 FTV65599:FTV65648 FTV131084:FTV131133 FTV131135:FTV131184 FTV196620:FTV196669 FTV196671:FTV196720 FTV262156:FTV262205 FTV262207:FTV262256 FTV327692:FTV327741 FTV327743:FTV327792 FTV393228:FTV393277 FTV393279:FTV393328 FTV458764:FTV458813 FTV458815:FTV458864 FTV524300:FTV524349 FTV524351:FTV524400 FTV589836:FTV589885 FTV589887:FTV589936 FTV655372:FTV655421 FTV655423:FTV655472 FTV720908:FTV720957 FTV720959:FTV721008 FTV786444:FTV786493 FTV786495:FTV786544 FTV851980:FTV852029 FTV852031:FTV852080 FTV917516:FTV917565 FTV917567:FTV917616 FTV983052:FTV983101 FTV983103:FTV983152 GDR12:GDR61 GDR63:GDR112 GDR65548:GDR65597 GDR65599:GDR65648 GDR131084:GDR131133 GDR131135:GDR131184 GDR196620:GDR196669 GDR196671:GDR196720 GDR262156:GDR262205 GDR262207:GDR262256 GDR327692:GDR327741 GDR327743:GDR327792 GDR393228:GDR393277 GDR393279:GDR393328 GDR458764:GDR458813 GDR458815:GDR458864 GDR524300:GDR524349 GDR524351:GDR524400 GDR589836:GDR589885 GDR589887:GDR589936 GDR655372:GDR655421 GDR655423:GDR655472 GDR720908:GDR720957 GDR720959:GDR721008 GDR786444:GDR786493 GDR786495:GDR786544 GDR851980:GDR852029 GDR852031:GDR852080 GDR917516:GDR917565 GDR917567:GDR917616 GDR983052:GDR983101 GDR983103:GDR983152 GNN12:GNN61 GNN63:GNN112 GNN65548:GNN65597 GNN65599:GNN65648 GNN131084:GNN131133 GNN131135:GNN131184 GNN196620:GNN196669 GNN196671:GNN196720 GNN262156:GNN262205 GNN262207:GNN262256 GNN327692:GNN327741 GNN327743:GNN327792 GNN393228:GNN393277 GNN393279:GNN393328 GNN458764:GNN458813 GNN458815:GNN458864 GNN524300:GNN524349 GNN524351:GNN524400 GNN589836:GNN589885 GNN589887:GNN589936 GNN655372:GNN655421 GNN655423:GNN655472 GNN720908:GNN720957 GNN720959:GNN721008 GNN786444:GNN786493 GNN786495:GNN786544 GNN851980:GNN852029 GNN852031:GNN852080 GNN917516:GNN917565 GNN917567:GNN917616 GNN983052:GNN983101 GNN983103:GNN983152 GXJ12:GXJ61 GXJ63:GXJ112 GXJ65548:GXJ65597 GXJ65599:GXJ65648 GXJ131084:GXJ131133 GXJ131135:GXJ131184 GXJ196620:GXJ196669 GXJ196671:GXJ196720 GXJ262156:GXJ262205 GXJ262207:GXJ262256 GXJ327692:GXJ327741 GXJ327743:GXJ327792 GXJ393228:GXJ393277 GXJ393279:GXJ393328 GXJ458764:GXJ458813 GXJ458815:GXJ458864 GXJ524300:GXJ524349 GXJ524351:GXJ524400 GXJ589836:GXJ589885 GXJ589887:GXJ589936 GXJ655372:GXJ655421 GXJ655423:GXJ655472 GXJ720908:GXJ720957 GXJ720959:GXJ721008 GXJ786444:GXJ786493 GXJ786495:GXJ786544 GXJ851980:GXJ852029 GXJ852031:GXJ852080 GXJ917516:GXJ917565 GXJ917567:GXJ917616 GXJ983052:GXJ983101 GXJ983103:GXJ983152 HHF12:HHF61 HHF63:HHF112 HHF65548:HHF65597 HHF65599:HHF65648 HHF131084:HHF131133 HHF131135:HHF131184 HHF196620:HHF196669 HHF196671:HHF196720 HHF262156:HHF262205 HHF262207:HHF262256 HHF327692:HHF327741 HHF327743:HHF327792 HHF393228:HHF393277 HHF393279:HHF393328 HHF458764:HHF458813 HHF458815:HHF458864 HHF524300:HHF524349 HHF524351:HHF524400 HHF589836:HHF589885 HHF589887:HHF589936 HHF655372:HHF655421 HHF655423:HHF655472 HHF720908:HHF720957 HHF720959:HHF721008 HHF786444:HHF786493 HHF786495:HHF786544 HHF851980:HHF852029 HHF852031:HHF852080 HHF917516:HHF917565 HHF917567:HHF917616 HHF983052:HHF983101 HHF983103:HHF983152 HRB12:HRB61 HRB63:HRB112 HRB65548:HRB65597 HRB65599:HRB65648 HRB131084:HRB131133 HRB131135:HRB131184 HRB196620:HRB196669 HRB196671:HRB196720 HRB262156:HRB262205 HRB262207:HRB262256 HRB327692:HRB327741 HRB327743:HRB327792 HRB393228:HRB393277 HRB393279:HRB393328 HRB458764:HRB458813 HRB458815:HRB458864 HRB524300:HRB524349 HRB524351:HRB524400 HRB589836:HRB589885 HRB589887:HRB589936 HRB655372:HRB655421 HRB655423:HRB655472 HRB720908:HRB720957 HRB720959:HRB721008 HRB786444:HRB786493 HRB786495:HRB786544 HRB851980:HRB852029 HRB852031:HRB852080 HRB917516:HRB917565 HRB917567:HRB917616 HRB983052:HRB983101 HRB983103:HRB983152 IAX12:IAX61 IAX63:IAX112 IAX65548:IAX65597 IAX65599:IAX65648 IAX131084:IAX131133 IAX131135:IAX131184 IAX196620:IAX196669 IAX196671:IAX196720 IAX262156:IAX262205 IAX262207:IAX262256 IAX327692:IAX327741 IAX327743:IAX327792 IAX393228:IAX393277 IAX393279:IAX393328 IAX458764:IAX458813 IAX458815:IAX458864 IAX524300:IAX524349 IAX524351:IAX524400 IAX589836:IAX589885 IAX589887:IAX589936 IAX655372:IAX655421 IAX655423:IAX655472 IAX720908:IAX720957 IAX720959:IAX721008 IAX786444:IAX786493 IAX786495:IAX786544 IAX851980:IAX852029 IAX852031:IAX852080 IAX917516:IAX917565 IAX917567:IAX917616 IAX983052:IAX983101 IAX983103:IAX983152 IKT12:IKT61 IKT63:IKT112 IKT65548:IKT65597 IKT65599:IKT65648 IKT131084:IKT131133 IKT131135:IKT131184 IKT196620:IKT196669 IKT196671:IKT196720 IKT262156:IKT262205 IKT262207:IKT262256 IKT327692:IKT327741 IKT327743:IKT327792 IKT393228:IKT393277 IKT393279:IKT393328 IKT458764:IKT458813 IKT458815:IKT458864 IKT524300:IKT524349 IKT524351:IKT524400 IKT589836:IKT589885 IKT589887:IKT589936 IKT655372:IKT655421 IKT655423:IKT655472 IKT720908:IKT720957 IKT720959:IKT721008 IKT786444:IKT786493 IKT786495:IKT786544 IKT851980:IKT852029 IKT852031:IKT852080 IKT917516:IKT917565 IKT917567:IKT917616 IKT983052:IKT983101 IKT983103:IKT983152 IUP12:IUP61 IUP63:IUP112 IUP65548:IUP65597 IUP65599:IUP65648 IUP131084:IUP131133 IUP131135:IUP131184 IUP196620:IUP196669 IUP196671:IUP196720 IUP262156:IUP262205 IUP262207:IUP262256 IUP327692:IUP327741 IUP327743:IUP327792 IUP393228:IUP393277 IUP393279:IUP393328 IUP458764:IUP458813 IUP458815:IUP458864 IUP524300:IUP524349 IUP524351:IUP524400 IUP589836:IUP589885 IUP589887:IUP589936 IUP655372:IUP655421 IUP655423:IUP655472 IUP720908:IUP720957 IUP720959:IUP721008 IUP786444:IUP786493 IUP786495:IUP786544 IUP851980:IUP852029 IUP852031:IUP852080 IUP917516:IUP917565 IUP917567:IUP917616 IUP983052:IUP983101 IUP983103:IUP983152 JEL12:JEL61 JEL63:JEL112 JEL65548:JEL65597 JEL65599:JEL65648 JEL131084:JEL131133 JEL131135:JEL131184 JEL196620:JEL196669 JEL196671:JEL196720 JEL262156:JEL262205 JEL262207:JEL262256 JEL327692:JEL327741 JEL327743:JEL327792 JEL393228:JEL393277 JEL393279:JEL393328 JEL458764:JEL458813 JEL458815:JEL458864 JEL524300:JEL524349 JEL524351:JEL524400 JEL589836:JEL589885 JEL589887:JEL589936 JEL655372:JEL655421 JEL655423:JEL655472 JEL720908:JEL720957 JEL720959:JEL721008 JEL786444:JEL786493 JEL786495:JEL786544 JEL851980:JEL852029 JEL852031:JEL852080 JEL917516:JEL917565 JEL917567:JEL917616 JEL983052:JEL983101 JEL983103:JEL983152 JOH12:JOH61 JOH63:JOH112 JOH65548:JOH65597 JOH65599:JOH65648 JOH131084:JOH131133 JOH131135:JOH131184 JOH196620:JOH196669 JOH196671:JOH196720 JOH262156:JOH262205 JOH262207:JOH262256 JOH327692:JOH327741 JOH327743:JOH327792 JOH393228:JOH393277 JOH393279:JOH393328 JOH458764:JOH458813 JOH458815:JOH458864 JOH524300:JOH524349 JOH524351:JOH524400 JOH589836:JOH589885 JOH589887:JOH589936 JOH655372:JOH655421 JOH655423:JOH655472 JOH720908:JOH720957 JOH720959:JOH721008 JOH786444:JOH786493 JOH786495:JOH786544 JOH851980:JOH852029 JOH852031:JOH852080 JOH917516:JOH917565 JOH917567:JOH917616 JOH983052:JOH983101 JOH983103:JOH983152 JYD12:JYD61 JYD63:JYD112 JYD65548:JYD65597 JYD65599:JYD65648 JYD131084:JYD131133 JYD131135:JYD131184 JYD196620:JYD196669 JYD196671:JYD196720 JYD262156:JYD262205 JYD262207:JYD262256 JYD327692:JYD327741 JYD327743:JYD327792 JYD393228:JYD393277 JYD393279:JYD393328 JYD458764:JYD458813 JYD458815:JYD458864 JYD524300:JYD524349 JYD524351:JYD524400 JYD589836:JYD589885 JYD589887:JYD589936 JYD655372:JYD655421 JYD655423:JYD655472 JYD720908:JYD720957 JYD720959:JYD721008 JYD786444:JYD786493 JYD786495:JYD786544 JYD851980:JYD852029 JYD852031:JYD852080 JYD917516:JYD917565 JYD917567:JYD917616 JYD983052:JYD983101 JYD983103:JYD983152 KHZ12:KHZ61 KHZ63:KHZ112 KHZ65548:KHZ65597 KHZ65599:KHZ65648 KHZ131084:KHZ131133 KHZ131135:KHZ131184 KHZ196620:KHZ196669 KHZ196671:KHZ196720 KHZ262156:KHZ262205 KHZ262207:KHZ262256 KHZ327692:KHZ327741 KHZ327743:KHZ327792 KHZ393228:KHZ393277 KHZ393279:KHZ393328 KHZ458764:KHZ458813 KHZ458815:KHZ458864 KHZ524300:KHZ524349 KHZ524351:KHZ524400 KHZ589836:KHZ589885 KHZ589887:KHZ589936 KHZ655372:KHZ655421 KHZ655423:KHZ655472 KHZ720908:KHZ720957 KHZ720959:KHZ721008 KHZ786444:KHZ786493 KHZ786495:KHZ786544 KHZ851980:KHZ852029 KHZ852031:KHZ852080 KHZ917516:KHZ917565 KHZ917567:KHZ917616 KHZ983052:KHZ983101 KHZ983103:KHZ983152 KRV12:KRV61 KRV63:KRV112 KRV65548:KRV65597 KRV65599:KRV65648 KRV131084:KRV131133 KRV131135:KRV131184 KRV196620:KRV196669 KRV196671:KRV196720 KRV262156:KRV262205 KRV262207:KRV262256 KRV327692:KRV327741 KRV327743:KRV327792 KRV393228:KRV393277 KRV393279:KRV393328 KRV458764:KRV458813 KRV458815:KRV458864 KRV524300:KRV524349 KRV524351:KRV524400 KRV589836:KRV589885 KRV589887:KRV589936 KRV655372:KRV655421 KRV655423:KRV655472 KRV720908:KRV720957 KRV720959:KRV721008 KRV786444:KRV786493 KRV786495:KRV786544 KRV851980:KRV852029 KRV852031:KRV852080 KRV917516:KRV917565 KRV917567:KRV917616 KRV983052:KRV983101 KRV983103:KRV983152 LBR12:LBR61 LBR63:LBR112 LBR65548:LBR65597 LBR65599:LBR65648 LBR131084:LBR131133 LBR131135:LBR131184 LBR196620:LBR196669 LBR196671:LBR196720 LBR262156:LBR262205 LBR262207:LBR262256 LBR327692:LBR327741 LBR327743:LBR327792 LBR393228:LBR393277 LBR393279:LBR393328 LBR458764:LBR458813 LBR458815:LBR458864 LBR524300:LBR524349 LBR524351:LBR524400 LBR589836:LBR589885 LBR589887:LBR589936 LBR655372:LBR655421 LBR655423:LBR655472 LBR720908:LBR720957 LBR720959:LBR721008 LBR786444:LBR786493 LBR786495:LBR786544 LBR851980:LBR852029 LBR852031:LBR852080 LBR917516:LBR917565 LBR917567:LBR917616 LBR983052:LBR983101 LBR983103:LBR983152 LLN12:LLN61 LLN63:LLN112 LLN65548:LLN65597 LLN65599:LLN65648 LLN131084:LLN131133 LLN131135:LLN131184 LLN196620:LLN196669 LLN196671:LLN196720 LLN262156:LLN262205 LLN262207:LLN262256 LLN327692:LLN327741 LLN327743:LLN327792 LLN393228:LLN393277 LLN393279:LLN393328 LLN458764:LLN458813 LLN458815:LLN458864 LLN524300:LLN524349 LLN524351:LLN524400 LLN589836:LLN589885 LLN589887:LLN589936 LLN655372:LLN655421 LLN655423:LLN655472 LLN720908:LLN720957 LLN720959:LLN721008 LLN786444:LLN786493 LLN786495:LLN786544 LLN851980:LLN852029 LLN852031:LLN852080 LLN917516:LLN917565 LLN917567:LLN917616 LLN983052:LLN983101 LLN983103:LLN983152 LVJ12:LVJ61 LVJ63:LVJ112 LVJ65548:LVJ65597 LVJ65599:LVJ65648 LVJ131084:LVJ131133 LVJ131135:LVJ131184 LVJ196620:LVJ196669 LVJ196671:LVJ196720 LVJ262156:LVJ262205 LVJ262207:LVJ262256 LVJ327692:LVJ327741 LVJ327743:LVJ327792 LVJ393228:LVJ393277 LVJ393279:LVJ393328 LVJ458764:LVJ458813 LVJ458815:LVJ458864 LVJ524300:LVJ524349 LVJ524351:LVJ524400 LVJ589836:LVJ589885 LVJ589887:LVJ589936 LVJ655372:LVJ655421 LVJ655423:LVJ655472 LVJ720908:LVJ720957 LVJ720959:LVJ721008 LVJ786444:LVJ786493 LVJ786495:LVJ786544 LVJ851980:LVJ852029 LVJ852031:LVJ852080 LVJ917516:LVJ917565 LVJ917567:LVJ917616 LVJ983052:LVJ983101 LVJ983103:LVJ983152 MFF12:MFF61 MFF63:MFF112 MFF65548:MFF65597 MFF65599:MFF65648 MFF131084:MFF131133 MFF131135:MFF131184 MFF196620:MFF196669 MFF196671:MFF196720 MFF262156:MFF262205 MFF262207:MFF262256 MFF327692:MFF327741 MFF327743:MFF327792 MFF393228:MFF393277 MFF393279:MFF393328 MFF458764:MFF458813 MFF458815:MFF458864 MFF524300:MFF524349 MFF524351:MFF524400 MFF589836:MFF589885 MFF589887:MFF589936 MFF655372:MFF655421 MFF655423:MFF655472 MFF720908:MFF720957 MFF720959:MFF721008 MFF786444:MFF786493 MFF786495:MFF786544 MFF851980:MFF852029 MFF852031:MFF852080 MFF917516:MFF917565 MFF917567:MFF917616 MFF983052:MFF983101 MFF983103:MFF983152 MPB12:MPB61 MPB63:MPB112 MPB65548:MPB65597 MPB65599:MPB65648 MPB131084:MPB131133 MPB131135:MPB131184 MPB196620:MPB196669 MPB196671:MPB196720 MPB262156:MPB262205 MPB262207:MPB262256 MPB327692:MPB327741 MPB327743:MPB327792 MPB393228:MPB393277 MPB393279:MPB393328 MPB458764:MPB458813 MPB458815:MPB458864 MPB524300:MPB524349 MPB524351:MPB524400 MPB589836:MPB589885 MPB589887:MPB589936 MPB655372:MPB655421 MPB655423:MPB655472 MPB720908:MPB720957 MPB720959:MPB721008 MPB786444:MPB786493 MPB786495:MPB786544 MPB851980:MPB852029 MPB852031:MPB852080 MPB917516:MPB917565 MPB917567:MPB917616 MPB983052:MPB983101 MPB983103:MPB983152 MYX12:MYX61 MYX63:MYX112 MYX65548:MYX65597 MYX65599:MYX65648 MYX131084:MYX131133 MYX131135:MYX131184 MYX196620:MYX196669 MYX196671:MYX196720 MYX262156:MYX262205 MYX262207:MYX262256 MYX327692:MYX327741 MYX327743:MYX327792 MYX393228:MYX393277 MYX393279:MYX393328 MYX458764:MYX458813 MYX458815:MYX458864 MYX524300:MYX524349 MYX524351:MYX524400 MYX589836:MYX589885 MYX589887:MYX589936 MYX655372:MYX655421 MYX655423:MYX655472 MYX720908:MYX720957 MYX720959:MYX721008 MYX786444:MYX786493 MYX786495:MYX786544 MYX851980:MYX852029 MYX852031:MYX852080 MYX917516:MYX917565 MYX917567:MYX917616 MYX983052:MYX983101 MYX983103:MYX983152 NIT12:NIT61 NIT63:NIT112 NIT65548:NIT65597 NIT65599:NIT65648 NIT131084:NIT131133 NIT131135:NIT131184 NIT196620:NIT196669 NIT196671:NIT196720 NIT262156:NIT262205 NIT262207:NIT262256 NIT327692:NIT327741 NIT327743:NIT327792 NIT393228:NIT393277 NIT393279:NIT393328 NIT458764:NIT458813 NIT458815:NIT458864 NIT524300:NIT524349 NIT524351:NIT524400 NIT589836:NIT589885 NIT589887:NIT589936 NIT655372:NIT655421 NIT655423:NIT655472 NIT720908:NIT720957 NIT720959:NIT721008 NIT786444:NIT786493 NIT786495:NIT786544 NIT851980:NIT852029 NIT852031:NIT852080 NIT917516:NIT917565 NIT917567:NIT917616 NIT983052:NIT983101 NIT983103:NIT983152 NSP12:NSP61 NSP63:NSP112 NSP65548:NSP65597 NSP65599:NSP65648 NSP131084:NSP131133 NSP131135:NSP131184 NSP196620:NSP196669 NSP196671:NSP196720 NSP262156:NSP262205 NSP262207:NSP262256 NSP327692:NSP327741 NSP327743:NSP327792 NSP393228:NSP393277 NSP393279:NSP393328 NSP458764:NSP458813 NSP458815:NSP458864 NSP524300:NSP524349 NSP524351:NSP524400 NSP589836:NSP589885 NSP589887:NSP589936 NSP655372:NSP655421 NSP655423:NSP655472 NSP720908:NSP720957 NSP720959:NSP721008 NSP786444:NSP786493 NSP786495:NSP786544 NSP851980:NSP852029 NSP852031:NSP852080 NSP917516:NSP917565 NSP917567:NSP917616 NSP983052:NSP983101 NSP983103:NSP983152 OCL12:OCL61 OCL63:OCL112 OCL65548:OCL65597 OCL65599:OCL65648 OCL131084:OCL131133 OCL131135:OCL131184 OCL196620:OCL196669 OCL196671:OCL196720 OCL262156:OCL262205 OCL262207:OCL262256 OCL327692:OCL327741 OCL327743:OCL327792 OCL393228:OCL393277 OCL393279:OCL393328 OCL458764:OCL458813 OCL458815:OCL458864 OCL524300:OCL524349 OCL524351:OCL524400 OCL589836:OCL589885 OCL589887:OCL589936 OCL655372:OCL655421 OCL655423:OCL655472 OCL720908:OCL720957 OCL720959:OCL721008 OCL786444:OCL786493 OCL786495:OCL786544 OCL851980:OCL852029 OCL852031:OCL852080 OCL917516:OCL917565 OCL917567:OCL917616 OCL983052:OCL983101 OCL983103:OCL983152 OMH12:OMH61 OMH63:OMH112 OMH65548:OMH65597 OMH65599:OMH65648 OMH131084:OMH131133 OMH131135:OMH131184 OMH196620:OMH196669 OMH196671:OMH196720 OMH262156:OMH262205 OMH262207:OMH262256 OMH327692:OMH327741 OMH327743:OMH327792 OMH393228:OMH393277 OMH393279:OMH393328 OMH458764:OMH458813 OMH458815:OMH458864 OMH524300:OMH524349 OMH524351:OMH524400 OMH589836:OMH589885 OMH589887:OMH589936 OMH655372:OMH655421 OMH655423:OMH655472 OMH720908:OMH720957 OMH720959:OMH721008 OMH786444:OMH786493 OMH786495:OMH786544 OMH851980:OMH852029 OMH852031:OMH852080 OMH917516:OMH917565 OMH917567:OMH917616 OMH983052:OMH983101 OMH983103:OMH983152 OWD12:OWD61 OWD63:OWD112 OWD65548:OWD65597 OWD65599:OWD65648 OWD131084:OWD131133 OWD131135:OWD131184 OWD196620:OWD196669 OWD196671:OWD196720 OWD262156:OWD262205 OWD262207:OWD262256 OWD327692:OWD327741 OWD327743:OWD327792 OWD393228:OWD393277 OWD393279:OWD393328 OWD458764:OWD458813 OWD458815:OWD458864 OWD524300:OWD524349 OWD524351:OWD524400 OWD589836:OWD589885 OWD589887:OWD589936 OWD655372:OWD655421 OWD655423:OWD655472 OWD720908:OWD720957 OWD720959:OWD721008 OWD786444:OWD786493 OWD786495:OWD786544 OWD851980:OWD852029 OWD852031:OWD852080 OWD917516:OWD917565 OWD917567:OWD917616 OWD983052:OWD983101 OWD983103:OWD983152 PFZ12:PFZ61 PFZ63:PFZ112 PFZ65548:PFZ65597 PFZ65599:PFZ65648 PFZ131084:PFZ131133 PFZ131135:PFZ131184 PFZ196620:PFZ196669 PFZ196671:PFZ196720 PFZ262156:PFZ262205 PFZ262207:PFZ262256 PFZ327692:PFZ327741 PFZ327743:PFZ327792 PFZ393228:PFZ393277 PFZ393279:PFZ393328 PFZ458764:PFZ458813 PFZ458815:PFZ458864 PFZ524300:PFZ524349 PFZ524351:PFZ524400 PFZ589836:PFZ589885 PFZ589887:PFZ589936 PFZ655372:PFZ655421 PFZ655423:PFZ655472 PFZ720908:PFZ720957 PFZ720959:PFZ721008 PFZ786444:PFZ786493 PFZ786495:PFZ786544 PFZ851980:PFZ852029 PFZ852031:PFZ852080 PFZ917516:PFZ917565 PFZ917567:PFZ917616 PFZ983052:PFZ983101 PFZ983103:PFZ983152 PPV12:PPV61 PPV63:PPV112 PPV65548:PPV65597 PPV65599:PPV65648 PPV131084:PPV131133 PPV131135:PPV131184 PPV196620:PPV196669 PPV196671:PPV196720 PPV262156:PPV262205 PPV262207:PPV262256 PPV327692:PPV327741 PPV327743:PPV327792 PPV393228:PPV393277 PPV393279:PPV393328 PPV458764:PPV458813 PPV458815:PPV458864 PPV524300:PPV524349 PPV524351:PPV524400 PPV589836:PPV589885 PPV589887:PPV589936 PPV655372:PPV655421 PPV655423:PPV655472 PPV720908:PPV720957 PPV720959:PPV721008 PPV786444:PPV786493 PPV786495:PPV786544 PPV851980:PPV852029 PPV852031:PPV852080 PPV917516:PPV917565 PPV917567:PPV917616 PPV983052:PPV983101 PPV983103:PPV983152 PZR12:PZR61 PZR63:PZR112 PZR65548:PZR65597 PZR65599:PZR65648 PZR131084:PZR131133 PZR131135:PZR131184 PZR196620:PZR196669 PZR196671:PZR196720 PZR262156:PZR262205 PZR262207:PZR262256 PZR327692:PZR327741 PZR327743:PZR327792 PZR393228:PZR393277 PZR393279:PZR393328 PZR458764:PZR458813 PZR458815:PZR458864 PZR524300:PZR524349 PZR524351:PZR524400 PZR589836:PZR589885 PZR589887:PZR589936 PZR655372:PZR655421 PZR655423:PZR655472 PZR720908:PZR720957 PZR720959:PZR721008 PZR786444:PZR786493 PZR786495:PZR786544 PZR851980:PZR852029 PZR852031:PZR852080 PZR917516:PZR917565 PZR917567:PZR917616 PZR983052:PZR983101 PZR983103:PZR983152 QJN12:QJN61 QJN63:QJN112 QJN65548:QJN65597 QJN65599:QJN65648 QJN131084:QJN131133 QJN131135:QJN131184 QJN196620:QJN196669 QJN196671:QJN196720 QJN262156:QJN262205 QJN262207:QJN262256 QJN327692:QJN327741 QJN327743:QJN327792 QJN393228:QJN393277 QJN393279:QJN393328 QJN458764:QJN458813 QJN458815:QJN458864 QJN524300:QJN524349 QJN524351:QJN524400 QJN589836:QJN589885 QJN589887:QJN589936 QJN655372:QJN655421 QJN655423:QJN655472 QJN720908:QJN720957 QJN720959:QJN721008 QJN786444:QJN786493 QJN786495:QJN786544 QJN851980:QJN852029 QJN852031:QJN852080 QJN917516:QJN917565 QJN917567:QJN917616 QJN983052:QJN983101 QJN983103:QJN983152 QTJ12:QTJ61 QTJ63:QTJ112 QTJ65548:QTJ65597 QTJ65599:QTJ65648 QTJ131084:QTJ131133 QTJ131135:QTJ131184 QTJ196620:QTJ196669 QTJ196671:QTJ196720 QTJ262156:QTJ262205 QTJ262207:QTJ262256 QTJ327692:QTJ327741 QTJ327743:QTJ327792 QTJ393228:QTJ393277 QTJ393279:QTJ393328 QTJ458764:QTJ458813 QTJ458815:QTJ458864 QTJ524300:QTJ524349 QTJ524351:QTJ524400 QTJ589836:QTJ589885 QTJ589887:QTJ589936 QTJ655372:QTJ655421 QTJ655423:QTJ655472 QTJ720908:QTJ720957 QTJ720959:QTJ721008 QTJ786444:QTJ786493 QTJ786495:QTJ786544 QTJ851980:QTJ852029 QTJ852031:QTJ852080 QTJ917516:QTJ917565 QTJ917567:QTJ917616 QTJ983052:QTJ983101 QTJ983103:QTJ983152 RDF12:RDF61 RDF63:RDF112 RDF65548:RDF65597 RDF65599:RDF65648 RDF131084:RDF131133 RDF131135:RDF131184 RDF196620:RDF196669 RDF196671:RDF196720 RDF262156:RDF262205 RDF262207:RDF262256 RDF327692:RDF327741 RDF327743:RDF327792 RDF393228:RDF393277 RDF393279:RDF393328 RDF458764:RDF458813 RDF458815:RDF458864 RDF524300:RDF524349 RDF524351:RDF524400 RDF589836:RDF589885 RDF589887:RDF589936 RDF655372:RDF655421 RDF655423:RDF655472 RDF720908:RDF720957 RDF720959:RDF721008 RDF786444:RDF786493 RDF786495:RDF786544 RDF851980:RDF852029 RDF852031:RDF852080 RDF917516:RDF917565 RDF917567:RDF917616 RDF983052:RDF983101 RDF983103:RDF983152 RNB12:RNB61 RNB63:RNB112 RNB65548:RNB65597 RNB65599:RNB65648 RNB131084:RNB131133 RNB131135:RNB131184 RNB196620:RNB196669 RNB196671:RNB196720 RNB262156:RNB262205 RNB262207:RNB262256 RNB327692:RNB327741 RNB327743:RNB327792 RNB393228:RNB393277 RNB393279:RNB393328 RNB458764:RNB458813 RNB458815:RNB458864 RNB524300:RNB524349 RNB524351:RNB524400 RNB589836:RNB589885 RNB589887:RNB589936 RNB655372:RNB655421 RNB655423:RNB655472 RNB720908:RNB720957 RNB720959:RNB721008 RNB786444:RNB786493 RNB786495:RNB786544 RNB851980:RNB852029 RNB852031:RNB852080 RNB917516:RNB917565 RNB917567:RNB917616 RNB983052:RNB983101 RNB983103:RNB983152 RWX12:RWX61 RWX63:RWX112 RWX65548:RWX65597 RWX65599:RWX65648 RWX131084:RWX131133 RWX131135:RWX131184 RWX196620:RWX196669 RWX196671:RWX196720 RWX262156:RWX262205 RWX262207:RWX262256 RWX327692:RWX327741 RWX327743:RWX327792 RWX393228:RWX393277 RWX393279:RWX393328 RWX458764:RWX458813 RWX458815:RWX458864 RWX524300:RWX524349 RWX524351:RWX524400 RWX589836:RWX589885 RWX589887:RWX589936 RWX655372:RWX655421 RWX655423:RWX655472 RWX720908:RWX720957 RWX720959:RWX721008 RWX786444:RWX786493 RWX786495:RWX786544 RWX851980:RWX852029 RWX852031:RWX852080 RWX917516:RWX917565 RWX917567:RWX917616 RWX983052:RWX983101 RWX983103:RWX983152 SGT12:SGT61 SGT63:SGT112 SGT65548:SGT65597 SGT65599:SGT65648 SGT131084:SGT131133 SGT131135:SGT131184 SGT196620:SGT196669 SGT196671:SGT196720 SGT262156:SGT262205 SGT262207:SGT262256 SGT327692:SGT327741 SGT327743:SGT327792 SGT393228:SGT393277 SGT393279:SGT393328 SGT458764:SGT458813 SGT458815:SGT458864 SGT524300:SGT524349 SGT524351:SGT524400 SGT589836:SGT589885 SGT589887:SGT589936 SGT655372:SGT655421 SGT655423:SGT655472 SGT720908:SGT720957 SGT720959:SGT721008 SGT786444:SGT786493 SGT786495:SGT786544 SGT851980:SGT852029 SGT852031:SGT852080 SGT917516:SGT917565 SGT917567:SGT917616 SGT983052:SGT983101 SGT983103:SGT983152 SQP12:SQP61 SQP63:SQP112 SQP65548:SQP65597 SQP65599:SQP65648 SQP131084:SQP131133 SQP131135:SQP131184 SQP196620:SQP196669 SQP196671:SQP196720 SQP262156:SQP262205 SQP262207:SQP262256 SQP327692:SQP327741 SQP327743:SQP327792 SQP393228:SQP393277 SQP393279:SQP393328 SQP458764:SQP458813 SQP458815:SQP458864 SQP524300:SQP524349 SQP524351:SQP524400 SQP589836:SQP589885 SQP589887:SQP589936 SQP655372:SQP655421 SQP655423:SQP655472 SQP720908:SQP720957 SQP720959:SQP721008 SQP786444:SQP786493 SQP786495:SQP786544 SQP851980:SQP852029 SQP852031:SQP852080 SQP917516:SQP917565 SQP917567:SQP917616 SQP983052:SQP983101 SQP983103:SQP983152 TAL12:TAL61 TAL63:TAL112 TAL65548:TAL65597 TAL65599:TAL65648 TAL131084:TAL131133 TAL131135:TAL131184 TAL196620:TAL196669 TAL196671:TAL196720 TAL262156:TAL262205 TAL262207:TAL262256 TAL327692:TAL327741 TAL327743:TAL327792 TAL393228:TAL393277 TAL393279:TAL393328 TAL458764:TAL458813 TAL458815:TAL458864 TAL524300:TAL524349 TAL524351:TAL524400 TAL589836:TAL589885 TAL589887:TAL589936 TAL655372:TAL655421 TAL655423:TAL655472 TAL720908:TAL720957 TAL720959:TAL721008 TAL786444:TAL786493 TAL786495:TAL786544 TAL851980:TAL852029 TAL852031:TAL852080 TAL917516:TAL917565 TAL917567:TAL917616 TAL983052:TAL983101 TAL983103:TAL983152 TKH12:TKH61 TKH63:TKH112 TKH65548:TKH65597 TKH65599:TKH65648 TKH131084:TKH131133 TKH131135:TKH131184 TKH196620:TKH196669 TKH196671:TKH196720 TKH262156:TKH262205 TKH262207:TKH262256 TKH327692:TKH327741 TKH327743:TKH327792 TKH393228:TKH393277 TKH393279:TKH393328 TKH458764:TKH458813 TKH458815:TKH458864 TKH524300:TKH524349 TKH524351:TKH524400 TKH589836:TKH589885 TKH589887:TKH589936 TKH655372:TKH655421 TKH655423:TKH655472 TKH720908:TKH720957 TKH720959:TKH721008 TKH786444:TKH786493 TKH786495:TKH786544 TKH851980:TKH852029 TKH852031:TKH852080 TKH917516:TKH917565 TKH917567:TKH917616 TKH983052:TKH983101 TKH983103:TKH983152 TUD12:TUD61 TUD63:TUD112 TUD65548:TUD65597 TUD65599:TUD65648 TUD131084:TUD131133 TUD131135:TUD131184 TUD196620:TUD196669 TUD196671:TUD196720 TUD262156:TUD262205 TUD262207:TUD262256 TUD327692:TUD327741 TUD327743:TUD327792 TUD393228:TUD393277 TUD393279:TUD393328 TUD458764:TUD458813 TUD458815:TUD458864 TUD524300:TUD524349 TUD524351:TUD524400 TUD589836:TUD589885 TUD589887:TUD589936 TUD655372:TUD655421 TUD655423:TUD655472 TUD720908:TUD720957 TUD720959:TUD721008 TUD786444:TUD786493 TUD786495:TUD786544 TUD851980:TUD852029 TUD852031:TUD852080 TUD917516:TUD917565 TUD917567:TUD917616 TUD983052:TUD983101 TUD983103:TUD983152 UDZ12:UDZ61 UDZ63:UDZ112 UDZ65548:UDZ65597 UDZ65599:UDZ65648 UDZ131084:UDZ131133 UDZ131135:UDZ131184 UDZ196620:UDZ196669 UDZ196671:UDZ196720 UDZ262156:UDZ262205 UDZ262207:UDZ262256 UDZ327692:UDZ327741 UDZ327743:UDZ327792 UDZ393228:UDZ393277 UDZ393279:UDZ393328 UDZ458764:UDZ458813 UDZ458815:UDZ458864 UDZ524300:UDZ524349 UDZ524351:UDZ524400 UDZ589836:UDZ589885 UDZ589887:UDZ589936 UDZ655372:UDZ655421 UDZ655423:UDZ655472 UDZ720908:UDZ720957 UDZ720959:UDZ721008 UDZ786444:UDZ786493 UDZ786495:UDZ786544 UDZ851980:UDZ852029 UDZ852031:UDZ852080 UDZ917516:UDZ917565 UDZ917567:UDZ917616 UDZ983052:UDZ983101 UDZ983103:UDZ983152 UNV12:UNV61 UNV63:UNV112 UNV65548:UNV65597 UNV65599:UNV65648 UNV131084:UNV131133 UNV131135:UNV131184 UNV196620:UNV196669 UNV196671:UNV196720 UNV262156:UNV262205 UNV262207:UNV262256 UNV327692:UNV327741 UNV327743:UNV327792 UNV393228:UNV393277 UNV393279:UNV393328 UNV458764:UNV458813 UNV458815:UNV458864 UNV524300:UNV524349 UNV524351:UNV524400 UNV589836:UNV589885 UNV589887:UNV589936 UNV655372:UNV655421 UNV655423:UNV655472 UNV720908:UNV720957 UNV720959:UNV721008 UNV786444:UNV786493 UNV786495:UNV786544 UNV851980:UNV852029 UNV852031:UNV852080 UNV917516:UNV917565 UNV917567:UNV917616 UNV983052:UNV983101 UNV983103:UNV983152 UXR12:UXR61 UXR63:UXR112 UXR65548:UXR65597 UXR65599:UXR65648 UXR131084:UXR131133 UXR131135:UXR131184 UXR196620:UXR196669 UXR196671:UXR196720 UXR262156:UXR262205 UXR262207:UXR262256 UXR327692:UXR327741 UXR327743:UXR327792 UXR393228:UXR393277 UXR393279:UXR393328 UXR458764:UXR458813 UXR458815:UXR458864 UXR524300:UXR524349 UXR524351:UXR524400 UXR589836:UXR589885 UXR589887:UXR589936 UXR655372:UXR655421 UXR655423:UXR655472 UXR720908:UXR720957 UXR720959:UXR721008 UXR786444:UXR786493 UXR786495:UXR786544 UXR851980:UXR852029 UXR852031:UXR852080 UXR917516:UXR917565 UXR917567:UXR917616 UXR983052:UXR983101 UXR983103:UXR983152 VHN12:VHN61 VHN63:VHN112 VHN65548:VHN65597 VHN65599:VHN65648 VHN131084:VHN131133 VHN131135:VHN131184 VHN196620:VHN196669 VHN196671:VHN196720 VHN262156:VHN262205 VHN262207:VHN262256 VHN327692:VHN327741 VHN327743:VHN327792 VHN393228:VHN393277 VHN393279:VHN393328 VHN458764:VHN458813 VHN458815:VHN458864 VHN524300:VHN524349 VHN524351:VHN524400 VHN589836:VHN589885 VHN589887:VHN589936 VHN655372:VHN655421 VHN655423:VHN655472 VHN720908:VHN720957 VHN720959:VHN721008 VHN786444:VHN786493 VHN786495:VHN786544 VHN851980:VHN852029 VHN852031:VHN852080 VHN917516:VHN917565 VHN917567:VHN917616 VHN983052:VHN983101 VHN983103:VHN983152 VRJ12:VRJ61 VRJ63:VRJ112 VRJ65548:VRJ65597 VRJ65599:VRJ65648 VRJ131084:VRJ131133 VRJ131135:VRJ131184 VRJ196620:VRJ196669 VRJ196671:VRJ196720 VRJ262156:VRJ262205 VRJ262207:VRJ262256 VRJ327692:VRJ327741 VRJ327743:VRJ327792 VRJ393228:VRJ393277 VRJ393279:VRJ393328 VRJ458764:VRJ458813 VRJ458815:VRJ458864 VRJ524300:VRJ524349 VRJ524351:VRJ524400 VRJ589836:VRJ589885 VRJ589887:VRJ589936 VRJ655372:VRJ655421 VRJ655423:VRJ655472 VRJ720908:VRJ720957 VRJ720959:VRJ721008 VRJ786444:VRJ786493 VRJ786495:VRJ786544 VRJ851980:VRJ852029 VRJ852031:VRJ852080 VRJ917516:VRJ917565 VRJ917567:VRJ917616 VRJ983052:VRJ983101 VRJ983103:VRJ983152 WBF12:WBF61 WBF63:WBF112 WBF65548:WBF65597 WBF65599:WBF65648 WBF131084:WBF131133 WBF131135:WBF131184 WBF196620:WBF196669 WBF196671:WBF196720 WBF262156:WBF262205 WBF262207:WBF262256 WBF327692:WBF327741 WBF327743:WBF327792 WBF393228:WBF393277 WBF393279:WBF393328 WBF458764:WBF458813 WBF458815:WBF458864 WBF524300:WBF524349 WBF524351:WBF524400 WBF589836:WBF589885 WBF589887:WBF589936 WBF655372:WBF655421 WBF655423:WBF655472 WBF720908:WBF720957 WBF720959:WBF721008 WBF786444:WBF786493 WBF786495:WBF786544 WBF851980:WBF852029 WBF852031:WBF852080 WBF917516:WBF917565 WBF917567:WBF917616 WBF983052:WBF983101 WBF983103:WBF983152 WLB12:WLB61 WLB63:WLB112 WLB65548:WLB65597 WLB65599:WLB65648 WLB131084:WLB131133 WLB131135:WLB131184 WLB196620:WLB196669 WLB196671:WLB196720 WLB262156:WLB262205 WLB262207:WLB262256 WLB327692:WLB327741 WLB327743:WLB327792 WLB393228:WLB393277 WLB393279:WLB393328 WLB458764:WLB458813 WLB458815:WLB458864 WLB524300:WLB524349 WLB524351:WLB524400 WLB589836:WLB589885 WLB589887:WLB589936 WLB655372:WLB655421 WLB655423:WLB655472 WLB720908:WLB720957 WLB720959:WLB721008 WLB786444:WLB786493 WLB786495:WLB786544 WLB851980:WLB852029 WLB852031:WLB852080 WLB917516:WLB917565 WLB917567:WLB917616 WLB983052:WLB983101 WLB983103:WLB983152 WUX12:WUX61 WUX63:WUX112 WUX65548:WUX65597 WUX65599:WUX65648 WUX131084:WUX131133 WUX131135:WUX131184 WUX196620:WUX196669 WUX196671:WUX196720 WUX262156:WUX262205 WUX262207:WUX262256 WUX327692:WUX327741 WUX327743:WUX327792 WUX393228:WUX393277 WUX393279:WUX393328 WUX458764:WUX458813 WUX458815:WUX458864 WUX524300:WUX524349 WUX524351:WUX524400 WUX589836:WUX589885 WUX589887:WUX589936 WUX655372:WUX655421 WUX655423:WUX655472 WUX720908:WUX720957 WUX720959:WUX721008 WUX786444:WUX786493 WUX786495:WUX786544 WUX851980:WUX852029 WUX852031:WUX852080 WUX917516:WUX917565 WUX917567:WUX917616 WUX983052:WUX983101 WUX983103:WUX983152" xr:uid="{00000000-0002-0000-0300-000017000000}"/>
    <dataValidation type="whole" operator="lessThanOrEqual" allowBlank="1" showInputMessage="1" showErrorMessage="1" error="INPUT NUMBER LESS THAN OR EQUAL THE HIGHEST POSSIBLE SCORE" prompt="Input Raw Score" sqref="IU12:IY61 IU63:IY112 IU65548:IY65648 IU131084:IY131184 IU196620:IY196720 IU262156:IY262256 IU327692:IY327792 IU393228:IY393328 IU458764:IY458864 IU524300:IY524400 IU589836:IY589936 IU655372:IY655472 IU720908:IY721008 IU786444:IY786544 IU851980:IY852080 IU917516:IY917616 IU983052:IY983152 JF12:JL61 JF63:JL112 JF65548:JL65648 JF131084:JL131184 JF196620:JL196720 JF262156:JL262256 JF327692:JL327792 JF393228:JL393328 JF458764:JL458864 JF524300:JL524400 JF589836:JL589936 JF655372:JL655472 JF720908:JL721008 JF786444:JL786544 JF851980:JL852080 JF917516:JL917616 JF983052:JL983152 SQ12:SU61 SQ63:SU112 SQ65548:SU65648 SQ131084:SU131184 SQ196620:SU196720 SQ262156:SU262256 SQ327692:SU327792 SQ393228:SU393328 SQ458764:SU458864 SQ524300:SU524400 SQ589836:SU589936 SQ655372:SU655472 SQ720908:SU721008 SQ786444:SU786544 SQ851980:SU852080 SQ917516:SU917616 SQ983052:SU983152 TB12:TH61 TB63:TH112 TB65548:TH65648 TB131084:TH131184 TB196620:TH196720 TB262156:TH262256 TB327692:TH327792 TB393228:TH393328 TB458764:TH458864 TB524300:TH524400 TB589836:TH589936 TB655372:TH655472 TB720908:TH721008 TB786444:TH786544 TB851980:TH852080 TB917516:TH917616 TB983052:TH983152 ACM12:ACQ61 ACM63:ACQ112 ACM65548:ACQ65648 ACM131084:ACQ131184 ACM196620:ACQ196720 ACM262156:ACQ262256 ACM327692:ACQ327792 ACM393228:ACQ393328 ACM458764:ACQ458864 ACM524300:ACQ524400 ACM589836:ACQ589936 ACM655372:ACQ655472 ACM720908:ACQ721008 ACM786444:ACQ786544 ACM851980:ACQ852080 ACM917516:ACQ917616 ACM983052:ACQ983152 ACX12:ADD61 ACX63:ADD112 ACX65548:ADD65648 ACX131084:ADD131184 ACX196620:ADD196720 ACX262156:ADD262256 ACX327692:ADD327792 ACX393228:ADD393328 ACX458764:ADD458864 ACX524300:ADD524400 ACX589836:ADD589936 ACX655372:ADD655472 ACX720908:ADD721008 ACX786444:ADD786544 ACX851980:ADD852080 ACX917516:ADD917616 ACX983052:ADD983152 AMI12:AMM61 AMI63:AMM112 AMI65548:AMM65648 AMI131084:AMM131184 AMI196620:AMM196720 AMI262156:AMM262256 AMI327692:AMM327792 AMI393228:AMM393328 AMI458764:AMM458864 AMI524300:AMM524400 AMI589836:AMM589936 AMI655372:AMM655472 AMI720908:AMM721008 AMI786444:AMM786544 AMI851980:AMM852080 AMI917516:AMM917616 AMI983052:AMM983152 AMT12:AMZ61 AMT63:AMZ112 AMT65548:AMZ65648 AMT131084:AMZ131184 AMT196620:AMZ196720 AMT262156:AMZ262256 AMT327692:AMZ327792 AMT393228:AMZ393328 AMT458764:AMZ458864 AMT524300:AMZ524400 AMT589836:AMZ589936 AMT655372:AMZ655472 AMT720908:AMZ721008 AMT786444:AMZ786544 AMT851980:AMZ852080 AMT917516:AMZ917616 AMT983052:AMZ983152 AWE12:AWI61 AWE63:AWI112 AWE65548:AWI65648 AWE131084:AWI131184 AWE196620:AWI196720 AWE262156:AWI262256 AWE327692:AWI327792 AWE393228:AWI393328 AWE458764:AWI458864 AWE524300:AWI524400 AWE589836:AWI589936 AWE655372:AWI655472 AWE720908:AWI721008 AWE786444:AWI786544 AWE851980:AWI852080 AWE917516:AWI917616 AWE983052:AWI983152 AWP12:AWV61 AWP63:AWV112 AWP65548:AWV65648 AWP131084:AWV131184 AWP196620:AWV196720 AWP262156:AWV262256 AWP327692:AWV327792 AWP393228:AWV393328 AWP458764:AWV458864 AWP524300:AWV524400 AWP589836:AWV589936 AWP655372:AWV655472 AWP720908:AWV721008 AWP786444:AWV786544 AWP851980:AWV852080 AWP917516:AWV917616 AWP983052:AWV983152 BGA12:BGE61 BGA63:BGE112 BGA65548:BGE65648 BGA131084:BGE131184 BGA196620:BGE196720 BGA262156:BGE262256 BGA327692:BGE327792 BGA393228:BGE393328 BGA458764:BGE458864 BGA524300:BGE524400 BGA589836:BGE589936 BGA655372:BGE655472 BGA720908:BGE721008 BGA786444:BGE786544 BGA851980:BGE852080 BGA917516:BGE917616 BGA983052:BGE983152 BGL12:BGR61 BGL63:BGR112 BGL65548:BGR65648 BGL131084:BGR131184 BGL196620:BGR196720 BGL262156:BGR262256 BGL327692:BGR327792 BGL393228:BGR393328 BGL458764:BGR458864 BGL524300:BGR524400 BGL589836:BGR589936 BGL655372:BGR655472 BGL720908:BGR721008 BGL786444:BGR786544 BGL851980:BGR852080 BGL917516:BGR917616 BGL983052:BGR983152 BPW12:BQA61 BPW63:BQA112 BPW65548:BQA65648 BPW131084:BQA131184 BPW196620:BQA196720 BPW262156:BQA262256 BPW327692:BQA327792 BPW393228:BQA393328 BPW458764:BQA458864 BPW524300:BQA524400 BPW589836:BQA589936 BPW655372:BQA655472 BPW720908:BQA721008 BPW786444:BQA786544 BPW851980:BQA852080 BPW917516:BQA917616 BPW983052:BQA983152 BQH12:BQN61 BQH63:BQN112 BQH65548:BQN65648 BQH131084:BQN131184 BQH196620:BQN196720 BQH262156:BQN262256 BQH327692:BQN327792 BQH393228:BQN393328 BQH458764:BQN458864 BQH524300:BQN524400 BQH589836:BQN589936 BQH655372:BQN655472 BQH720908:BQN721008 BQH786444:BQN786544 BQH851980:BQN852080 BQH917516:BQN917616 BQH983052:BQN983152 BZS12:BZW61 BZS63:BZW112 BZS65548:BZW65648 BZS131084:BZW131184 BZS196620:BZW196720 BZS262156:BZW262256 BZS327692:BZW327792 BZS393228:BZW393328 BZS458764:BZW458864 BZS524300:BZW524400 BZS589836:BZW589936 BZS655372:BZW655472 BZS720908:BZW721008 BZS786444:BZW786544 BZS851980:BZW852080 BZS917516:BZW917616 BZS983052:BZW983152 CAD12:CAJ61 CAD63:CAJ112 CAD65548:CAJ65648 CAD131084:CAJ131184 CAD196620:CAJ196720 CAD262156:CAJ262256 CAD327692:CAJ327792 CAD393228:CAJ393328 CAD458764:CAJ458864 CAD524300:CAJ524400 CAD589836:CAJ589936 CAD655372:CAJ655472 CAD720908:CAJ721008 CAD786444:CAJ786544 CAD851980:CAJ852080 CAD917516:CAJ917616 CAD983052:CAJ983152 CJO12:CJS61 CJO63:CJS112 CJO65548:CJS65648 CJO131084:CJS131184 CJO196620:CJS196720 CJO262156:CJS262256 CJO327692:CJS327792 CJO393228:CJS393328 CJO458764:CJS458864 CJO524300:CJS524400 CJO589836:CJS589936 CJO655372:CJS655472 CJO720908:CJS721008 CJO786444:CJS786544 CJO851980:CJS852080 CJO917516:CJS917616 CJO983052:CJS983152 CJZ12:CKF61 CJZ63:CKF112 CJZ65548:CKF65648 CJZ131084:CKF131184 CJZ196620:CKF196720 CJZ262156:CKF262256 CJZ327692:CKF327792 CJZ393228:CKF393328 CJZ458764:CKF458864 CJZ524300:CKF524400 CJZ589836:CKF589936 CJZ655372:CKF655472 CJZ720908:CKF721008 CJZ786444:CKF786544 CJZ851980:CKF852080 CJZ917516:CKF917616 CJZ983052:CKF983152 CTK12:CTO61 CTK63:CTO112 CTK65548:CTO65648 CTK131084:CTO131184 CTK196620:CTO196720 CTK262156:CTO262256 CTK327692:CTO327792 CTK393228:CTO393328 CTK458764:CTO458864 CTK524300:CTO524400 CTK589836:CTO589936 CTK655372:CTO655472 CTK720908:CTO721008 CTK786444:CTO786544 CTK851980:CTO852080 CTK917516:CTO917616 CTK983052:CTO983152 CTV12:CUB61 CTV63:CUB112 CTV65548:CUB65648 CTV131084:CUB131184 CTV196620:CUB196720 CTV262156:CUB262256 CTV327692:CUB327792 CTV393228:CUB393328 CTV458764:CUB458864 CTV524300:CUB524400 CTV589836:CUB589936 CTV655372:CUB655472 CTV720908:CUB721008 CTV786444:CUB786544 CTV851980:CUB852080 CTV917516:CUB917616 CTV983052:CUB983152 DDG12:DDK61 DDG63:DDK112 DDG65548:DDK65648 DDG131084:DDK131184 DDG196620:DDK196720 DDG262156:DDK262256 DDG327692:DDK327792 DDG393228:DDK393328 DDG458764:DDK458864 DDG524300:DDK524400 DDG589836:DDK589936 DDG655372:DDK655472 DDG720908:DDK721008 DDG786444:DDK786544 DDG851980:DDK852080 DDG917516:DDK917616 DDG983052:DDK983152 DDR12:DDX61 DDR63:DDX112 DDR65548:DDX65648 DDR131084:DDX131184 DDR196620:DDX196720 DDR262156:DDX262256 DDR327692:DDX327792 DDR393228:DDX393328 DDR458764:DDX458864 DDR524300:DDX524400 DDR589836:DDX589936 DDR655372:DDX655472 DDR720908:DDX721008 DDR786444:DDX786544 DDR851980:DDX852080 DDR917516:DDX917616 DDR983052:DDX983152 DNC12:DNG61 DNC63:DNG112 DNC65548:DNG65648 DNC131084:DNG131184 DNC196620:DNG196720 DNC262156:DNG262256 DNC327692:DNG327792 DNC393228:DNG393328 DNC458764:DNG458864 DNC524300:DNG524400 DNC589836:DNG589936 DNC655372:DNG655472 DNC720908:DNG721008 DNC786444:DNG786544 DNC851980:DNG852080 DNC917516:DNG917616 DNC983052:DNG983152 DNN12:DNT61 DNN63:DNT112 DNN65548:DNT65648 DNN131084:DNT131184 DNN196620:DNT196720 DNN262156:DNT262256 DNN327692:DNT327792 DNN393228:DNT393328 DNN458764:DNT458864 DNN524300:DNT524400 DNN589836:DNT589936 DNN655372:DNT655472 DNN720908:DNT721008 DNN786444:DNT786544 DNN851980:DNT852080 DNN917516:DNT917616 DNN983052:DNT983152 DWY12:DXC61 DWY63:DXC112 DWY65548:DXC65648 DWY131084:DXC131184 DWY196620:DXC196720 DWY262156:DXC262256 DWY327692:DXC327792 DWY393228:DXC393328 DWY458764:DXC458864 DWY524300:DXC524400 DWY589836:DXC589936 DWY655372:DXC655472 DWY720908:DXC721008 DWY786444:DXC786544 DWY851980:DXC852080 DWY917516:DXC917616 DWY983052:DXC983152 DXJ12:DXP61 DXJ63:DXP112 DXJ65548:DXP65648 DXJ131084:DXP131184 DXJ196620:DXP196720 DXJ262156:DXP262256 DXJ327692:DXP327792 DXJ393228:DXP393328 DXJ458764:DXP458864 DXJ524300:DXP524400 DXJ589836:DXP589936 DXJ655372:DXP655472 DXJ720908:DXP721008 DXJ786444:DXP786544 DXJ851980:DXP852080 DXJ917516:DXP917616 DXJ983052:DXP983152 EGU12:EGY61 EGU63:EGY112 EGU65548:EGY65648 EGU131084:EGY131184 EGU196620:EGY196720 EGU262156:EGY262256 EGU327692:EGY327792 EGU393228:EGY393328 EGU458764:EGY458864 EGU524300:EGY524400 EGU589836:EGY589936 EGU655372:EGY655472 EGU720908:EGY721008 EGU786444:EGY786544 EGU851980:EGY852080 EGU917516:EGY917616 EGU983052:EGY983152 EHF12:EHL61 EHF63:EHL112 EHF65548:EHL65648 EHF131084:EHL131184 EHF196620:EHL196720 EHF262156:EHL262256 EHF327692:EHL327792 EHF393228:EHL393328 EHF458764:EHL458864 EHF524300:EHL524400 EHF589836:EHL589936 EHF655372:EHL655472 EHF720908:EHL721008 EHF786444:EHL786544 EHF851980:EHL852080 EHF917516:EHL917616 EHF983052:EHL983152 EQQ12:EQU61 EQQ63:EQU112 EQQ65548:EQU65648 EQQ131084:EQU131184 EQQ196620:EQU196720 EQQ262156:EQU262256 EQQ327692:EQU327792 EQQ393228:EQU393328 EQQ458764:EQU458864 EQQ524300:EQU524400 EQQ589836:EQU589936 EQQ655372:EQU655472 EQQ720908:EQU721008 EQQ786444:EQU786544 EQQ851980:EQU852080 EQQ917516:EQU917616 EQQ983052:EQU983152 ERB12:ERH61 ERB63:ERH112 ERB65548:ERH65648 ERB131084:ERH131184 ERB196620:ERH196720 ERB262156:ERH262256 ERB327692:ERH327792 ERB393228:ERH393328 ERB458764:ERH458864 ERB524300:ERH524400 ERB589836:ERH589936 ERB655372:ERH655472 ERB720908:ERH721008 ERB786444:ERH786544 ERB851980:ERH852080 ERB917516:ERH917616 ERB983052:ERH983152 FAM12:FAQ61 FAM63:FAQ112 FAM65548:FAQ65648 FAM131084:FAQ131184 FAM196620:FAQ196720 FAM262156:FAQ262256 FAM327692:FAQ327792 FAM393228:FAQ393328 FAM458764:FAQ458864 FAM524300:FAQ524400 FAM589836:FAQ589936 FAM655372:FAQ655472 FAM720908:FAQ721008 FAM786444:FAQ786544 FAM851980:FAQ852080 FAM917516:FAQ917616 FAM983052:FAQ983152 FAX12:FBD61 FAX63:FBD112 FAX65548:FBD65648 FAX131084:FBD131184 FAX196620:FBD196720 FAX262156:FBD262256 FAX327692:FBD327792 FAX393228:FBD393328 FAX458764:FBD458864 FAX524300:FBD524400 FAX589836:FBD589936 FAX655372:FBD655472 FAX720908:FBD721008 FAX786444:FBD786544 FAX851980:FBD852080 FAX917516:FBD917616 FAX983052:FBD983152 FKI12:FKM61 FKI63:FKM112 FKI65548:FKM65648 FKI131084:FKM131184 FKI196620:FKM196720 FKI262156:FKM262256 FKI327692:FKM327792 FKI393228:FKM393328 FKI458764:FKM458864 FKI524300:FKM524400 FKI589836:FKM589936 FKI655372:FKM655472 FKI720908:FKM721008 FKI786444:FKM786544 FKI851980:FKM852080 FKI917516:FKM917616 FKI983052:FKM983152 FKT12:FKZ61 FKT63:FKZ112 FKT65548:FKZ65648 FKT131084:FKZ131184 FKT196620:FKZ196720 FKT262156:FKZ262256 FKT327692:FKZ327792 FKT393228:FKZ393328 FKT458764:FKZ458864 FKT524300:FKZ524400 FKT589836:FKZ589936 FKT655372:FKZ655472 FKT720908:FKZ721008 FKT786444:FKZ786544 FKT851980:FKZ852080 FKT917516:FKZ917616 FKT983052:FKZ983152 FUE12:FUI61 FUE63:FUI112 FUE65548:FUI65648 FUE131084:FUI131184 FUE196620:FUI196720 FUE262156:FUI262256 FUE327692:FUI327792 FUE393228:FUI393328 FUE458764:FUI458864 FUE524300:FUI524400 FUE589836:FUI589936 FUE655372:FUI655472 FUE720908:FUI721008 FUE786444:FUI786544 FUE851980:FUI852080 FUE917516:FUI917616 FUE983052:FUI983152 FUP12:FUV61 FUP63:FUV112 FUP65548:FUV65648 FUP131084:FUV131184 FUP196620:FUV196720 FUP262156:FUV262256 FUP327692:FUV327792 FUP393228:FUV393328 FUP458764:FUV458864 FUP524300:FUV524400 FUP589836:FUV589936 FUP655372:FUV655472 FUP720908:FUV721008 FUP786444:FUV786544 FUP851980:FUV852080 FUP917516:FUV917616 FUP983052:FUV983152 GEA12:GEE61 GEA63:GEE112 GEA65548:GEE65648 GEA131084:GEE131184 GEA196620:GEE196720 GEA262156:GEE262256 GEA327692:GEE327792 GEA393228:GEE393328 GEA458764:GEE458864 GEA524300:GEE524400 GEA589836:GEE589936 GEA655372:GEE655472 GEA720908:GEE721008 GEA786444:GEE786544 GEA851980:GEE852080 GEA917516:GEE917616 GEA983052:GEE983152 GEL12:GER61 GEL63:GER112 GEL65548:GER65648 GEL131084:GER131184 GEL196620:GER196720 GEL262156:GER262256 GEL327692:GER327792 GEL393228:GER393328 GEL458764:GER458864 GEL524300:GER524400 GEL589836:GER589936 GEL655372:GER655472 GEL720908:GER721008 GEL786444:GER786544 GEL851980:GER852080 GEL917516:GER917616 GEL983052:GER983152 GNW12:GOA61 GNW63:GOA112 GNW65548:GOA65648 GNW131084:GOA131184 GNW196620:GOA196720 GNW262156:GOA262256 GNW327692:GOA327792 GNW393228:GOA393328 GNW458764:GOA458864 GNW524300:GOA524400 GNW589836:GOA589936 GNW655372:GOA655472 GNW720908:GOA721008 GNW786444:GOA786544 GNW851980:GOA852080 GNW917516:GOA917616 GNW983052:GOA983152 GOH12:GON61 GOH63:GON112 GOH65548:GON65648 GOH131084:GON131184 GOH196620:GON196720 GOH262156:GON262256 GOH327692:GON327792 GOH393228:GON393328 GOH458764:GON458864 GOH524300:GON524400 GOH589836:GON589936 GOH655372:GON655472 GOH720908:GON721008 GOH786444:GON786544 GOH851980:GON852080 GOH917516:GON917616 GOH983052:GON983152 GXS12:GXW61 GXS63:GXW112 GXS65548:GXW65648 GXS131084:GXW131184 GXS196620:GXW196720 GXS262156:GXW262256 GXS327692:GXW327792 GXS393228:GXW393328 GXS458764:GXW458864 GXS524300:GXW524400 GXS589836:GXW589936 GXS655372:GXW655472 GXS720908:GXW721008 GXS786444:GXW786544 GXS851980:GXW852080 GXS917516:GXW917616 GXS983052:GXW983152 GYD12:GYJ61 GYD63:GYJ112 GYD65548:GYJ65648 GYD131084:GYJ131184 GYD196620:GYJ196720 GYD262156:GYJ262256 GYD327692:GYJ327792 GYD393228:GYJ393328 GYD458764:GYJ458864 GYD524300:GYJ524400 GYD589836:GYJ589936 GYD655372:GYJ655472 GYD720908:GYJ721008 GYD786444:GYJ786544 GYD851980:GYJ852080 GYD917516:GYJ917616 GYD983052:GYJ983152 HHO12:HHS61 HHO63:HHS112 HHO65548:HHS65648 HHO131084:HHS131184 HHO196620:HHS196720 HHO262156:HHS262256 HHO327692:HHS327792 HHO393228:HHS393328 HHO458764:HHS458864 HHO524300:HHS524400 HHO589836:HHS589936 HHO655372:HHS655472 HHO720908:HHS721008 HHO786444:HHS786544 HHO851980:HHS852080 HHO917516:HHS917616 HHO983052:HHS983152 HHZ12:HIF61 HHZ63:HIF112 HHZ65548:HIF65648 HHZ131084:HIF131184 HHZ196620:HIF196720 HHZ262156:HIF262256 HHZ327692:HIF327792 HHZ393228:HIF393328 HHZ458764:HIF458864 HHZ524300:HIF524400 HHZ589836:HIF589936 HHZ655372:HIF655472 HHZ720908:HIF721008 HHZ786444:HIF786544 HHZ851980:HIF852080 HHZ917516:HIF917616 HHZ983052:HIF983152 HRK12:HRO61 HRK63:HRO112 HRK65548:HRO65648 HRK131084:HRO131184 HRK196620:HRO196720 HRK262156:HRO262256 HRK327692:HRO327792 HRK393228:HRO393328 HRK458764:HRO458864 HRK524300:HRO524400 HRK589836:HRO589936 HRK655372:HRO655472 HRK720908:HRO721008 HRK786444:HRO786544 HRK851980:HRO852080 HRK917516:HRO917616 HRK983052:HRO983152 HRV12:HSB61 HRV63:HSB112 HRV65548:HSB65648 HRV131084:HSB131184 HRV196620:HSB196720 HRV262156:HSB262256 HRV327692:HSB327792 HRV393228:HSB393328 HRV458764:HSB458864 HRV524300:HSB524400 HRV589836:HSB589936 HRV655372:HSB655472 HRV720908:HSB721008 HRV786444:HSB786544 HRV851980:HSB852080 HRV917516:HSB917616 HRV983052:HSB983152 IBG12:IBK61 IBG63:IBK112 IBG65548:IBK65648 IBG131084:IBK131184 IBG196620:IBK196720 IBG262156:IBK262256 IBG327692:IBK327792 IBG393228:IBK393328 IBG458764:IBK458864 IBG524300:IBK524400 IBG589836:IBK589936 IBG655372:IBK655472 IBG720908:IBK721008 IBG786444:IBK786544 IBG851980:IBK852080 IBG917516:IBK917616 IBG983052:IBK983152 IBR12:IBX61 IBR63:IBX112 IBR65548:IBX65648 IBR131084:IBX131184 IBR196620:IBX196720 IBR262156:IBX262256 IBR327692:IBX327792 IBR393228:IBX393328 IBR458764:IBX458864 IBR524300:IBX524400 IBR589836:IBX589936 IBR655372:IBX655472 IBR720908:IBX721008 IBR786444:IBX786544 IBR851980:IBX852080 IBR917516:IBX917616 IBR983052:IBX983152 ILC12:ILG61 ILC63:ILG112 ILC65548:ILG65648 ILC131084:ILG131184 ILC196620:ILG196720 ILC262156:ILG262256 ILC327692:ILG327792 ILC393228:ILG393328 ILC458764:ILG458864 ILC524300:ILG524400 ILC589836:ILG589936 ILC655372:ILG655472 ILC720908:ILG721008 ILC786444:ILG786544 ILC851980:ILG852080 ILC917516:ILG917616 ILC983052:ILG983152 ILN12:ILT61 ILN63:ILT112 ILN65548:ILT65648 ILN131084:ILT131184 ILN196620:ILT196720 ILN262156:ILT262256 ILN327692:ILT327792 ILN393228:ILT393328 ILN458764:ILT458864 ILN524300:ILT524400 ILN589836:ILT589936 ILN655372:ILT655472 ILN720908:ILT721008 ILN786444:ILT786544 ILN851980:ILT852080 ILN917516:ILT917616 ILN983052:ILT983152 IUY12:IVC61 IUY63:IVC112 IUY65548:IVC65648 IUY131084:IVC131184 IUY196620:IVC196720 IUY262156:IVC262256 IUY327692:IVC327792 IUY393228:IVC393328 IUY458764:IVC458864 IUY524300:IVC524400 IUY589836:IVC589936 IUY655372:IVC655472 IUY720908:IVC721008 IUY786444:IVC786544 IUY851980:IVC852080 IUY917516:IVC917616 IUY983052:IVC983152 IVJ12:IVP61 IVJ63:IVP112 IVJ65548:IVP65648 IVJ131084:IVP131184 IVJ196620:IVP196720 IVJ262156:IVP262256 IVJ327692:IVP327792 IVJ393228:IVP393328 IVJ458764:IVP458864 IVJ524300:IVP524400 IVJ589836:IVP589936 IVJ655372:IVP655472 IVJ720908:IVP721008 IVJ786444:IVP786544 IVJ851980:IVP852080 IVJ917516:IVP917616 IVJ983052:IVP983152 JEU12:JEY61 JEU63:JEY112 JEU65548:JEY65648 JEU131084:JEY131184 JEU196620:JEY196720 JEU262156:JEY262256 JEU327692:JEY327792 JEU393228:JEY393328 JEU458764:JEY458864 JEU524300:JEY524400 JEU589836:JEY589936 JEU655372:JEY655472 JEU720908:JEY721008 JEU786444:JEY786544 JEU851980:JEY852080 JEU917516:JEY917616 JEU983052:JEY983152 JFF12:JFL61 JFF63:JFL112 JFF65548:JFL65648 JFF131084:JFL131184 JFF196620:JFL196720 JFF262156:JFL262256 JFF327692:JFL327792 JFF393228:JFL393328 JFF458764:JFL458864 JFF524300:JFL524400 JFF589836:JFL589936 JFF655372:JFL655472 JFF720908:JFL721008 JFF786444:JFL786544 JFF851980:JFL852080 JFF917516:JFL917616 JFF983052:JFL983152 JOQ12:JOU61 JOQ63:JOU112 JOQ65548:JOU65648 JOQ131084:JOU131184 JOQ196620:JOU196720 JOQ262156:JOU262256 JOQ327692:JOU327792 JOQ393228:JOU393328 JOQ458764:JOU458864 JOQ524300:JOU524400 JOQ589836:JOU589936 JOQ655372:JOU655472 JOQ720908:JOU721008 JOQ786444:JOU786544 JOQ851980:JOU852080 JOQ917516:JOU917616 JOQ983052:JOU983152 JPB12:JPH61 JPB63:JPH112 JPB65548:JPH65648 JPB131084:JPH131184 JPB196620:JPH196720 JPB262156:JPH262256 JPB327692:JPH327792 JPB393228:JPH393328 JPB458764:JPH458864 JPB524300:JPH524400 JPB589836:JPH589936 JPB655372:JPH655472 JPB720908:JPH721008 JPB786444:JPH786544 JPB851980:JPH852080 JPB917516:JPH917616 JPB983052:JPH983152 JYM12:JYQ61 JYM63:JYQ112 JYM65548:JYQ65648 JYM131084:JYQ131184 JYM196620:JYQ196720 JYM262156:JYQ262256 JYM327692:JYQ327792 JYM393228:JYQ393328 JYM458764:JYQ458864 JYM524300:JYQ524400 JYM589836:JYQ589936 JYM655372:JYQ655472 JYM720908:JYQ721008 JYM786444:JYQ786544 JYM851980:JYQ852080 JYM917516:JYQ917616 JYM983052:JYQ983152 JYX12:JZD61 JYX63:JZD112 JYX65548:JZD65648 JYX131084:JZD131184 JYX196620:JZD196720 JYX262156:JZD262256 JYX327692:JZD327792 JYX393228:JZD393328 JYX458764:JZD458864 JYX524300:JZD524400 JYX589836:JZD589936 JYX655372:JZD655472 JYX720908:JZD721008 JYX786444:JZD786544 JYX851980:JZD852080 JYX917516:JZD917616 JYX983052:JZD983152 KII12:KIM61 KII63:KIM112 KII65548:KIM65648 KII131084:KIM131184 KII196620:KIM196720 KII262156:KIM262256 KII327692:KIM327792 KII393228:KIM393328 KII458764:KIM458864 KII524300:KIM524400 KII589836:KIM589936 KII655372:KIM655472 KII720908:KIM721008 KII786444:KIM786544 KII851980:KIM852080 KII917516:KIM917616 KII983052:KIM983152 KIT12:KIZ61 KIT63:KIZ112 KIT65548:KIZ65648 KIT131084:KIZ131184 KIT196620:KIZ196720 KIT262156:KIZ262256 KIT327692:KIZ327792 KIT393228:KIZ393328 KIT458764:KIZ458864 KIT524300:KIZ524400 KIT589836:KIZ589936 KIT655372:KIZ655472 KIT720908:KIZ721008 KIT786444:KIZ786544 KIT851980:KIZ852080 KIT917516:KIZ917616 KIT983052:KIZ983152 KSE12:KSI61 KSE63:KSI112 KSE65548:KSI65648 KSE131084:KSI131184 KSE196620:KSI196720 KSE262156:KSI262256 KSE327692:KSI327792 KSE393228:KSI393328 KSE458764:KSI458864 KSE524300:KSI524400 KSE589836:KSI589936 KSE655372:KSI655472 KSE720908:KSI721008 KSE786444:KSI786544 KSE851980:KSI852080 KSE917516:KSI917616 KSE983052:KSI983152 KSP12:KSV61 KSP63:KSV112 KSP65548:KSV65648 KSP131084:KSV131184 KSP196620:KSV196720 KSP262156:KSV262256 KSP327692:KSV327792 KSP393228:KSV393328 KSP458764:KSV458864 KSP524300:KSV524400 KSP589836:KSV589936 KSP655372:KSV655472 KSP720908:KSV721008 KSP786444:KSV786544 KSP851980:KSV852080 KSP917516:KSV917616 KSP983052:KSV983152 LCA12:LCE61 LCA63:LCE112 LCA65548:LCE65648 LCA131084:LCE131184 LCA196620:LCE196720 LCA262156:LCE262256 LCA327692:LCE327792 LCA393228:LCE393328 LCA458764:LCE458864 LCA524300:LCE524400 LCA589836:LCE589936 LCA655372:LCE655472 LCA720908:LCE721008 LCA786444:LCE786544 LCA851980:LCE852080 LCA917516:LCE917616 LCA983052:LCE983152 LCL12:LCR61 LCL63:LCR112 LCL65548:LCR65648 LCL131084:LCR131184 LCL196620:LCR196720 LCL262156:LCR262256 LCL327692:LCR327792 LCL393228:LCR393328 LCL458764:LCR458864 LCL524300:LCR524400 LCL589836:LCR589936 LCL655372:LCR655472 LCL720908:LCR721008 LCL786444:LCR786544 LCL851980:LCR852080 LCL917516:LCR917616 LCL983052:LCR983152 LLW12:LMA61 LLW63:LMA112 LLW65548:LMA65648 LLW131084:LMA131184 LLW196620:LMA196720 LLW262156:LMA262256 LLW327692:LMA327792 LLW393228:LMA393328 LLW458764:LMA458864 LLW524300:LMA524400 LLW589836:LMA589936 LLW655372:LMA655472 LLW720908:LMA721008 LLW786444:LMA786544 LLW851980:LMA852080 LLW917516:LMA917616 LLW983052:LMA983152 LMH12:LMN61 LMH63:LMN112 LMH65548:LMN65648 LMH131084:LMN131184 LMH196620:LMN196720 LMH262156:LMN262256 LMH327692:LMN327792 LMH393228:LMN393328 LMH458764:LMN458864 LMH524300:LMN524400 LMH589836:LMN589936 LMH655372:LMN655472 LMH720908:LMN721008 LMH786444:LMN786544 LMH851980:LMN852080 LMH917516:LMN917616 LMH983052:LMN983152 LVS12:LVW61 LVS63:LVW112 LVS65548:LVW65648 LVS131084:LVW131184 LVS196620:LVW196720 LVS262156:LVW262256 LVS327692:LVW327792 LVS393228:LVW393328 LVS458764:LVW458864 LVS524300:LVW524400 LVS589836:LVW589936 LVS655372:LVW655472 LVS720908:LVW721008 LVS786444:LVW786544 LVS851980:LVW852080 LVS917516:LVW917616 LVS983052:LVW983152 LWD12:LWJ61 LWD63:LWJ112 LWD65548:LWJ65648 LWD131084:LWJ131184 LWD196620:LWJ196720 LWD262156:LWJ262256 LWD327692:LWJ327792 LWD393228:LWJ393328 LWD458764:LWJ458864 LWD524300:LWJ524400 LWD589836:LWJ589936 LWD655372:LWJ655472 LWD720908:LWJ721008 LWD786444:LWJ786544 LWD851980:LWJ852080 LWD917516:LWJ917616 LWD983052:LWJ983152 MFO12:MFS61 MFO63:MFS112 MFO65548:MFS65648 MFO131084:MFS131184 MFO196620:MFS196720 MFO262156:MFS262256 MFO327692:MFS327792 MFO393228:MFS393328 MFO458764:MFS458864 MFO524300:MFS524400 MFO589836:MFS589936 MFO655372:MFS655472 MFO720908:MFS721008 MFO786444:MFS786544 MFO851980:MFS852080 MFO917516:MFS917616 MFO983052:MFS983152 MFZ12:MGF61 MFZ63:MGF112 MFZ65548:MGF65648 MFZ131084:MGF131184 MFZ196620:MGF196720 MFZ262156:MGF262256 MFZ327692:MGF327792 MFZ393228:MGF393328 MFZ458764:MGF458864 MFZ524300:MGF524400 MFZ589836:MGF589936 MFZ655372:MGF655472 MFZ720908:MGF721008 MFZ786444:MGF786544 MFZ851980:MGF852080 MFZ917516:MGF917616 MFZ983052:MGF983152 MPK12:MPO61 MPK63:MPO112 MPK65548:MPO65648 MPK131084:MPO131184 MPK196620:MPO196720 MPK262156:MPO262256 MPK327692:MPO327792 MPK393228:MPO393328 MPK458764:MPO458864 MPK524300:MPO524400 MPK589836:MPO589936 MPK655372:MPO655472 MPK720908:MPO721008 MPK786444:MPO786544 MPK851980:MPO852080 MPK917516:MPO917616 MPK983052:MPO983152 MPV12:MQB61 MPV63:MQB112 MPV65548:MQB65648 MPV131084:MQB131184 MPV196620:MQB196720 MPV262156:MQB262256 MPV327692:MQB327792 MPV393228:MQB393328 MPV458764:MQB458864 MPV524300:MQB524400 MPV589836:MQB589936 MPV655372:MQB655472 MPV720908:MQB721008 MPV786444:MQB786544 MPV851980:MQB852080 MPV917516:MQB917616 MPV983052:MQB983152 MZG12:MZK61 MZG63:MZK112 MZG65548:MZK65648 MZG131084:MZK131184 MZG196620:MZK196720 MZG262156:MZK262256 MZG327692:MZK327792 MZG393228:MZK393328 MZG458764:MZK458864 MZG524300:MZK524400 MZG589836:MZK589936 MZG655372:MZK655472 MZG720908:MZK721008 MZG786444:MZK786544 MZG851980:MZK852080 MZG917516:MZK917616 MZG983052:MZK983152 MZR12:MZX61 MZR63:MZX112 MZR65548:MZX65648 MZR131084:MZX131184 MZR196620:MZX196720 MZR262156:MZX262256 MZR327692:MZX327792 MZR393228:MZX393328 MZR458764:MZX458864 MZR524300:MZX524400 MZR589836:MZX589936 MZR655372:MZX655472 MZR720908:MZX721008 MZR786444:MZX786544 MZR851980:MZX852080 MZR917516:MZX917616 MZR983052:MZX983152 NJC12:NJG61 NJC63:NJG112 NJC65548:NJG65648 NJC131084:NJG131184 NJC196620:NJG196720 NJC262156:NJG262256 NJC327692:NJG327792 NJC393228:NJG393328 NJC458764:NJG458864 NJC524300:NJG524400 NJC589836:NJG589936 NJC655372:NJG655472 NJC720908:NJG721008 NJC786444:NJG786544 NJC851980:NJG852080 NJC917516:NJG917616 NJC983052:NJG983152 NJN12:NJT61 NJN63:NJT112 NJN65548:NJT65648 NJN131084:NJT131184 NJN196620:NJT196720 NJN262156:NJT262256 NJN327692:NJT327792 NJN393228:NJT393328 NJN458764:NJT458864 NJN524300:NJT524400 NJN589836:NJT589936 NJN655372:NJT655472 NJN720908:NJT721008 NJN786444:NJT786544 NJN851980:NJT852080 NJN917516:NJT917616 NJN983052:NJT983152 NSY12:NTC61 NSY63:NTC112 NSY65548:NTC65648 NSY131084:NTC131184 NSY196620:NTC196720 NSY262156:NTC262256 NSY327692:NTC327792 NSY393228:NTC393328 NSY458764:NTC458864 NSY524300:NTC524400 NSY589836:NTC589936 NSY655372:NTC655472 NSY720908:NTC721008 NSY786444:NTC786544 NSY851980:NTC852080 NSY917516:NTC917616 NSY983052:NTC983152 NTJ12:NTP61 NTJ63:NTP112 NTJ65548:NTP65648 NTJ131084:NTP131184 NTJ196620:NTP196720 NTJ262156:NTP262256 NTJ327692:NTP327792 NTJ393228:NTP393328 NTJ458764:NTP458864 NTJ524300:NTP524400 NTJ589836:NTP589936 NTJ655372:NTP655472 NTJ720908:NTP721008 NTJ786444:NTP786544 NTJ851980:NTP852080 NTJ917516:NTP917616 NTJ983052:NTP983152 OCU12:OCY61 OCU63:OCY112 OCU65548:OCY65648 OCU131084:OCY131184 OCU196620:OCY196720 OCU262156:OCY262256 OCU327692:OCY327792 OCU393228:OCY393328 OCU458764:OCY458864 OCU524300:OCY524400 OCU589836:OCY589936 OCU655372:OCY655472 OCU720908:OCY721008 OCU786444:OCY786544 OCU851980:OCY852080 OCU917516:OCY917616 OCU983052:OCY983152 ODF12:ODL61 ODF63:ODL112 ODF65548:ODL65648 ODF131084:ODL131184 ODF196620:ODL196720 ODF262156:ODL262256 ODF327692:ODL327792 ODF393228:ODL393328 ODF458764:ODL458864 ODF524300:ODL524400 ODF589836:ODL589936 ODF655372:ODL655472 ODF720908:ODL721008 ODF786444:ODL786544 ODF851980:ODL852080 ODF917516:ODL917616 ODF983052:ODL983152 OMQ12:OMU61 OMQ63:OMU112 OMQ65548:OMU65648 OMQ131084:OMU131184 OMQ196620:OMU196720 OMQ262156:OMU262256 OMQ327692:OMU327792 OMQ393228:OMU393328 OMQ458764:OMU458864 OMQ524300:OMU524400 OMQ589836:OMU589936 OMQ655372:OMU655472 OMQ720908:OMU721008 OMQ786444:OMU786544 OMQ851980:OMU852080 OMQ917516:OMU917616 OMQ983052:OMU983152 ONB12:ONH61 ONB63:ONH112 ONB65548:ONH65648 ONB131084:ONH131184 ONB196620:ONH196720 ONB262156:ONH262256 ONB327692:ONH327792 ONB393228:ONH393328 ONB458764:ONH458864 ONB524300:ONH524400 ONB589836:ONH589936 ONB655372:ONH655472 ONB720908:ONH721008 ONB786444:ONH786544 ONB851980:ONH852080 ONB917516:ONH917616 ONB983052:ONH983152 OWM12:OWQ61 OWM63:OWQ112 OWM65548:OWQ65648 OWM131084:OWQ131184 OWM196620:OWQ196720 OWM262156:OWQ262256 OWM327692:OWQ327792 OWM393228:OWQ393328 OWM458764:OWQ458864 OWM524300:OWQ524400 OWM589836:OWQ589936 OWM655372:OWQ655472 OWM720908:OWQ721008 OWM786444:OWQ786544 OWM851980:OWQ852080 OWM917516:OWQ917616 OWM983052:OWQ983152 OWX12:OXD61 OWX63:OXD112 OWX65548:OXD65648 OWX131084:OXD131184 OWX196620:OXD196720 OWX262156:OXD262256 OWX327692:OXD327792 OWX393228:OXD393328 OWX458764:OXD458864 OWX524300:OXD524400 OWX589836:OXD589936 OWX655372:OXD655472 OWX720908:OXD721008 OWX786444:OXD786544 OWX851980:OXD852080 OWX917516:OXD917616 OWX983052:OXD983152 PGI12:PGM61 PGI63:PGM112 PGI65548:PGM65648 PGI131084:PGM131184 PGI196620:PGM196720 PGI262156:PGM262256 PGI327692:PGM327792 PGI393228:PGM393328 PGI458764:PGM458864 PGI524300:PGM524400 PGI589836:PGM589936 PGI655372:PGM655472 PGI720908:PGM721008 PGI786444:PGM786544 PGI851980:PGM852080 PGI917516:PGM917616 PGI983052:PGM983152 PGT12:PGZ61 PGT63:PGZ112 PGT65548:PGZ65648 PGT131084:PGZ131184 PGT196620:PGZ196720 PGT262156:PGZ262256 PGT327692:PGZ327792 PGT393228:PGZ393328 PGT458764:PGZ458864 PGT524300:PGZ524400 PGT589836:PGZ589936 PGT655372:PGZ655472 PGT720908:PGZ721008 PGT786444:PGZ786544 PGT851980:PGZ852080 PGT917516:PGZ917616 PGT983052:PGZ983152 PQE12:PQI61 PQE63:PQI112 PQE65548:PQI65648 PQE131084:PQI131184 PQE196620:PQI196720 PQE262156:PQI262256 PQE327692:PQI327792 PQE393228:PQI393328 PQE458764:PQI458864 PQE524300:PQI524400 PQE589836:PQI589936 PQE655372:PQI655472 PQE720908:PQI721008 PQE786444:PQI786544 PQE851980:PQI852080 PQE917516:PQI917616 PQE983052:PQI983152 PQP12:PQV61 PQP63:PQV112 PQP65548:PQV65648 PQP131084:PQV131184 PQP196620:PQV196720 PQP262156:PQV262256 PQP327692:PQV327792 PQP393228:PQV393328 PQP458764:PQV458864 PQP524300:PQV524400 PQP589836:PQV589936 PQP655372:PQV655472 PQP720908:PQV721008 PQP786444:PQV786544 PQP851980:PQV852080 PQP917516:PQV917616 PQP983052:PQV983152 QAA12:QAE61 QAA63:QAE112 QAA65548:QAE65648 QAA131084:QAE131184 QAA196620:QAE196720 QAA262156:QAE262256 QAA327692:QAE327792 QAA393228:QAE393328 QAA458764:QAE458864 QAA524300:QAE524400 QAA589836:QAE589936 QAA655372:QAE655472 QAA720908:QAE721008 QAA786444:QAE786544 QAA851980:QAE852080 QAA917516:QAE917616 QAA983052:QAE983152 QAL12:QAR61 QAL63:QAR112 QAL65548:QAR65648 QAL131084:QAR131184 QAL196620:QAR196720 QAL262156:QAR262256 QAL327692:QAR327792 QAL393228:QAR393328 QAL458764:QAR458864 QAL524300:QAR524400 QAL589836:QAR589936 QAL655372:QAR655472 QAL720908:QAR721008 QAL786444:QAR786544 QAL851980:QAR852080 QAL917516:QAR917616 QAL983052:QAR983152 QJW12:QKA61 QJW63:QKA112 QJW65548:QKA65648 QJW131084:QKA131184 QJW196620:QKA196720 QJW262156:QKA262256 QJW327692:QKA327792 QJW393228:QKA393328 QJW458764:QKA458864 QJW524300:QKA524400 QJW589836:QKA589936 QJW655372:QKA655472 QJW720908:QKA721008 QJW786444:QKA786544 QJW851980:QKA852080 QJW917516:QKA917616 QJW983052:QKA983152 QKH12:QKN61 QKH63:QKN112 QKH65548:QKN65648 QKH131084:QKN131184 QKH196620:QKN196720 QKH262156:QKN262256 QKH327692:QKN327792 QKH393228:QKN393328 QKH458764:QKN458864 QKH524300:QKN524400 QKH589836:QKN589936 QKH655372:QKN655472 QKH720908:QKN721008 QKH786444:QKN786544 QKH851980:QKN852080 QKH917516:QKN917616 QKH983052:QKN983152 QTS12:QTW61 QTS63:QTW112 QTS65548:QTW65648 QTS131084:QTW131184 QTS196620:QTW196720 QTS262156:QTW262256 QTS327692:QTW327792 QTS393228:QTW393328 QTS458764:QTW458864 QTS524300:QTW524400 QTS589836:QTW589936 QTS655372:QTW655472 QTS720908:QTW721008 QTS786444:QTW786544 QTS851980:QTW852080 QTS917516:QTW917616 QTS983052:QTW983152 QUD12:QUJ61 QUD63:QUJ112 QUD65548:QUJ65648 QUD131084:QUJ131184 QUD196620:QUJ196720 QUD262156:QUJ262256 QUD327692:QUJ327792 QUD393228:QUJ393328 QUD458764:QUJ458864 QUD524300:QUJ524400 QUD589836:QUJ589936 QUD655372:QUJ655472 QUD720908:QUJ721008 QUD786444:QUJ786544 QUD851980:QUJ852080 QUD917516:QUJ917616 QUD983052:QUJ983152 RDO12:RDS61 RDO63:RDS112 RDO65548:RDS65648 RDO131084:RDS131184 RDO196620:RDS196720 RDO262156:RDS262256 RDO327692:RDS327792 RDO393228:RDS393328 RDO458764:RDS458864 RDO524300:RDS524400 RDO589836:RDS589936 RDO655372:RDS655472 RDO720908:RDS721008 RDO786444:RDS786544 RDO851980:RDS852080 RDO917516:RDS917616 RDO983052:RDS983152 RDZ12:REF61 RDZ63:REF112 RDZ65548:REF65648 RDZ131084:REF131184 RDZ196620:REF196720 RDZ262156:REF262256 RDZ327692:REF327792 RDZ393228:REF393328 RDZ458764:REF458864 RDZ524300:REF524400 RDZ589836:REF589936 RDZ655372:REF655472 RDZ720908:REF721008 RDZ786444:REF786544 RDZ851980:REF852080 RDZ917516:REF917616 RDZ983052:REF983152 RNK12:RNO61 RNK63:RNO112 RNK65548:RNO65648 RNK131084:RNO131184 RNK196620:RNO196720 RNK262156:RNO262256 RNK327692:RNO327792 RNK393228:RNO393328 RNK458764:RNO458864 RNK524300:RNO524400 RNK589836:RNO589936 RNK655372:RNO655472 RNK720908:RNO721008 RNK786444:RNO786544 RNK851980:RNO852080 RNK917516:RNO917616 RNK983052:RNO983152 RNV12:ROB61 RNV63:ROB112 RNV65548:ROB65648 RNV131084:ROB131184 RNV196620:ROB196720 RNV262156:ROB262256 RNV327692:ROB327792 RNV393228:ROB393328 RNV458764:ROB458864 RNV524300:ROB524400 RNV589836:ROB589936 RNV655372:ROB655472 RNV720908:ROB721008 RNV786444:ROB786544 RNV851980:ROB852080 RNV917516:ROB917616 RNV983052:ROB983152 RXG12:RXK61 RXG63:RXK112 RXG65548:RXK65648 RXG131084:RXK131184 RXG196620:RXK196720 RXG262156:RXK262256 RXG327692:RXK327792 RXG393228:RXK393328 RXG458764:RXK458864 RXG524300:RXK524400 RXG589836:RXK589936 RXG655372:RXK655472 RXG720908:RXK721008 RXG786444:RXK786544 RXG851980:RXK852080 RXG917516:RXK917616 RXG983052:RXK983152 RXR12:RXX61 RXR63:RXX112 RXR65548:RXX65648 RXR131084:RXX131184 RXR196620:RXX196720 RXR262156:RXX262256 RXR327692:RXX327792 RXR393228:RXX393328 RXR458764:RXX458864 RXR524300:RXX524400 RXR589836:RXX589936 RXR655372:RXX655472 RXR720908:RXX721008 RXR786444:RXX786544 RXR851980:RXX852080 RXR917516:RXX917616 RXR983052:RXX983152 SHC12:SHG61 SHC63:SHG112 SHC65548:SHG65648 SHC131084:SHG131184 SHC196620:SHG196720 SHC262156:SHG262256 SHC327692:SHG327792 SHC393228:SHG393328 SHC458764:SHG458864 SHC524300:SHG524400 SHC589836:SHG589936 SHC655372:SHG655472 SHC720908:SHG721008 SHC786444:SHG786544 SHC851980:SHG852080 SHC917516:SHG917616 SHC983052:SHG983152 SHN12:SHT61 SHN63:SHT112 SHN65548:SHT65648 SHN131084:SHT131184 SHN196620:SHT196720 SHN262156:SHT262256 SHN327692:SHT327792 SHN393228:SHT393328 SHN458764:SHT458864 SHN524300:SHT524400 SHN589836:SHT589936 SHN655372:SHT655472 SHN720908:SHT721008 SHN786444:SHT786544 SHN851980:SHT852080 SHN917516:SHT917616 SHN983052:SHT983152 SQY12:SRC61 SQY63:SRC112 SQY65548:SRC65648 SQY131084:SRC131184 SQY196620:SRC196720 SQY262156:SRC262256 SQY327692:SRC327792 SQY393228:SRC393328 SQY458764:SRC458864 SQY524300:SRC524400 SQY589836:SRC589936 SQY655372:SRC655472 SQY720908:SRC721008 SQY786444:SRC786544 SQY851980:SRC852080 SQY917516:SRC917616 SQY983052:SRC983152 SRJ12:SRP61 SRJ63:SRP112 SRJ65548:SRP65648 SRJ131084:SRP131184 SRJ196620:SRP196720 SRJ262156:SRP262256 SRJ327692:SRP327792 SRJ393228:SRP393328 SRJ458764:SRP458864 SRJ524300:SRP524400 SRJ589836:SRP589936 SRJ655372:SRP655472 SRJ720908:SRP721008 SRJ786444:SRP786544 SRJ851980:SRP852080 SRJ917516:SRP917616 SRJ983052:SRP983152 TAU12:TAY61 TAU63:TAY112 TAU65548:TAY65648 TAU131084:TAY131184 TAU196620:TAY196720 TAU262156:TAY262256 TAU327692:TAY327792 TAU393228:TAY393328 TAU458764:TAY458864 TAU524300:TAY524400 TAU589836:TAY589936 TAU655372:TAY655472 TAU720908:TAY721008 TAU786444:TAY786544 TAU851980:TAY852080 TAU917516:TAY917616 TAU983052:TAY983152 TBF12:TBL61 TBF63:TBL112 TBF65548:TBL65648 TBF131084:TBL131184 TBF196620:TBL196720 TBF262156:TBL262256 TBF327692:TBL327792 TBF393228:TBL393328 TBF458764:TBL458864 TBF524300:TBL524400 TBF589836:TBL589936 TBF655372:TBL655472 TBF720908:TBL721008 TBF786444:TBL786544 TBF851980:TBL852080 TBF917516:TBL917616 TBF983052:TBL983152 TKQ12:TKU61 TKQ63:TKU112 TKQ65548:TKU65648 TKQ131084:TKU131184 TKQ196620:TKU196720 TKQ262156:TKU262256 TKQ327692:TKU327792 TKQ393228:TKU393328 TKQ458764:TKU458864 TKQ524300:TKU524400 TKQ589836:TKU589936 TKQ655372:TKU655472 TKQ720908:TKU721008 TKQ786444:TKU786544 TKQ851980:TKU852080 TKQ917516:TKU917616 TKQ983052:TKU983152 TLB12:TLH61 TLB63:TLH112 TLB65548:TLH65648 TLB131084:TLH131184 TLB196620:TLH196720 TLB262156:TLH262256 TLB327692:TLH327792 TLB393228:TLH393328 TLB458764:TLH458864 TLB524300:TLH524400 TLB589836:TLH589936 TLB655372:TLH655472 TLB720908:TLH721008 TLB786444:TLH786544 TLB851980:TLH852080 TLB917516:TLH917616 TLB983052:TLH983152 TUM12:TUQ61 TUM63:TUQ112 TUM65548:TUQ65648 TUM131084:TUQ131184 TUM196620:TUQ196720 TUM262156:TUQ262256 TUM327692:TUQ327792 TUM393228:TUQ393328 TUM458764:TUQ458864 TUM524300:TUQ524400 TUM589836:TUQ589936 TUM655372:TUQ655472 TUM720908:TUQ721008 TUM786444:TUQ786544 TUM851980:TUQ852080 TUM917516:TUQ917616 TUM983052:TUQ983152 TUX12:TVD61 TUX63:TVD112 TUX65548:TVD65648 TUX131084:TVD131184 TUX196620:TVD196720 TUX262156:TVD262256 TUX327692:TVD327792 TUX393228:TVD393328 TUX458764:TVD458864 TUX524300:TVD524400 TUX589836:TVD589936 TUX655372:TVD655472 TUX720908:TVD721008 TUX786444:TVD786544 TUX851980:TVD852080 TUX917516:TVD917616 TUX983052:TVD983152 UEI12:UEM61 UEI63:UEM112 UEI65548:UEM65648 UEI131084:UEM131184 UEI196620:UEM196720 UEI262156:UEM262256 UEI327692:UEM327792 UEI393228:UEM393328 UEI458764:UEM458864 UEI524300:UEM524400 UEI589836:UEM589936 UEI655372:UEM655472 UEI720908:UEM721008 UEI786444:UEM786544 UEI851980:UEM852080 UEI917516:UEM917616 UEI983052:UEM983152 UET12:UEZ61 UET63:UEZ112 UET65548:UEZ65648 UET131084:UEZ131184 UET196620:UEZ196720 UET262156:UEZ262256 UET327692:UEZ327792 UET393228:UEZ393328 UET458764:UEZ458864 UET524300:UEZ524400 UET589836:UEZ589936 UET655372:UEZ655472 UET720908:UEZ721008 UET786444:UEZ786544 UET851980:UEZ852080 UET917516:UEZ917616 UET983052:UEZ983152 UOE12:UOI61 UOE63:UOI112 UOE65548:UOI65648 UOE131084:UOI131184 UOE196620:UOI196720 UOE262156:UOI262256 UOE327692:UOI327792 UOE393228:UOI393328 UOE458764:UOI458864 UOE524300:UOI524400 UOE589836:UOI589936 UOE655372:UOI655472 UOE720908:UOI721008 UOE786444:UOI786544 UOE851980:UOI852080 UOE917516:UOI917616 UOE983052:UOI983152 UOP12:UOV61 UOP63:UOV112 UOP65548:UOV65648 UOP131084:UOV131184 UOP196620:UOV196720 UOP262156:UOV262256 UOP327692:UOV327792 UOP393228:UOV393328 UOP458764:UOV458864 UOP524300:UOV524400 UOP589836:UOV589936 UOP655372:UOV655472 UOP720908:UOV721008 UOP786444:UOV786544 UOP851980:UOV852080 UOP917516:UOV917616 UOP983052:UOV983152 UYA12:UYE61 UYA63:UYE112 UYA65548:UYE65648 UYA131084:UYE131184 UYA196620:UYE196720 UYA262156:UYE262256 UYA327692:UYE327792 UYA393228:UYE393328 UYA458764:UYE458864 UYA524300:UYE524400 UYA589836:UYE589936 UYA655372:UYE655472 UYA720908:UYE721008 UYA786444:UYE786544 UYA851980:UYE852080 UYA917516:UYE917616 UYA983052:UYE983152 UYL12:UYR61 UYL63:UYR112 UYL65548:UYR65648 UYL131084:UYR131184 UYL196620:UYR196720 UYL262156:UYR262256 UYL327692:UYR327792 UYL393228:UYR393328 UYL458764:UYR458864 UYL524300:UYR524400 UYL589836:UYR589936 UYL655372:UYR655472 UYL720908:UYR721008 UYL786444:UYR786544 UYL851980:UYR852080 UYL917516:UYR917616 UYL983052:UYR983152 VHW12:VIA61 VHW63:VIA112 VHW65548:VIA65648 VHW131084:VIA131184 VHW196620:VIA196720 VHW262156:VIA262256 VHW327692:VIA327792 VHW393228:VIA393328 VHW458764:VIA458864 VHW524300:VIA524400 VHW589836:VIA589936 VHW655372:VIA655472 VHW720908:VIA721008 VHW786444:VIA786544 VHW851980:VIA852080 VHW917516:VIA917616 VHW983052:VIA983152 VIH12:VIN61 VIH63:VIN112 VIH65548:VIN65648 VIH131084:VIN131184 VIH196620:VIN196720 VIH262156:VIN262256 VIH327692:VIN327792 VIH393228:VIN393328 VIH458764:VIN458864 VIH524300:VIN524400 VIH589836:VIN589936 VIH655372:VIN655472 VIH720908:VIN721008 VIH786444:VIN786544 VIH851980:VIN852080 VIH917516:VIN917616 VIH983052:VIN983152 VRS12:VRW61 VRS63:VRW112 VRS65548:VRW65648 VRS131084:VRW131184 VRS196620:VRW196720 VRS262156:VRW262256 VRS327692:VRW327792 VRS393228:VRW393328 VRS458764:VRW458864 VRS524300:VRW524400 VRS589836:VRW589936 VRS655372:VRW655472 VRS720908:VRW721008 VRS786444:VRW786544 VRS851980:VRW852080 VRS917516:VRW917616 VRS983052:VRW983152 VSD12:VSJ61 VSD63:VSJ112 VSD65548:VSJ65648 VSD131084:VSJ131184 VSD196620:VSJ196720 VSD262156:VSJ262256 VSD327692:VSJ327792 VSD393228:VSJ393328 VSD458764:VSJ458864 VSD524300:VSJ524400 VSD589836:VSJ589936 VSD655372:VSJ655472 VSD720908:VSJ721008 VSD786444:VSJ786544 VSD851980:VSJ852080 VSD917516:VSJ917616 VSD983052:VSJ983152 WBO12:WBS61 WBO63:WBS112 WBO65548:WBS65648 WBO131084:WBS131184 WBO196620:WBS196720 WBO262156:WBS262256 WBO327692:WBS327792 WBO393228:WBS393328 WBO458764:WBS458864 WBO524300:WBS524400 WBO589836:WBS589936 WBO655372:WBS655472 WBO720908:WBS721008 WBO786444:WBS786544 WBO851980:WBS852080 WBO917516:WBS917616 WBO983052:WBS983152 WBZ12:WCF61 WBZ63:WCF112 WBZ65548:WCF65648 WBZ131084:WCF131184 WBZ196620:WCF196720 WBZ262156:WCF262256 WBZ327692:WCF327792 WBZ393228:WCF393328 WBZ458764:WCF458864 WBZ524300:WCF524400 WBZ589836:WCF589936 WBZ655372:WCF655472 WBZ720908:WCF721008 WBZ786444:WCF786544 WBZ851980:WCF852080 WBZ917516:WCF917616 WBZ983052:WCF983152 WLK12:WLO61 WLK63:WLO112 WLK65548:WLO65648 WLK131084:WLO131184 WLK196620:WLO196720 WLK262156:WLO262256 WLK327692:WLO327792 WLK393228:WLO393328 WLK458764:WLO458864 WLK524300:WLO524400 WLK589836:WLO589936 WLK655372:WLO655472 WLK720908:WLO721008 WLK786444:WLO786544 WLK851980:WLO852080 WLK917516:WLO917616 WLK983052:WLO983152 WLV12:WMB61 WLV63:WMB112 WLV65548:WMB65648 WLV131084:WMB131184 WLV196620:WMB196720 WLV262156:WMB262256 WLV327692:WMB327792 WLV393228:WMB393328 WLV458764:WMB458864 WLV524300:WMB524400 WLV589836:WMB589936 WLV655372:WMB655472 WLV720908:WMB721008 WLV786444:WMB786544 WLV851980:WMB852080 WLV917516:WMB917616 WLV983052:WMB983152 WVG12:WVK61 WVG63:WVK112 WVG65548:WVK65648 WVG131084:WVK131184 WVG196620:WVK196720 WVG262156:WVK262256 WVG327692:WVK327792 WVG393228:WVK393328 WVG458764:WVK458864 WVG524300:WVK524400 WVG589836:WVK589936 WVG655372:WVK655472 WVG720908:WVK721008 WVG786444:WVK786544 WVG851980:WVK852080 WVG917516:WVK917616 WVG983052:WVK983152 WVR12:WVX61 WVR63:WVX112 WVR65548:WVX65648 WVR131084:WVX131184 WVR196620:WVX196720 WVR262156:WVX262256 WVR327692:WVX327792 WVR393228:WVX393328 WVR458764:WVX458864 WVR524300:WVX524400 WVR589836:WVX589936 WVR655372:WVX655472 WVR720908:WVX721008 WVR786444:WVX786544 WVR851980:WVX852080 WVR917516:WVX917616 WVR983052:WVX983152" xr:uid="{00000000-0002-0000-0300-000018000000}">
      <formula1>#REF!</formula1>
    </dataValidation>
    <dataValidation type="whole" operator="lessThanOrEqual" allowBlank="1" showInputMessage="1" showErrorMessage="1" error="INPUT NUMBER LESS THAN OR EQUAL THE HIGHEST POSSIBLE SCORE" prompt="Input Raw Score" sqref="F65548:F65648 F131084:F131184 F196620:F196720 F262156:F262256 F327692:F327792 F393228:F393328 F458764:F458864 F524300:F524400 F589836:F589936 F655372:F655472 F720908:F721008 F786444:F786544 F851980:F852080 F917516:F917616 F983052:F983152 IP12:IP61 IP63:IP112 IP65548:IP65648 IP131084:IP131184 IP196620:IP196720 IP262156:IP262256 IP327692:IP327792 IP393228:IP393328 IP458764:IP458864 IP524300:IP524400 IP589836:IP589936 IP655372:IP655472 IP720908:IP721008 IP786444:IP786544 IP851980:IP852080 IP917516:IP917616 IP983052:IP983152 SL12:SL61 SL63:SL112 SL65548:SL65648 SL131084:SL131184 SL196620:SL196720 SL262156:SL262256 SL327692:SL327792 SL393228:SL393328 SL458764:SL458864 SL524300:SL524400 SL589836:SL589936 SL655372:SL655472 SL720908:SL721008 SL786444:SL786544 SL851980:SL852080 SL917516:SL917616 SL983052:SL983152 ACH12:ACH61 ACH63:ACH112 ACH65548:ACH65648 ACH131084:ACH131184 ACH196620:ACH196720 ACH262156:ACH262256 ACH327692:ACH327792 ACH393228:ACH393328 ACH458764:ACH458864 ACH524300:ACH524400 ACH589836:ACH589936 ACH655372:ACH655472 ACH720908:ACH721008 ACH786444:ACH786544 ACH851980:ACH852080 ACH917516:ACH917616 ACH983052:ACH983152 AMD12:AMD61 AMD63:AMD112 AMD65548:AMD65648 AMD131084:AMD131184 AMD196620:AMD196720 AMD262156:AMD262256 AMD327692:AMD327792 AMD393228:AMD393328 AMD458764:AMD458864 AMD524300:AMD524400 AMD589836:AMD589936 AMD655372:AMD655472 AMD720908:AMD721008 AMD786444:AMD786544 AMD851980:AMD852080 AMD917516:AMD917616 AMD983052:AMD983152 AVZ12:AVZ61 AVZ63:AVZ112 AVZ65548:AVZ65648 AVZ131084:AVZ131184 AVZ196620:AVZ196720 AVZ262156:AVZ262256 AVZ327692:AVZ327792 AVZ393228:AVZ393328 AVZ458764:AVZ458864 AVZ524300:AVZ524400 AVZ589836:AVZ589936 AVZ655372:AVZ655472 AVZ720908:AVZ721008 AVZ786444:AVZ786544 AVZ851980:AVZ852080 AVZ917516:AVZ917616 AVZ983052:AVZ983152 BFV12:BFV61 BFV63:BFV112 BFV65548:BFV65648 BFV131084:BFV131184 BFV196620:BFV196720 BFV262156:BFV262256 BFV327692:BFV327792 BFV393228:BFV393328 BFV458764:BFV458864 BFV524300:BFV524400 BFV589836:BFV589936 BFV655372:BFV655472 BFV720908:BFV721008 BFV786444:BFV786544 BFV851980:BFV852080 BFV917516:BFV917616 BFV983052:BFV983152 BPR12:BPR61 BPR63:BPR112 BPR65548:BPR65648 BPR131084:BPR131184 BPR196620:BPR196720 BPR262156:BPR262256 BPR327692:BPR327792 BPR393228:BPR393328 BPR458764:BPR458864 BPR524300:BPR524400 BPR589836:BPR589936 BPR655372:BPR655472 BPR720908:BPR721008 BPR786444:BPR786544 BPR851980:BPR852080 BPR917516:BPR917616 BPR983052:BPR983152 BZN12:BZN61 BZN63:BZN112 BZN65548:BZN65648 BZN131084:BZN131184 BZN196620:BZN196720 BZN262156:BZN262256 BZN327692:BZN327792 BZN393228:BZN393328 BZN458764:BZN458864 BZN524300:BZN524400 BZN589836:BZN589936 BZN655372:BZN655472 BZN720908:BZN721008 BZN786444:BZN786544 BZN851980:BZN852080 BZN917516:BZN917616 BZN983052:BZN983152 CJJ12:CJJ61 CJJ63:CJJ112 CJJ65548:CJJ65648 CJJ131084:CJJ131184 CJJ196620:CJJ196720 CJJ262156:CJJ262256 CJJ327692:CJJ327792 CJJ393228:CJJ393328 CJJ458764:CJJ458864 CJJ524300:CJJ524400 CJJ589836:CJJ589936 CJJ655372:CJJ655472 CJJ720908:CJJ721008 CJJ786444:CJJ786544 CJJ851980:CJJ852080 CJJ917516:CJJ917616 CJJ983052:CJJ983152 CTF12:CTF61 CTF63:CTF112 CTF65548:CTF65648 CTF131084:CTF131184 CTF196620:CTF196720 CTF262156:CTF262256 CTF327692:CTF327792 CTF393228:CTF393328 CTF458764:CTF458864 CTF524300:CTF524400 CTF589836:CTF589936 CTF655372:CTF655472 CTF720908:CTF721008 CTF786444:CTF786544 CTF851980:CTF852080 CTF917516:CTF917616 CTF983052:CTF983152 DDB12:DDB61 DDB63:DDB112 DDB65548:DDB65648 DDB131084:DDB131184 DDB196620:DDB196720 DDB262156:DDB262256 DDB327692:DDB327792 DDB393228:DDB393328 DDB458764:DDB458864 DDB524300:DDB524400 DDB589836:DDB589936 DDB655372:DDB655472 DDB720908:DDB721008 DDB786444:DDB786544 DDB851980:DDB852080 DDB917516:DDB917616 DDB983052:DDB983152 DMX12:DMX61 DMX63:DMX112 DMX65548:DMX65648 DMX131084:DMX131184 DMX196620:DMX196720 DMX262156:DMX262256 DMX327692:DMX327792 DMX393228:DMX393328 DMX458764:DMX458864 DMX524300:DMX524400 DMX589836:DMX589936 DMX655372:DMX655472 DMX720908:DMX721008 DMX786444:DMX786544 DMX851980:DMX852080 DMX917516:DMX917616 DMX983052:DMX983152 DWT12:DWT61 DWT63:DWT112 DWT65548:DWT65648 DWT131084:DWT131184 DWT196620:DWT196720 DWT262156:DWT262256 DWT327692:DWT327792 DWT393228:DWT393328 DWT458764:DWT458864 DWT524300:DWT524400 DWT589836:DWT589936 DWT655372:DWT655472 DWT720908:DWT721008 DWT786444:DWT786544 DWT851980:DWT852080 DWT917516:DWT917616 DWT983052:DWT983152 EGP12:EGP61 EGP63:EGP112 EGP65548:EGP65648 EGP131084:EGP131184 EGP196620:EGP196720 EGP262156:EGP262256 EGP327692:EGP327792 EGP393228:EGP393328 EGP458764:EGP458864 EGP524300:EGP524400 EGP589836:EGP589936 EGP655372:EGP655472 EGP720908:EGP721008 EGP786444:EGP786544 EGP851980:EGP852080 EGP917516:EGP917616 EGP983052:EGP983152 EQL12:EQL61 EQL63:EQL112 EQL65548:EQL65648 EQL131084:EQL131184 EQL196620:EQL196720 EQL262156:EQL262256 EQL327692:EQL327792 EQL393228:EQL393328 EQL458764:EQL458864 EQL524300:EQL524400 EQL589836:EQL589936 EQL655372:EQL655472 EQL720908:EQL721008 EQL786444:EQL786544 EQL851980:EQL852080 EQL917516:EQL917616 EQL983052:EQL983152 FAH12:FAH61 FAH63:FAH112 FAH65548:FAH65648 FAH131084:FAH131184 FAH196620:FAH196720 FAH262156:FAH262256 FAH327692:FAH327792 FAH393228:FAH393328 FAH458764:FAH458864 FAH524300:FAH524400 FAH589836:FAH589936 FAH655372:FAH655472 FAH720908:FAH721008 FAH786444:FAH786544 FAH851980:FAH852080 FAH917516:FAH917616 FAH983052:FAH983152 FKD12:FKD61 FKD63:FKD112 FKD65548:FKD65648 FKD131084:FKD131184 FKD196620:FKD196720 FKD262156:FKD262256 FKD327692:FKD327792 FKD393228:FKD393328 FKD458764:FKD458864 FKD524300:FKD524400 FKD589836:FKD589936 FKD655372:FKD655472 FKD720908:FKD721008 FKD786444:FKD786544 FKD851980:FKD852080 FKD917516:FKD917616 FKD983052:FKD983152 FTZ12:FTZ61 FTZ63:FTZ112 FTZ65548:FTZ65648 FTZ131084:FTZ131184 FTZ196620:FTZ196720 FTZ262156:FTZ262256 FTZ327692:FTZ327792 FTZ393228:FTZ393328 FTZ458764:FTZ458864 FTZ524300:FTZ524400 FTZ589836:FTZ589936 FTZ655372:FTZ655472 FTZ720908:FTZ721008 FTZ786444:FTZ786544 FTZ851980:FTZ852080 FTZ917516:FTZ917616 FTZ983052:FTZ983152 GDV12:GDV61 GDV63:GDV112 GDV65548:GDV65648 GDV131084:GDV131184 GDV196620:GDV196720 GDV262156:GDV262256 GDV327692:GDV327792 GDV393228:GDV393328 GDV458764:GDV458864 GDV524300:GDV524400 GDV589836:GDV589936 GDV655372:GDV655472 GDV720908:GDV721008 GDV786444:GDV786544 GDV851980:GDV852080 GDV917516:GDV917616 GDV983052:GDV983152 GNR12:GNR61 GNR63:GNR112 GNR65548:GNR65648 GNR131084:GNR131184 GNR196620:GNR196720 GNR262156:GNR262256 GNR327692:GNR327792 GNR393228:GNR393328 GNR458764:GNR458864 GNR524300:GNR524400 GNR589836:GNR589936 GNR655372:GNR655472 GNR720908:GNR721008 GNR786444:GNR786544 GNR851980:GNR852080 GNR917516:GNR917616 GNR983052:GNR983152 GXN12:GXN61 GXN63:GXN112 GXN65548:GXN65648 GXN131084:GXN131184 GXN196620:GXN196720 GXN262156:GXN262256 GXN327692:GXN327792 GXN393228:GXN393328 GXN458764:GXN458864 GXN524300:GXN524400 GXN589836:GXN589936 GXN655372:GXN655472 GXN720908:GXN721008 GXN786444:GXN786544 GXN851980:GXN852080 GXN917516:GXN917616 GXN983052:GXN983152 HHJ12:HHJ61 HHJ63:HHJ112 HHJ65548:HHJ65648 HHJ131084:HHJ131184 HHJ196620:HHJ196720 HHJ262156:HHJ262256 HHJ327692:HHJ327792 HHJ393228:HHJ393328 HHJ458764:HHJ458864 HHJ524300:HHJ524400 HHJ589836:HHJ589936 HHJ655372:HHJ655472 HHJ720908:HHJ721008 HHJ786444:HHJ786544 HHJ851980:HHJ852080 HHJ917516:HHJ917616 HHJ983052:HHJ983152 HRF12:HRF61 HRF63:HRF112 HRF65548:HRF65648 HRF131084:HRF131184 HRF196620:HRF196720 HRF262156:HRF262256 HRF327692:HRF327792 HRF393228:HRF393328 HRF458764:HRF458864 HRF524300:HRF524400 HRF589836:HRF589936 HRF655372:HRF655472 HRF720908:HRF721008 HRF786444:HRF786544 HRF851980:HRF852080 HRF917516:HRF917616 HRF983052:HRF983152 IBB12:IBB61 IBB63:IBB112 IBB65548:IBB65648 IBB131084:IBB131184 IBB196620:IBB196720 IBB262156:IBB262256 IBB327692:IBB327792 IBB393228:IBB393328 IBB458764:IBB458864 IBB524300:IBB524400 IBB589836:IBB589936 IBB655372:IBB655472 IBB720908:IBB721008 IBB786444:IBB786544 IBB851980:IBB852080 IBB917516:IBB917616 IBB983052:IBB983152 IKX12:IKX61 IKX63:IKX112 IKX65548:IKX65648 IKX131084:IKX131184 IKX196620:IKX196720 IKX262156:IKX262256 IKX327692:IKX327792 IKX393228:IKX393328 IKX458764:IKX458864 IKX524300:IKX524400 IKX589836:IKX589936 IKX655372:IKX655472 IKX720908:IKX721008 IKX786444:IKX786544 IKX851980:IKX852080 IKX917516:IKX917616 IKX983052:IKX983152 IUT12:IUT61 IUT63:IUT112 IUT65548:IUT65648 IUT131084:IUT131184 IUT196620:IUT196720 IUT262156:IUT262256 IUT327692:IUT327792 IUT393228:IUT393328 IUT458764:IUT458864 IUT524300:IUT524400 IUT589836:IUT589936 IUT655372:IUT655472 IUT720908:IUT721008 IUT786444:IUT786544 IUT851980:IUT852080 IUT917516:IUT917616 IUT983052:IUT983152 JEP12:JEP61 JEP63:JEP112 JEP65548:JEP65648 JEP131084:JEP131184 JEP196620:JEP196720 JEP262156:JEP262256 JEP327692:JEP327792 JEP393228:JEP393328 JEP458764:JEP458864 JEP524300:JEP524400 JEP589836:JEP589936 JEP655372:JEP655472 JEP720908:JEP721008 JEP786444:JEP786544 JEP851980:JEP852080 JEP917516:JEP917616 JEP983052:JEP983152 JOL12:JOL61 JOL63:JOL112 JOL65548:JOL65648 JOL131084:JOL131184 JOL196620:JOL196720 JOL262156:JOL262256 JOL327692:JOL327792 JOL393228:JOL393328 JOL458764:JOL458864 JOL524300:JOL524400 JOL589836:JOL589936 JOL655372:JOL655472 JOL720908:JOL721008 JOL786444:JOL786544 JOL851980:JOL852080 JOL917516:JOL917616 JOL983052:JOL983152 JYH12:JYH61 JYH63:JYH112 JYH65548:JYH65648 JYH131084:JYH131184 JYH196620:JYH196720 JYH262156:JYH262256 JYH327692:JYH327792 JYH393228:JYH393328 JYH458764:JYH458864 JYH524300:JYH524400 JYH589836:JYH589936 JYH655372:JYH655472 JYH720908:JYH721008 JYH786444:JYH786544 JYH851980:JYH852080 JYH917516:JYH917616 JYH983052:JYH983152 KID12:KID61 KID63:KID112 KID65548:KID65648 KID131084:KID131184 KID196620:KID196720 KID262156:KID262256 KID327692:KID327792 KID393228:KID393328 KID458764:KID458864 KID524300:KID524400 KID589836:KID589936 KID655372:KID655472 KID720908:KID721008 KID786444:KID786544 KID851980:KID852080 KID917516:KID917616 KID983052:KID983152 KRZ12:KRZ61 KRZ63:KRZ112 KRZ65548:KRZ65648 KRZ131084:KRZ131184 KRZ196620:KRZ196720 KRZ262156:KRZ262256 KRZ327692:KRZ327792 KRZ393228:KRZ393328 KRZ458764:KRZ458864 KRZ524300:KRZ524400 KRZ589836:KRZ589936 KRZ655372:KRZ655472 KRZ720908:KRZ721008 KRZ786444:KRZ786544 KRZ851980:KRZ852080 KRZ917516:KRZ917616 KRZ983052:KRZ983152 LBV12:LBV61 LBV63:LBV112 LBV65548:LBV65648 LBV131084:LBV131184 LBV196620:LBV196720 LBV262156:LBV262256 LBV327692:LBV327792 LBV393228:LBV393328 LBV458764:LBV458864 LBV524300:LBV524400 LBV589836:LBV589936 LBV655372:LBV655472 LBV720908:LBV721008 LBV786444:LBV786544 LBV851980:LBV852080 LBV917516:LBV917616 LBV983052:LBV983152 LLR12:LLR61 LLR63:LLR112 LLR65548:LLR65648 LLR131084:LLR131184 LLR196620:LLR196720 LLR262156:LLR262256 LLR327692:LLR327792 LLR393228:LLR393328 LLR458764:LLR458864 LLR524300:LLR524400 LLR589836:LLR589936 LLR655372:LLR655472 LLR720908:LLR721008 LLR786444:LLR786544 LLR851980:LLR852080 LLR917516:LLR917616 LLR983052:LLR983152 LVN12:LVN61 LVN63:LVN112 LVN65548:LVN65648 LVN131084:LVN131184 LVN196620:LVN196720 LVN262156:LVN262256 LVN327692:LVN327792 LVN393228:LVN393328 LVN458764:LVN458864 LVN524300:LVN524400 LVN589836:LVN589936 LVN655372:LVN655472 LVN720908:LVN721008 LVN786444:LVN786544 LVN851980:LVN852080 LVN917516:LVN917616 LVN983052:LVN983152 MFJ12:MFJ61 MFJ63:MFJ112 MFJ65548:MFJ65648 MFJ131084:MFJ131184 MFJ196620:MFJ196720 MFJ262156:MFJ262256 MFJ327692:MFJ327792 MFJ393228:MFJ393328 MFJ458764:MFJ458864 MFJ524300:MFJ524400 MFJ589836:MFJ589936 MFJ655372:MFJ655472 MFJ720908:MFJ721008 MFJ786444:MFJ786544 MFJ851980:MFJ852080 MFJ917516:MFJ917616 MFJ983052:MFJ983152 MPF12:MPF61 MPF63:MPF112 MPF65548:MPF65648 MPF131084:MPF131184 MPF196620:MPF196720 MPF262156:MPF262256 MPF327692:MPF327792 MPF393228:MPF393328 MPF458764:MPF458864 MPF524300:MPF524400 MPF589836:MPF589936 MPF655372:MPF655472 MPF720908:MPF721008 MPF786444:MPF786544 MPF851980:MPF852080 MPF917516:MPF917616 MPF983052:MPF983152 MZB12:MZB61 MZB63:MZB112 MZB65548:MZB65648 MZB131084:MZB131184 MZB196620:MZB196720 MZB262156:MZB262256 MZB327692:MZB327792 MZB393228:MZB393328 MZB458764:MZB458864 MZB524300:MZB524400 MZB589836:MZB589936 MZB655372:MZB655472 MZB720908:MZB721008 MZB786444:MZB786544 MZB851980:MZB852080 MZB917516:MZB917616 MZB983052:MZB983152 NIX12:NIX61 NIX63:NIX112 NIX65548:NIX65648 NIX131084:NIX131184 NIX196620:NIX196720 NIX262156:NIX262256 NIX327692:NIX327792 NIX393228:NIX393328 NIX458764:NIX458864 NIX524300:NIX524400 NIX589836:NIX589936 NIX655372:NIX655472 NIX720908:NIX721008 NIX786444:NIX786544 NIX851980:NIX852080 NIX917516:NIX917616 NIX983052:NIX983152 NST12:NST61 NST63:NST112 NST65548:NST65648 NST131084:NST131184 NST196620:NST196720 NST262156:NST262256 NST327692:NST327792 NST393228:NST393328 NST458764:NST458864 NST524300:NST524400 NST589836:NST589936 NST655372:NST655472 NST720908:NST721008 NST786444:NST786544 NST851980:NST852080 NST917516:NST917616 NST983052:NST983152 OCP12:OCP61 OCP63:OCP112 OCP65548:OCP65648 OCP131084:OCP131184 OCP196620:OCP196720 OCP262156:OCP262256 OCP327692:OCP327792 OCP393228:OCP393328 OCP458764:OCP458864 OCP524300:OCP524400 OCP589836:OCP589936 OCP655372:OCP655472 OCP720908:OCP721008 OCP786444:OCP786544 OCP851980:OCP852080 OCP917516:OCP917616 OCP983052:OCP983152 OML12:OML61 OML63:OML112 OML65548:OML65648 OML131084:OML131184 OML196620:OML196720 OML262156:OML262256 OML327692:OML327792 OML393228:OML393328 OML458764:OML458864 OML524300:OML524400 OML589836:OML589936 OML655372:OML655472 OML720908:OML721008 OML786444:OML786544 OML851980:OML852080 OML917516:OML917616 OML983052:OML983152 OWH12:OWH61 OWH63:OWH112 OWH65548:OWH65648 OWH131084:OWH131184 OWH196620:OWH196720 OWH262156:OWH262256 OWH327692:OWH327792 OWH393228:OWH393328 OWH458764:OWH458864 OWH524300:OWH524400 OWH589836:OWH589936 OWH655372:OWH655472 OWH720908:OWH721008 OWH786444:OWH786544 OWH851980:OWH852080 OWH917516:OWH917616 OWH983052:OWH983152 PGD12:PGD61 PGD63:PGD112 PGD65548:PGD65648 PGD131084:PGD131184 PGD196620:PGD196720 PGD262156:PGD262256 PGD327692:PGD327792 PGD393228:PGD393328 PGD458764:PGD458864 PGD524300:PGD524400 PGD589836:PGD589936 PGD655372:PGD655472 PGD720908:PGD721008 PGD786444:PGD786544 PGD851980:PGD852080 PGD917516:PGD917616 PGD983052:PGD983152 PPZ12:PPZ61 PPZ63:PPZ112 PPZ65548:PPZ65648 PPZ131084:PPZ131184 PPZ196620:PPZ196720 PPZ262156:PPZ262256 PPZ327692:PPZ327792 PPZ393228:PPZ393328 PPZ458764:PPZ458864 PPZ524300:PPZ524400 PPZ589836:PPZ589936 PPZ655372:PPZ655472 PPZ720908:PPZ721008 PPZ786444:PPZ786544 PPZ851980:PPZ852080 PPZ917516:PPZ917616 PPZ983052:PPZ983152 PZV12:PZV61 PZV63:PZV112 PZV65548:PZV65648 PZV131084:PZV131184 PZV196620:PZV196720 PZV262156:PZV262256 PZV327692:PZV327792 PZV393228:PZV393328 PZV458764:PZV458864 PZV524300:PZV524400 PZV589836:PZV589936 PZV655372:PZV655472 PZV720908:PZV721008 PZV786444:PZV786544 PZV851980:PZV852080 PZV917516:PZV917616 PZV983052:PZV983152 QJR12:QJR61 QJR63:QJR112 QJR65548:QJR65648 QJR131084:QJR131184 QJR196620:QJR196720 QJR262156:QJR262256 QJR327692:QJR327792 QJR393228:QJR393328 QJR458764:QJR458864 QJR524300:QJR524400 QJR589836:QJR589936 QJR655372:QJR655472 QJR720908:QJR721008 QJR786444:QJR786544 QJR851980:QJR852080 QJR917516:QJR917616 QJR983052:QJR983152 QTN12:QTN61 QTN63:QTN112 QTN65548:QTN65648 QTN131084:QTN131184 QTN196620:QTN196720 QTN262156:QTN262256 QTN327692:QTN327792 QTN393228:QTN393328 QTN458764:QTN458864 QTN524300:QTN524400 QTN589836:QTN589936 QTN655372:QTN655472 QTN720908:QTN721008 QTN786444:QTN786544 QTN851980:QTN852080 QTN917516:QTN917616 QTN983052:QTN983152 RDJ12:RDJ61 RDJ63:RDJ112 RDJ65548:RDJ65648 RDJ131084:RDJ131184 RDJ196620:RDJ196720 RDJ262156:RDJ262256 RDJ327692:RDJ327792 RDJ393228:RDJ393328 RDJ458764:RDJ458864 RDJ524300:RDJ524400 RDJ589836:RDJ589936 RDJ655372:RDJ655472 RDJ720908:RDJ721008 RDJ786444:RDJ786544 RDJ851980:RDJ852080 RDJ917516:RDJ917616 RDJ983052:RDJ983152 RNF12:RNF61 RNF63:RNF112 RNF65548:RNF65648 RNF131084:RNF131184 RNF196620:RNF196720 RNF262156:RNF262256 RNF327692:RNF327792 RNF393228:RNF393328 RNF458764:RNF458864 RNF524300:RNF524400 RNF589836:RNF589936 RNF655372:RNF655472 RNF720908:RNF721008 RNF786444:RNF786544 RNF851980:RNF852080 RNF917516:RNF917616 RNF983052:RNF983152 RXB12:RXB61 RXB63:RXB112 RXB65548:RXB65648 RXB131084:RXB131184 RXB196620:RXB196720 RXB262156:RXB262256 RXB327692:RXB327792 RXB393228:RXB393328 RXB458764:RXB458864 RXB524300:RXB524400 RXB589836:RXB589936 RXB655372:RXB655472 RXB720908:RXB721008 RXB786444:RXB786544 RXB851980:RXB852080 RXB917516:RXB917616 RXB983052:RXB983152 SGX12:SGX61 SGX63:SGX112 SGX65548:SGX65648 SGX131084:SGX131184 SGX196620:SGX196720 SGX262156:SGX262256 SGX327692:SGX327792 SGX393228:SGX393328 SGX458764:SGX458864 SGX524300:SGX524400 SGX589836:SGX589936 SGX655372:SGX655472 SGX720908:SGX721008 SGX786444:SGX786544 SGX851980:SGX852080 SGX917516:SGX917616 SGX983052:SGX983152 SQT12:SQT61 SQT63:SQT112 SQT65548:SQT65648 SQT131084:SQT131184 SQT196620:SQT196720 SQT262156:SQT262256 SQT327692:SQT327792 SQT393228:SQT393328 SQT458764:SQT458864 SQT524300:SQT524400 SQT589836:SQT589936 SQT655372:SQT655472 SQT720908:SQT721008 SQT786444:SQT786544 SQT851980:SQT852080 SQT917516:SQT917616 SQT983052:SQT983152 TAP12:TAP61 TAP63:TAP112 TAP65548:TAP65648 TAP131084:TAP131184 TAP196620:TAP196720 TAP262156:TAP262256 TAP327692:TAP327792 TAP393228:TAP393328 TAP458764:TAP458864 TAP524300:TAP524400 TAP589836:TAP589936 TAP655372:TAP655472 TAP720908:TAP721008 TAP786444:TAP786544 TAP851980:TAP852080 TAP917516:TAP917616 TAP983052:TAP983152 TKL12:TKL61 TKL63:TKL112 TKL65548:TKL65648 TKL131084:TKL131184 TKL196620:TKL196720 TKL262156:TKL262256 TKL327692:TKL327792 TKL393228:TKL393328 TKL458764:TKL458864 TKL524300:TKL524400 TKL589836:TKL589936 TKL655372:TKL655472 TKL720908:TKL721008 TKL786444:TKL786544 TKL851980:TKL852080 TKL917516:TKL917616 TKL983052:TKL983152 TUH12:TUH61 TUH63:TUH112 TUH65548:TUH65648 TUH131084:TUH131184 TUH196620:TUH196720 TUH262156:TUH262256 TUH327692:TUH327792 TUH393228:TUH393328 TUH458764:TUH458864 TUH524300:TUH524400 TUH589836:TUH589936 TUH655372:TUH655472 TUH720908:TUH721008 TUH786444:TUH786544 TUH851980:TUH852080 TUH917516:TUH917616 TUH983052:TUH983152 UED12:UED61 UED63:UED112 UED65548:UED65648 UED131084:UED131184 UED196620:UED196720 UED262156:UED262256 UED327692:UED327792 UED393228:UED393328 UED458764:UED458864 UED524300:UED524400 UED589836:UED589936 UED655372:UED655472 UED720908:UED721008 UED786444:UED786544 UED851980:UED852080 UED917516:UED917616 UED983052:UED983152 UNZ12:UNZ61 UNZ63:UNZ112 UNZ65548:UNZ65648 UNZ131084:UNZ131184 UNZ196620:UNZ196720 UNZ262156:UNZ262256 UNZ327692:UNZ327792 UNZ393228:UNZ393328 UNZ458764:UNZ458864 UNZ524300:UNZ524400 UNZ589836:UNZ589936 UNZ655372:UNZ655472 UNZ720908:UNZ721008 UNZ786444:UNZ786544 UNZ851980:UNZ852080 UNZ917516:UNZ917616 UNZ983052:UNZ983152 UXV12:UXV61 UXV63:UXV112 UXV65548:UXV65648 UXV131084:UXV131184 UXV196620:UXV196720 UXV262156:UXV262256 UXV327692:UXV327792 UXV393228:UXV393328 UXV458764:UXV458864 UXV524300:UXV524400 UXV589836:UXV589936 UXV655372:UXV655472 UXV720908:UXV721008 UXV786444:UXV786544 UXV851980:UXV852080 UXV917516:UXV917616 UXV983052:UXV983152 VHR12:VHR61 VHR63:VHR112 VHR65548:VHR65648 VHR131084:VHR131184 VHR196620:VHR196720 VHR262156:VHR262256 VHR327692:VHR327792 VHR393228:VHR393328 VHR458764:VHR458864 VHR524300:VHR524400 VHR589836:VHR589936 VHR655372:VHR655472 VHR720908:VHR721008 VHR786444:VHR786544 VHR851980:VHR852080 VHR917516:VHR917616 VHR983052:VHR983152 VRN12:VRN61 VRN63:VRN112 VRN65548:VRN65648 VRN131084:VRN131184 VRN196620:VRN196720 VRN262156:VRN262256 VRN327692:VRN327792 VRN393228:VRN393328 VRN458764:VRN458864 VRN524300:VRN524400 VRN589836:VRN589936 VRN655372:VRN655472 VRN720908:VRN721008 VRN786444:VRN786544 VRN851980:VRN852080 VRN917516:VRN917616 VRN983052:VRN983152 WBJ12:WBJ61 WBJ63:WBJ112 WBJ65548:WBJ65648 WBJ131084:WBJ131184 WBJ196620:WBJ196720 WBJ262156:WBJ262256 WBJ327692:WBJ327792 WBJ393228:WBJ393328 WBJ458764:WBJ458864 WBJ524300:WBJ524400 WBJ589836:WBJ589936 WBJ655372:WBJ655472 WBJ720908:WBJ721008 WBJ786444:WBJ786544 WBJ851980:WBJ852080 WBJ917516:WBJ917616 WBJ983052:WBJ983152 WLF12:WLF61 WLF63:WLF112 WLF65548:WLF65648 WLF131084:WLF131184 WLF196620:WLF196720 WLF262156:WLF262256 WLF327692:WLF327792 WLF393228:WLF393328 WLF458764:WLF458864 WLF524300:WLF524400 WLF589836:WLF589936 WLF655372:WLF655472 WLF720908:WLF721008 WLF786444:WLF786544 WLF851980:WLF852080 WLF917516:WLF917616 WLF983052:WLF983152 WVB12:WVB61 WVB63:WVB112 WVB65548:WVB65648 WVB131084:WVB131184 WVB196620:WVB196720 WVB262156:WVB262256 WVB327692:WVB327792 WVB393228:WVB393328 WVB458764:WVB458864 WVB524300:WVB524400 WVB589836:WVB589936 WVB655372:WVB655472 WVB720908:WVB721008 WVB786444:WVB786544 WVB851980:WVB852080 WVB917516:WVB917616 WVB983052:WVB983152" xr:uid="{00000000-0002-0000-0300-000019000000}">
      <formula1>$F$10</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IQ12:IQ61 IQ63:IQ112 IQ65548:IQ65648 IQ131084:IQ131184 IQ196620:IQ196720 IQ262156:IQ262256 IQ327692:IQ327792 IQ393228:IQ393328 IQ458764:IQ458864 IQ524300:IQ524400 IQ589836:IQ589936 IQ655372:IQ655472 IQ720908:IQ721008 IQ786444:IQ786544 IQ851980:IQ852080 IQ917516:IQ917616 IQ983052:IQ983152 SM12:SM61 SM63:SM112 SM65548:SM65648 SM131084:SM131184 SM196620:SM196720 SM262156:SM262256 SM327692:SM327792 SM393228:SM393328 SM458764:SM458864 SM524300:SM524400 SM589836:SM589936 SM655372:SM655472 SM720908:SM721008 SM786444:SM786544 SM851980:SM852080 SM917516:SM917616 SM983052:SM983152 ACI12:ACI61 ACI63:ACI112 ACI65548:ACI65648 ACI131084:ACI131184 ACI196620:ACI196720 ACI262156:ACI262256 ACI327692:ACI327792 ACI393228:ACI393328 ACI458764:ACI458864 ACI524300:ACI524400 ACI589836:ACI589936 ACI655372:ACI655472 ACI720908:ACI721008 ACI786444:ACI786544 ACI851980:ACI852080 ACI917516:ACI917616 ACI983052:ACI983152 AME12:AME61 AME63:AME112 AME65548:AME65648 AME131084:AME131184 AME196620:AME196720 AME262156:AME262256 AME327692:AME327792 AME393228:AME393328 AME458764:AME458864 AME524300:AME524400 AME589836:AME589936 AME655372:AME655472 AME720908:AME721008 AME786444:AME786544 AME851980:AME852080 AME917516:AME917616 AME983052:AME983152 AWA12:AWA61 AWA63:AWA112 AWA65548:AWA65648 AWA131084:AWA131184 AWA196620:AWA196720 AWA262156:AWA262256 AWA327692:AWA327792 AWA393228:AWA393328 AWA458764:AWA458864 AWA524300:AWA524400 AWA589836:AWA589936 AWA655372:AWA655472 AWA720908:AWA721008 AWA786444:AWA786544 AWA851980:AWA852080 AWA917516:AWA917616 AWA983052:AWA983152 BFW12:BFW61 BFW63:BFW112 BFW65548:BFW65648 BFW131084:BFW131184 BFW196620:BFW196720 BFW262156:BFW262256 BFW327692:BFW327792 BFW393228:BFW393328 BFW458764:BFW458864 BFW524300:BFW524400 BFW589836:BFW589936 BFW655372:BFW655472 BFW720908:BFW721008 BFW786444:BFW786544 BFW851980:BFW852080 BFW917516:BFW917616 BFW983052:BFW983152 BPS12:BPS61 BPS63:BPS112 BPS65548:BPS65648 BPS131084:BPS131184 BPS196620:BPS196720 BPS262156:BPS262256 BPS327692:BPS327792 BPS393228:BPS393328 BPS458764:BPS458864 BPS524300:BPS524400 BPS589836:BPS589936 BPS655372:BPS655472 BPS720908:BPS721008 BPS786444:BPS786544 BPS851980:BPS852080 BPS917516:BPS917616 BPS983052:BPS983152 BZO12:BZO61 BZO63:BZO112 BZO65548:BZO65648 BZO131084:BZO131184 BZO196620:BZO196720 BZO262156:BZO262256 BZO327692:BZO327792 BZO393228:BZO393328 BZO458764:BZO458864 BZO524300:BZO524400 BZO589836:BZO589936 BZO655372:BZO655472 BZO720908:BZO721008 BZO786444:BZO786544 BZO851980:BZO852080 BZO917516:BZO917616 BZO983052:BZO983152 CJK12:CJK61 CJK63:CJK112 CJK65548:CJK65648 CJK131084:CJK131184 CJK196620:CJK196720 CJK262156:CJK262256 CJK327692:CJK327792 CJK393228:CJK393328 CJK458764:CJK458864 CJK524300:CJK524400 CJK589836:CJK589936 CJK655372:CJK655472 CJK720908:CJK721008 CJK786444:CJK786544 CJK851980:CJK852080 CJK917516:CJK917616 CJK983052:CJK983152 CTG12:CTG61 CTG63:CTG112 CTG65548:CTG65648 CTG131084:CTG131184 CTG196620:CTG196720 CTG262156:CTG262256 CTG327692:CTG327792 CTG393228:CTG393328 CTG458764:CTG458864 CTG524300:CTG524400 CTG589836:CTG589936 CTG655372:CTG655472 CTG720908:CTG721008 CTG786444:CTG786544 CTG851980:CTG852080 CTG917516:CTG917616 CTG983052:CTG983152 DDC12:DDC61 DDC63:DDC112 DDC65548:DDC65648 DDC131084:DDC131184 DDC196620:DDC196720 DDC262156:DDC262256 DDC327692:DDC327792 DDC393228:DDC393328 DDC458764:DDC458864 DDC524300:DDC524400 DDC589836:DDC589936 DDC655372:DDC655472 DDC720908:DDC721008 DDC786444:DDC786544 DDC851980:DDC852080 DDC917516:DDC917616 DDC983052:DDC983152 DMY12:DMY61 DMY63:DMY112 DMY65548:DMY65648 DMY131084:DMY131184 DMY196620:DMY196720 DMY262156:DMY262256 DMY327692:DMY327792 DMY393228:DMY393328 DMY458764:DMY458864 DMY524300:DMY524400 DMY589836:DMY589936 DMY655372:DMY655472 DMY720908:DMY721008 DMY786444:DMY786544 DMY851980:DMY852080 DMY917516:DMY917616 DMY983052:DMY983152 DWU12:DWU61 DWU63:DWU112 DWU65548:DWU65648 DWU131084:DWU131184 DWU196620:DWU196720 DWU262156:DWU262256 DWU327692:DWU327792 DWU393228:DWU393328 DWU458764:DWU458864 DWU524300:DWU524400 DWU589836:DWU589936 DWU655372:DWU655472 DWU720908:DWU721008 DWU786444:DWU786544 DWU851980:DWU852080 DWU917516:DWU917616 DWU983052:DWU983152 EGQ12:EGQ61 EGQ63:EGQ112 EGQ65548:EGQ65648 EGQ131084:EGQ131184 EGQ196620:EGQ196720 EGQ262156:EGQ262256 EGQ327692:EGQ327792 EGQ393228:EGQ393328 EGQ458764:EGQ458864 EGQ524300:EGQ524400 EGQ589836:EGQ589936 EGQ655372:EGQ655472 EGQ720908:EGQ721008 EGQ786444:EGQ786544 EGQ851980:EGQ852080 EGQ917516:EGQ917616 EGQ983052:EGQ983152 EQM12:EQM61 EQM63:EQM112 EQM65548:EQM65648 EQM131084:EQM131184 EQM196620:EQM196720 EQM262156:EQM262256 EQM327692:EQM327792 EQM393228:EQM393328 EQM458764:EQM458864 EQM524300:EQM524400 EQM589836:EQM589936 EQM655372:EQM655472 EQM720908:EQM721008 EQM786444:EQM786544 EQM851980:EQM852080 EQM917516:EQM917616 EQM983052:EQM983152 FAI12:FAI61 FAI63:FAI112 FAI65548:FAI65648 FAI131084:FAI131184 FAI196620:FAI196720 FAI262156:FAI262256 FAI327692:FAI327792 FAI393228:FAI393328 FAI458764:FAI458864 FAI524300:FAI524400 FAI589836:FAI589936 FAI655372:FAI655472 FAI720908:FAI721008 FAI786444:FAI786544 FAI851980:FAI852080 FAI917516:FAI917616 FAI983052:FAI983152 FKE12:FKE61 FKE63:FKE112 FKE65548:FKE65648 FKE131084:FKE131184 FKE196620:FKE196720 FKE262156:FKE262256 FKE327692:FKE327792 FKE393228:FKE393328 FKE458764:FKE458864 FKE524300:FKE524400 FKE589836:FKE589936 FKE655372:FKE655472 FKE720908:FKE721008 FKE786444:FKE786544 FKE851980:FKE852080 FKE917516:FKE917616 FKE983052:FKE983152 FUA12:FUA61 FUA63:FUA112 FUA65548:FUA65648 FUA131084:FUA131184 FUA196620:FUA196720 FUA262156:FUA262256 FUA327692:FUA327792 FUA393228:FUA393328 FUA458764:FUA458864 FUA524300:FUA524400 FUA589836:FUA589936 FUA655372:FUA655472 FUA720908:FUA721008 FUA786444:FUA786544 FUA851980:FUA852080 FUA917516:FUA917616 FUA983052:FUA983152 GDW12:GDW61 GDW63:GDW112 GDW65548:GDW65648 GDW131084:GDW131184 GDW196620:GDW196720 GDW262156:GDW262256 GDW327692:GDW327792 GDW393228:GDW393328 GDW458764:GDW458864 GDW524300:GDW524400 GDW589836:GDW589936 GDW655372:GDW655472 GDW720908:GDW721008 GDW786444:GDW786544 GDW851980:GDW852080 GDW917516:GDW917616 GDW983052:GDW983152 GNS12:GNS61 GNS63:GNS112 GNS65548:GNS65648 GNS131084:GNS131184 GNS196620:GNS196720 GNS262156:GNS262256 GNS327692:GNS327792 GNS393228:GNS393328 GNS458764:GNS458864 GNS524300:GNS524400 GNS589836:GNS589936 GNS655372:GNS655472 GNS720908:GNS721008 GNS786444:GNS786544 GNS851980:GNS852080 GNS917516:GNS917616 GNS983052:GNS983152 GXO12:GXO61 GXO63:GXO112 GXO65548:GXO65648 GXO131084:GXO131184 GXO196620:GXO196720 GXO262156:GXO262256 GXO327692:GXO327792 GXO393228:GXO393328 GXO458764:GXO458864 GXO524300:GXO524400 GXO589836:GXO589936 GXO655372:GXO655472 GXO720908:GXO721008 GXO786444:GXO786544 GXO851980:GXO852080 GXO917516:GXO917616 GXO983052:GXO983152 HHK12:HHK61 HHK63:HHK112 HHK65548:HHK65648 HHK131084:HHK131184 HHK196620:HHK196720 HHK262156:HHK262256 HHK327692:HHK327792 HHK393228:HHK393328 HHK458764:HHK458864 HHK524300:HHK524400 HHK589836:HHK589936 HHK655372:HHK655472 HHK720908:HHK721008 HHK786444:HHK786544 HHK851980:HHK852080 HHK917516:HHK917616 HHK983052:HHK983152 HRG12:HRG61 HRG63:HRG112 HRG65548:HRG65648 HRG131084:HRG131184 HRG196620:HRG196720 HRG262156:HRG262256 HRG327692:HRG327792 HRG393228:HRG393328 HRG458764:HRG458864 HRG524300:HRG524400 HRG589836:HRG589936 HRG655372:HRG655472 HRG720908:HRG721008 HRG786444:HRG786544 HRG851980:HRG852080 HRG917516:HRG917616 HRG983052:HRG983152 IBC12:IBC61 IBC63:IBC112 IBC65548:IBC65648 IBC131084:IBC131184 IBC196620:IBC196720 IBC262156:IBC262256 IBC327692:IBC327792 IBC393228:IBC393328 IBC458764:IBC458864 IBC524300:IBC524400 IBC589836:IBC589936 IBC655372:IBC655472 IBC720908:IBC721008 IBC786444:IBC786544 IBC851980:IBC852080 IBC917516:IBC917616 IBC983052:IBC983152 IKY12:IKY61 IKY63:IKY112 IKY65548:IKY65648 IKY131084:IKY131184 IKY196620:IKY196720 IKY262156:IKY262256 IKY327692:IKY327792 IKY393228:IKY393328 IKY458764:IKY458864 IKY524300:IKY524400 IKY589836:IKY589936 IKY655372:IKY655472 IKY720908:IKY721008 IKY786444:IKY786544 IKY851980:IKY852080 IKY917516:IKY917616 IKY983052:IKY983152 IUU12:IUU61 IUU63:IUU112 IUU65548:IUU65648 IUU131084:IUU131184 IUU196620:IUU196720 IUU262156:IUU262256 IUU327692:IUU327792 IUU393228:IUU393328 IUU458764:IUU458864 IUU524300:IUU524400 IUU589836:IUU589936 IUU655372:IUU655472 IUU720908:IUU721008 IUU786444:IUU786544 IUU851980:IUU852080 IUU917516:IUU917616 IUU983052:IUU983152 JEQ12:JEQ61 JEQ63:JEQ112 JEQ65548:JEQ65648 JEQ131084:JEQ131184 JEQ196620:JEQ196720 JEQ262156:JEQ262256 JEQ327692:JEQ327792 JEQ393228:JEQ393328 JEQ458764:JEQ458864 JEQ524300:JEQ524400 JEQ589836:JEQ589936 JEQ655372:JEQ655472 JEQ720908:JEQ721008 JEQ786444:JEQ786544 JEQ851980:JEQ852080 JEQ917516:JEQ917616 JEQ983052:JEQ983152 JOM12:JOM61 JOM63:JOM112 JOM65548:JOM65648 JOM131084:JOM131184 JOM196620:JOM196720 JOM262156:JOM262256 JOM327692:JOM327792 JOM393228:JOM393328 JOM458764:JOM458864 JOM524300:JOM524400 JOM589836:JOM589936 JOM655372:JOM655472 JOM720908:JOM721008 JOM786444:JOM786544 JOM851980:JOM852080 JOM917516:JOM917616 JOM983052:JOM983152 JYI12:JYI61 JYI63:JYI112 JYI65548:JYI65648 JYI131084:JYI131184 JYI196620:JYI196720 JYI262156:JYI262256 JYI327692:JYI327792 JYI393228:JYI393328 JYI458764:JYI458864 JYI524300:JYI524400 JYI589836:JYI589936 JYI655372:JYI655472 JYI720908:JYI721008 JYI786444:JYI786544 JYI851980:JYI852080 JYI917516:JYI917616 JYI983052:JYI983152 KIE12:KIE61 KIE63:KIE112 KIE65548:KIE65648 KIE131084:KIE131184 KIE196620:KIE196720 KIE262156:KIE262256 KIE327692:KIE327792 KIE393228:KIE393328 KIE458764:KIE458864 KIE524300:KIE524400 KIE589836:KIE589936 KIE655372:KIE655472 KIE720908:KIE721008 KIE786444:KIE786544 KIE851980:KIE852080 KIE917516:KIE917616 KIE983052:KIE983152 KSA12:KSA61 KSA63:KSA112 KSA65548:KSA65648 KSA131084:KSA131184 KSA196620:KSA196720 KSA262156:KSA262256 KSA327692:KSA327792 KSA393228:KSA393328 KSA458764:KSA458864 KSA524300:KSA524400 KSA589836:KSA589936 KSA655372:KSA655472 KSA720908:KSA721008 KSA786444:KSA786544 KSA851980:KSA852080 KSA917516:KSA917616 KSA983052:KSA983152 LBW12:LBW61 LBW63:LBW112 LBW65548:LBW65648 LBW131084:LBW131184 LBW196620:LBW196720 LBW262156:LBW262256 LBW327692:LBW327792 LBW393228:LBW393328 LBW458764:LBW458864 LBW524300:LBW524400 LBW589836:LBW589936 LBW655372:LBW655472 LBW720908:LBW721008 LBW786444:LBW786544 LBW851980:LBW852080 LBW917516:LBW917616 LBW983052:LBW983152 LLS12:LLS61 LLS63:LLS112 LLS65548:LLS65648 LLS131084:LLS131184 LLS196620:LLS196720 LLS262156:LLS262256 LLS327692:LLS327792 LLS393228:LLS393328 LLS458764:LLS458864 LLS524300:LLS524400 LLS589836:LLS589936 LLS655372:LLS655472 LLS720908:LLS721008 LLS786444:LLS786544 LLS851980:LLS852080 LLS917516:LLS917616 LLS983052:LLS983152 LVO12:LVO61 LVO63:LVO112 LVO65548:LVO65648 LVO131084:LVO131184 LVO196620:LVO196720 LVO262156:LVO262256 LVO327692:LVO327792 LVO393228:LVO393328 LVO458764:LVO458864 LVO524300:LVO524400 LVO589836:LVO589936 LVO655372:LVO655472 LVO720908:LVO721008 LVO786444:LVO786544 LVO851980:LVO852080 LVO917516:LVO917616 LVO983052:LVO983152 MFK12:MFK61 MFK63:MFK112 MFK65548:MFK65648 MFK131084:MFK131184 MFK196620:MFK196720 MFK262156:MFK262256 MFK327692:MFK327792 MFK393228:MFK393328 MFK458764:MFK458864 MFK524300:MFK524400 MFK589836:MFK589936 MFK655372:MFK655472 MFK720908:MFK721008 MFK786444:MFK786544 MFK851980:MFK852080 MFK917516:MFK917616 MFK983052:MFK983152 MPG12:MPG61 MPG63:MPG112 MPG65548:MPG65648 MPG131084:MPG131184 MPG196620:MPG196720 MPG262156:MPG262256 MPG327692:MPG327792 MPG393228:MPG393328 MPG458764:MPG458864 MPG524300:MPG524400 MPG589836:MPG589936 MPG655372:MPG655472 MPG720908:MPG721008 MPG786444:MPG786544 MPG851980:MPG852080 MPG917516:MPG917616 MPG983052:MPG983152 MZC12:MZC61 MZC63:MZC112 MZC65548:MZC65648 MZC131084:MZC131184 MZC196620:MZC196720 MZC262156:MZC262256 MZC327692:MZC327792 MZC393228:MZC393328 MZC458764:MZC458864 MZC524300:MZC524400 MZC589836:MZC589936 MZC655372:MZC655472 MZC720908:MZC721008 MZC786444:MZC786544 MZC851980:MZC852080 MZC917516:MZC917616 MZC983052:MZC983152 NIY12:NIY61 NIY63:NIY112 NIY65548:NIY65648 NIY131084:NIY131184 NIY196620:NIY196720 NIY262156:NIY262256 NIY327692:NIY327792 NIY393228:NIY393328 NIY458764:NIY458864 NIY524300:NIY524400 NIY589836:NIY589936 NIY655372:NIY655472 NIY720908:NIY721008 NIY786444:NIY786544 NIY851980:NIY852080 NIY917516:NIY917616 NIY983052:NIY983152 NSU12:NSU61 NSU63:NSU112 NSU65548:NSU65648 NSU131084:NSU131184 NSU196620:NSU196720 NSU262156:NSU262256 NSU327692:NSU327792 NSU393228:NSU393328 NSU458764:NSU458864 NSU524300:NSU524400 NSU589836:NSU589936 NSU655372:NSU655472 NSU720908:NSU721008 NSU786444:NSU786544 NSU851980:NSU852080 NSU917516:NSU917616 NSU983052:NSU983152 OCQ12:OCQ61 OCQ63:OCQ112 OCQ65548:OCQ65648 OCQ131084:OCQ131184 OCQ196620:OCQ196720 OCQ262156:OCQ262256 OCQ327692:OCQ327792 OCQ393228:OCQ393328 OCQ458764:OCQ458864 OCQ524300:OCQ524400 OCQ589836:OCQ589936 OCQ655372:OCQ655472 OCQ720908:OCQ721008 OCQ786444:OCQ786544 OCQ851980:OCQ852080 OCQ917516:OCQ917616 OCQ983052:OCQ983152 OMM12:OMM61 OMM63:OMM112 OMM65548:OMM65648 OMM131084:OMM131184 OMM196620:OMM196720 OMM262156:OMM262256 OMM327692:OMM327792 OMM393228:OMM393328 OMM458764:OMM458864 OMM524300:OMM524400 OMM589836:OMM589936 OMM655372:OMM655472 OMM720908:OMM721008 OMM786444:OMM786544 OMM851980:OMM852080 OMM917516:OMM917616 OMM983052:OMM983152 OWI12:OWI61 OWI63:OWI112 OWI65548:OWI65648 OWI131084:OWI131184 OWI196620:OWI196720 OWI262156:OWI262256 OWI327692:OWI327792 OWI393228:OWI393328 OWI458764:OWI458864 OWI524300:OWI524400 OWI589836:OWI589936 OWI655372:OWI655472 OWI720908:OWI721008 OWI786444:OWI786544 OWI851980:OWI852080 OWI917516:OWI917616 OWI983052:OWI983152 PGE12:PGE61 PGE63:PGE112 PGE65548:PGE65648 PGE131084:PGE131184 PGE196620:PGE196720 PGE262156:PGE262256 PGE327692:PGE327792 PGE393228:PGE393328 PGE458764:PGE458864 PGE524300:PGE524400 PGE589836:PGE589936 PGE655372:PGE655472 PGE720908:PGE721008 PGE786444:PGE786544 PGE851980:PGE852080 PGE917516:PGE917616 PGE983052:PGE983152 PQA12:PQA61 PQA63:PQA112 PQA65548:PQA65648 PQA131084:PQA131184 PQA196620:PQA196720 PQA262156:PQA262256 PQA327692:PQA327792 PQA393228:PQA393328 PQA458764:PQA458864 PQA524300:PQA524400 PQA589836:PQA589936 PQA655372:PQA655472 PQA720908:PQA721008 PQA786444:PQA786544 PQA851980:PQA852080 PQA917516:PQA917616 PQA983052:PQA983152 PZW12:PZW61 PZW63:PZW112 PZW65548:PZW65648 PZW131084:PZW131184 PZW196620:PZW196720 PZW262156:PZW262256 PZW327692:PZW327792 PZW393228:PZW393328 PZW458764:PZW458864 PZW524300:PZW524400 PZW589836:PZW589936 PZW655372:PZW655472 PZW720908:PZW721008 PZW786444:PZW786544 PZW851980:PZW852080 PZW917516:PZW917616 PZW983052:PZW983152 QJS12:QJS61 QJS63:QJS112 QJS65548:QJS65648 QJS131084:QJS131184 QJS196620:QJS196720 QJS262156:QJS262256 QJS327692:QJS327792 QJS393228:QJS393328 QJS458764:QJS458864 QJS524300:QJS524400 QJS589836:QJS589936 QJS655372:QJS655472 QJS720908:QJS721008 QJS786444:QJS786544 QJS851980:QJS852080 QJS917516:QJS917616 QJS983052:QJS983152 QTO12:QTO61 QTO63:QTO112 QTO65548:QTO65648 QTO131084:QTO131184 QTO196620:QTO196720 QTO262156:QTO262256 QTO327692:QTO327792 QTO393228:QTO393328 QTO458764:QTO458864 QTO524300:QTO524400 QTO589836:QTO589936 QTO655372:QTO655472 QTO720908:QTO721008 QTO786444:QTO786544 QTO851980:QTO852080 QTO917516:QTO917616 QTO983052:QTO983152 RDK12:RDK61 RDK63:RDK112 RDK65548:RDK65648 RDK131084:RDK131184 RDK196620:RDK196720 RDK262156:RDK262256 RDK327692:RDK327792 RDK393228:RDK393328 RDK458764:RDK458864 RDK524300:RDK524400 RDK589836:RDK589936 RDK655372:RDK655472 RDK720908:RDK721008 RDK786444:RDK786544 RDK851980:RDK852080 RDK917516:RDK917616 RDK983052:RDK983152 RNG12:RNG61 RNG63:RNG112 RNG65548:RNG65648 RNG131084:RNG131184 RNG196620:RNG196720 RNG262156:RNG262256 RNG327692:RNG327792 RNG393228:RNG393328 RNG458764:RNG458864 RNG524300:RNG524400 RNG589836:RNG589936 RNG655372:RNG655472 RNG720908:RNG721008 RNG786444:RNG786544 RNG851980:RNG852080 RNG917516:RNG917616 RNG983052:RNG983152 RXC12:RXC61 RXC63:RXC112 RXC65548:RXC65648 RXC131084:RXC131184 RXC196620:RXC196720 RXC262156:RXC262256 RXC327692:RXC327792 RXC393228:RXC393328 RXC458764:RXC458864 RXC524300:RXC524400 RXC589836:RXC589936 RXC655372:RXC655472 RXC720908:RXC721008 RXC786444:RXC786544 RXC851980:RXC852080 RXC917516:RXC917616 RXC983052:RXC983152 SGY12:SGY61 SGY63:SGY112 SGY65548:SGY65648 SGY131084:SGY131184 SGY196620:SGY196720 SGY262156:SGY262256 SGY327692:SGY327792 SGY393228:SGY393328 SGY458764:SGY458864 SGY524300:SGY524400 SGY589836:SGY589936 SGY655372:SGY655472 SGY720908:SGY721008 SGY786444:SGY786544 SGY851980:SGY852080 SGY917516:SGY917616 SGY983052:SGY983152 SQU12:SQU61 SQU63:SQU112 SQU65548:SQU65648 SQU131084:SQU131184 SQU196620:SQU196720 SQU262156:SQU262256 SQU327692:SQU327792 SQU393228:SQU393328 SQU458764:SQU458864 SQU524300:SQU524400 SQU589836:SQU589936 SQU655372:SQU655472 SQU720908:SQU721008 SQU786444:SQU786544 SQU851980:SQU852080 SQU917516:SQU917616 SQU983052:SQU983152 TAQ12:TAQ61 TAQ63:TAQ112 TAQ65548:TAQ65648 TAQ131084:TAQ131184 TAQ196620:TAQ196720 TAQ262156:TAQ262256 TAQ327692:TAQ327792 TAQ393228:TAQ393328 TAQ458764:TAQ458864 TAQ524300:TAQ524400 TAQ589836:TAQ589936 TAQ655372:TAQ655472 TAQ720908:TAQ721008 TAQ786444:TAQ786544 TAQ851980:TAQ852080 TAQ917516:TAQ917616 TAQ983052:TAQ983152 TKM12:TKM61 TKM63:TKM112 TKM65548:TKM65648 TKM131084:TKM131184 TKM196620:TKM196720 TKM262156:TKM262256 TKM327692:TKM327792 TKM393228:TKM393328 TKM458764:TKM458864 TKM524300:TKM524400 TKM589836:TKM589936 TKM655372:TKM655472 TKM720908:TKM721008 TKM786444:TKM786544 TKM851980:TKM852080 TKM917516:TKM917616 TKM983052:TKM983152 TUI12:TUI61 TUI63:TUI112 TUI65548:TUI65648 TUI131084:TUI131184 TUI196620:TUI196720 TUI262156:TUI262256 TUI327692:TUI327792 TUI393228:TUI393328 TUI458764:TUI458864 TUI524300:TUI524400 TUI589836:TUI589936 TUI655372:TUI655472 TUI720908:TUI721008 TUI786444:TUI786544 TUI851980:TUI852080 TUI917516:TUI917616 TUI983052:TUI983152 UEE12:UEE61 UEE63:UEE112 UEE65548:UEE65648 UEE131084:UEE131184 UEE196620:UEE196720 UEE262156:UEE262256 UEE327692:UEE327792 UEE393228:UEE393328 UEE458764:UEE458864 UEE524300:UEE524400 UEE589836:UEE589936 UEE655372:UEE655472 UEE720908:UEE721008 UEE786444:UEE786544 UEE851980:UEE852080 UEE917516:UEE917616 UEE983052:UEE983152 UOA12:UOA61 UOA63:UOA112 UOA65548:UOA65648 UOA131084:UOA131184 UOA196620:UOA196720 UOA262156:UOA262256 UOA327692:UOA327792 UOA393228:UOA393328 UOA458764:UOA458864 UOA524300:UOA524400 UOA589836:UOA589936 UOA655372:UOA655472 UOA720908:UOA721008 UOA786444:UOA786544 UOA851980:UOA852080 UOA917516:UOA917616 UOA983052:UOA983152 UXW12:UXW61 UXW63:UXW112 UXW65548:UXW65648 UXW131084:UXW131184 UXW196620:UXW196720 UXW262156:UXW262256 UXW327692:UXW327792 UXW393228:UXW393328 UXW458764:UXW458864 UXW524300:UXW524400 UXW589836:UXW589936 UXW655372:UXW655472 UXW720908:UXW721008 UXW786444:UXW786544 UXW851980:UXW852080 UXW917516:UXW917616 UXW983052:UXW983152 VHS12:VHS61 VHS63:VHS112 VHS65548:VHS65648 VHS131084:VHS131184 VHS196620:VHS196720 VHS262156:VHS262256 VHS327692:VHS327792 VHS393228:VHS393328 VHS458764:VHS458864 VHS524300:VHS524400 VHS589836:VHS589936 VHS655372:VHS655472 VHS720908:VHS721008 VHS786444:VHS786544 VHS851980:VHS852080 VHS917516:VHS917616 VHS983052:VHS983152 VRO12:VRO61 VRO63:VRO112 VRO65548:VRO65648 VRO131084:VRO131184 VRO196620:VRO196720 VRO262156:VRO262256 VRO327692:VRO327792 VRO393228:VRO393328 VRO458764:VRO458864 VRO524300:VRO524400 VRO589836:VRO589936 VRO655372:VRO655472 VRO720908:VRO721008 VRO786444:VRO786544 VRO851980:VRO852080 VRO917516:VRO917616 VRO983052:VRO983152 WBK12:WBK61 WBK63:WBK112 WBK65548:WBK65648 WBK131084:WBK131184 WBK196620:WBK196720 WBK262156:WBK262256 WBK327692:WBK327792 WBK393228:WBK393328 WBK458764:WBK458864 WBK524300:WBK524400 WBK589836:WBK589936 WBK655372:WBK655472 WBK720908:WBK721008 WBK786444:WBK786544 WBK851980:WBK852080 WBK917516:WBK917616 WBK983052:WBK983152 WLG12:WLG61 WLG63:WLG112 WLG65548:WLG65648 WLG131084:WLG131184 WLG196620:WLG196720 WLG262156:WLG262256 WLG327692:WLG327792 WLG393228:WLG393328 WLG458764:WLG458864 WLG524300:WLG524400 WLG589836:WLG589936 WLG655372:WLG655472 WLG720908:WLG721008 WLG786444:WLG786544 WLG851980:WLG852080 WLG917516:WLG917616 WLG983052:WLG983152 WVC12:WVC61 WVC63:WVC112 WVC65548:WVC65648 WVC131084:WVC131184 WVC196620:WVC196720 WVC262156:WVC262256 WVC327692:WVC327792 WVC393228:WVC393328 WVC458764:WVC458864 WVC524300:WVC524400 WVC589836:WVC589936 WVC655372:WVC655472 WVC720908:WVC721008 WVC786444:WVC786544 WVC851980:WVC852080 WVC917516:WVC917616 WVC983052:WVC983152" xr:uid="{00000000-0002-0000-0300-00001A000000}">
      <formula1>$G$10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IR12:IR61 IR63:IR112 IR65548:IR65648 IR131084:IR131184 IR196620:IR196720 IR262156:IR262256 IR327692:IR327792 IR393228:IR393328 IR458764:IR458864 IR524300:IR524400 IR589836:IR589936 IR655372:IR655472 IR720908:IR721008 IR786444:IR786544 IR851980:IR852080 IR917516:IR917616 IR983052:IR983152 SN12:SN61 SN63:SN112 SN65548:SN65648 SN131084:SN131184 SN196620:SN196720 SN262156:SN262256 SN327692:SN327792 SN393228:SN393328 SN458764:SN458864 SN524300:SN524400 SN589836:SN589936 SN655372:SN655472 SN720908:SN721008 SN786444:SN786544 SN851980:SN852080 SN917516:SN917616 SN983052:SN983152 ACJ12:ACJ61 ACJ63:ACJ112 ACJ65548:ACJ65648 ACJ131084:ACJ131184 ACJ196620:ACJ196720 ACJ262156:ACJ262256 ACJ327692:ACJ327792 ACJ393228:ACJ393328 ACJ458764:ACJ458864 ACJ524300:ACJ524400 ACJ589836:ACJ589936 ACJ655372:ACJ655472 ACJ720908:ACJ721008 ACJ786444:ACJ786544 ACJ851980:ACJ852080 ACJ917516:ACJ917616 ACJ983052:ACJ983152 AMF12:AMF61 AMF63:AMF112 AMF65548:AMF65648 AMF131084:AMF131184 AMF196620:AMF196720 AMF262156:AMF262256 AMF327692:AMF327792 AMF393228:AMF393328 AMF458764:AMF458864 AMF524300:AMF524400 AMF589836:AMF589936 AMF655372:AMF655472 AMF720908:AMF721008 AMF786444:AMF786544 AMF851980:AMF852080 AMF917516:AMF917616 AMF983052:AMF983152 AWB12:AWB61 AWB63:AWB112 AWB65548:AWB65648 AWB131084:AWB131184 AWB196620:AWB196720 AWB262156:AWB262256 AWB327692:AWB327792 AWB393228:AWB393328 AWB458764:AWB458864 AWB524300:AWB524400 AWB589836:AWB589936 AWB655372:AWB655472 AWB720908:AWB721008 AWB786444:AWB786544 AWB851980:AWB852080 AWB917516:AWB917616 AWB983052:AWB983152 BFX12:BFX61 BFX63:BFX112 BFX65548:BFX65648 BFX131084:BFX131184 BFX196620:BFX196720 BFX262156:BFX262256 BFX327692:BFX327792 BFX393228:BFX393328 BFX458764:BFX458864 BFX524300:BFX524400 BFX589836:BFX589936 BFX655372:BFX655472 BFX720908:BFX721008 BFX786444:BFX786544 BFX851980:BFX852080 BFX917516:BFX917616 BFX983052:BFX983152 BPT12:BPT61 BPT63:BPT112 BPT65548:BPT65648 BPT131084:BPT131184 BPT196620:BPT196720 BPT262156:BPT262256 BPT327692:BPT327792 BPT393228:BPT393328 BPT458764:BPT458864 BPT524300:BPT524400 BPT589836:BPT589936 BPT655372:BPT655472 BPT720908:BPT721008 BPT786444:BPT786544 BPT851980:BPT852080 BPT917516:BPT917616 BPT983052:BPT983152 BZP12:BZP61 BZP63:BZP112 BZP65548:BZP65648 BZP131084:BZP131184 BZP196620:BZP196720 BZP262156:BZP262256 BZP327692:BZP327792 BZP393228:BZP393328 BZP458764:BZP458864 BZP524300:BZP524400 BZP589836:BZP589936 BZP655372:BZP655472 BZP720908:BZP721008 BZP786444:BZP786544 BZP851980:BZP852080 BZP917516:BZP917616 BZP983052:BZP983152 CJL12:CJL61 CJL63:CJL112 CJL65548:CJL65648 CJL131084:CJL131184 CJL196620:CJL196720 CJL262156:CJL262256 CJL327692:CJL327792 CJL393228:CJL393328 CJL458764:CJL458864 CJL524300:CJL524400 CJL589836:CJL589936 CJL655372:CJL655472 CJL720908:CJL721008 CJL786444:CJL786544 CJL851980:CJL852080 CJL917516:CJL917616 CJL983052:CJL983152 CTH12:CTH61 CTH63:CTH112 CTH65548:CTH65648 CTH131084:CTH131184 CTH196620:CTH196720 CTH262156:CTH262256 CTH327692:CTH327792 CTH393228:CTH393328 CTH458764:CTH458864 CTH524300:CTH524400 CTH589836:CTH589936 CTH655372:CTH655472 CTH720908:CTH721008 CTH786444:CTH786544 CTH851980:CTH852080 CTH917516:CTH917616 CTH983052:CTH983152 DDD12:DDD61 DDD63:DDD112 DDD65548:DDD65648 DDD131084:DDD131184 DDD196620:DDD196720 DDD262156:DDD262256 DDD327692:DDD327792 DDD393228:DDD393328 DDD458764:DDD458864 DDD524300:DDD524400 DDD589836:DDD589936 DDD655372:DDD655472 DDD720908:DDD721008 DDD786444:DDD786544 DDD851980:DDD852080 DDD917516:DDD917616 DDD983052:DDD983152 DMZ12:DMZ61 DMZ63:DMZ112 DMZ65548:DMZ65648 DMZ131084:DMZ131184 DMZ196620:DMZ196720 DMZ262156:DMZ262256 DMZ327692:DMZ327792 DMZ393228:DMZ393328 DMZ458764:DMZ458864 DMZ524300:DMZ524400 DMZ589836:DMZ589936 DMZ655372:DMZ655472 DMZ720908:DMZ721008 DMZ786444:DMZ786544 DMZ851980:DMZ852080 DMZ917516:DMZ917616 DMZ983052:DMZ983152 DWV12:DWV61 DWV63:DWV112 DWV65548:DWV65648 DWV131084:DWV131184 DWV196620:DWV196720 DWV262156:DWV262256 DWV327692:DWV327792 DWV393228:DWV393328 DWV458764:DWV458864 DWV524300:DWV524400 DWV589836:DWV589936 DWV655372:DWV655472 DWV720908:DWV721008 DWV786444:DWV786544 DWV851980:DWV852080 DWV917516:DWV917616 DWV983052:DWV983152 EGR12:EGR61 EGR63:EGR112 EGR65548:EGR65648 EGR131084:EGR131184 EGR196620:EGR196720 EGR262156:EGR262256 EGR327692:EGR327792 EGR393228:EGR393328 EGR458764:EGR458864 EGR524300:EGR524400 EGR589836:EGR589936 EGR655372:EGR655472 EGR720908:EGR721008 EGR786444:EGR786544 EGR851980:EGR852080 EGR917516:EGR917616 EGR983052:EGR983152 EQN12:EQN61 EQN63:EQN112 EQN65548:EQN65648 EQN131084:EQN131184 EQN196620:EQN196720 EQN262156:EQN262256 EQN327692:EQN327792 EQN393228:EQN393328 EQN458764:EQN458864 EQN524300:EQN524400 EQN589836:EQN589936 EQN655372:EQN655472 EQN720908:EQN721008 EQN786444:EQN786544 EQN851980:EQN852080 EQN917516:EQN917616 EQN983052:EQN983152 FAJ12:FAJ61 FAJ63:FAJ112 FAJ65548:FAJ65648 FAJ131084:FAJ131184 FAJ196620:FAJ196720 FAJ262156:FAJ262256 FAJ327692:FAJ327792 FAJ393228:FAJ393328 FAJ458764:FAJ458864 FAJ524300:FAJ524400 FAJ589836:FAJ589936 FAJ655372:FAJ655472 FAJ720908:FAJ721008 FAJ786444:FAJ786544 FAJ851980:FAJ852080 FAJ917516:FAJ917616 FAJ983052:FAJ983152 FKF12:FKF61 FKF63:FKF112 FKF65548:FKF65648 FKF131084:FKF131184 FKF196620:FKF196720 FKF262156:FKF262256 FKF327692:FKF327792 FKF393228:FKF393328 FKF458764:FKF458864 FKF524300:FKF524400 FKF589836:FKF589936 FKF655372:FKF655472 FKF720908:FKF721008 FKF786444:FKF786544 FKF851980:FKF852080 FKF917516:FKF917616 FKF983052:FKF983152 FUB12:FUB61 FUB63:FUB112 FUB65548:FUB65648 FUB131084:FUB131184 FUB196620:FUB196720 FUB262156:FUB262256 FUB327692:FUB327792 FUB393228:FUB393328 FUB458764:FUB458864 FUB524300:FUB524400 FUB589836:FUB589936 FUB655372:FUB655472 FUB720908:FUB721008 FUB786444:FUB786544 FUB851980:FUB852080 FUB917516:FUB917616 FUB983052:FUB983152 GDX12:GDX61 GDX63:GDX112 GDX65548:GDX65648 GDX131084:GDX131184 GDX196620:GDX196720 GDX262156:GDX262256 GDX327692:GDX327792 GDX393228:GDX393328 GDX458764:GDX458864 GDX524300:GDX524400 GDX589836:GDX589936 GDX655372:GDX655472 GDX720908:GDX721008 GDX786444:GDX786544 GDX851980:GDX852080 GDX917516:GDX917616 GDX983052:GDX983152 GNT12:GNT61 GNT63:GNT112 GNT65548:GNT65648 GNT131084:GNT131184 GNT196620:GNT196720 GNT262156:GNT262256 GNT327692:GNT327792 GNT393228:GNT393328 GNT458764:GNT458864 GNT524300:GNT524400 GNT589836:GNT589936 GNT655372:GNT655472 GNT720908:GNT721008 GNT786444:GNT786544 GNT851980:GNT852080 GNT917516:GNT917616 GNT983052:GNT983152 GXP12:GXP61 GXP63:GXP112 GXP65548:GXP65648 GXP131084:GXP131184 GXP196620:GXP196720 GXP262156:GXP262256 GXP327692:GXP327792 GXP393228:GXP393328 GXP458764:GXP458864 GXP524300:GXP524400 GXP589836:GXP589936 GXP655372:GXP655472 GXP720908:GXP721008 GXP786444:GXP786544 GXP851980:GXP852080 GXP917516:GXP917616 GXP983052:GXP983152 HHL12:HHL61 HHL63:HHL112 HHL65548:HHL65648 HHL131084:HHL131184 HHL196620:HHL196720 HHL262156:HHL262256 HHL327692:HHL327792 HHL393228:HHL393328 HHL458764:HHL458864 HHL524300:HHL524400 HHL589836:HHL589936 HHL655372:HHL655472 HHL720908:HHL721008 HHL786444:HHL786544 HHL851980:HHL852080 HHL917516:HHL917616 HHL983052:HHL983152 HRH12:HRH61 HRH63:HRH112 HRH65548:HRH65648 HRH131084:HRH131184 HRH196620:HRH196720 HRH262156:HRH262256 HRH327692:HRH327792 HRH393228:HRH393328 HRH458764:HRH458864 HRH524300:HRH524400 HRH589836:HRH589936 HRH655372:HRH655472 HRH720908:HRH721008 HRH786444:HRH786544 HRH851980:HRH852080 HRH917516:HRH917616 HRH983052:HRH983152 IBD12:IBD61 IBD63:IBD112 IBD65548:IBD65648 IBD131084:IBD131184 IBD196620:IBD196720 IBD262156:IBD262256 IBD327692:IBD327792 IBD393228:IBD393328 IBD458764:IBD458864 IBD524300:IBD524400 IBD589836:IBD589936 IBD655372:IBD655472 IBD720908:IBD721008 IBD786444:IBD786544 IBD851980:IBD852080 IBD917516:IBD917616 IBD983052:IBD983152 IKZ12:IKZ61 IKZ63:IKZ112 IKZ65548:IKZ65648 IKZ131084:IKZ131184 IKZ196620:IKZ196720 IKZ262156:IKZ262256 IKZ327692:IKZ327792 IKZ393228:IKZ393328 IKZ458764:IKZ458864 IKZ524300:IKZ524400 IKZ589836:IKZ589936 IKZ655372:IKZ655472 IKZ720908:IKZ721008 IKZ786444:IKZ786544 IKZ851980:IKZ852080 IKZ917516:IKZ917616 IKZ983052:IKZ983152 IUV12:IUV61 IUV63:IUV112 IUV65548:IUV65648 IUV131084:IUV131184 IUV196620:IUV196720 IUV262156:IUV262256 IUV327692:IUV327792 IUV393228:IUV393328 IUV458764:IUV458864 IUV524300:IUV524400 IUV589836:IUV589936 IUV655372:IUV655472 IUV720908:IUV721008 IUV786444:IUV786544 IUV851980:IUV852080 IUV917516:IUV917616 IUV983052:IUV983152 JER12:JER61 JER63:JER112 JER65548:JER65648 JER131084:JER131184 JER196620:JER196720 JER262156:JER262256 JER327692:JER327792 JER393228:JER393328 JER458764:JER458864 JER524300:JER524400 JER589836:JER589936 JER655372:JER655472 JER720908:JER721008 JER786444:JER786544 JER851980:JER852080 JER917516:JER917616 JER983052:JER983152 JON12:JON61 JON63:JON112 JON65548:JON65648 JON131084:JON131184 JON196620:JON196720 JON262156:JON262256 JON327692:JON327792 JON393228:JON393328 JON458764:JON458864 JON524300:JON524400 JON589836:JON589936 JON655372:JON655472 JON720908:JON721008 JON786444:JON786544 JON851980:JON852080 JON917516:JON917616 JON983052:JON983152 JYJ12:JYJ61 JYJ63:JYJ112 JYJ65548:JYJ65648 JYJ131084:JYJ131184 JYJ196620:JYJ196720 JYJ262156:JYJ262256 JYJ327692:JYJ327792 JYJ393228:JYJ393328 JYJ458764:JYJ458864 JYJ524300:JYJ524400 JYJ589836:JYJ589936 JYJ655372:JYJ655472 JYJ720908:JYJ721008 JYJ786444:JYJ786544 JYJ851980:JYJ852080 JYJ917516:JYJ917616 JYJ983052:JYJ983152 KIF12:KIF61 KIF63:KIF112 KIF65548:KIF65648 KIF131084:KIF131184 KIF196620:KIF196720 KIF262156:KIF262256 KIF327692:KIF327792 KIF393228:KIF393328 KIF458764:KIF458864 KIF524300:KIF524400 KIF589836:KIF589936 KIF655372:KIF655472 KIF720908:KIF721008 KIF786444:KIF786544 KIF851980:KIF852080 KIF917516:KIF917616 KIF983052:KIF983152 KSB12:KSB61 KSB63:KSB112 KSB65548:KSB65648 KSB131084:KSB131184 KSB196620:KSB196720 KSB262156:KSB262256 KSB327692:KSB327792 KSB393228:KSB393328 KSB458764:KSB458864 KSB524300:KSB524400 KSB589836:KSB589936 KSB655372:KSB655472 KSB720908:KSB721008 KSB786444:KSB786544 KSB851980:KSB852080 KSB917516:KSB917616 KSB983052:KSB983152 LBX12:LBX61 LBX63:LBX112 LBX65548:LBX65648 LBX131084:LBX131184 LBX196620:LBX196720 LBX262156:LBX262256 LBX327692:LBX327792 LBX393228:LBX393328 LBX458764:LBX458864 LBX524300:LBX524400 LBX589836:LBX589936 LBX655372:LBX655472 LBX720908:LBX721008 LBX786444:LBX786544 LBX851980:LBX852080 LBX917516:LBX917616 LBX983052:LBX983152 LLT12:LLT61 LLT63:LLT112 LLT65548:LLT65648 LLT131084:LLT131184 LLT196620:LLT196720 LLT262156:LLT262256 LLT327692:LLT327792 LLT393228:LLT393328 LLT458764:LLT458864 LLT524300:LLT524400 LLT589836:LLT589936 LLT655372:LLT655472 LLT720908:LLT721008 LLT786444:LLT786544 LLT851980:LLT852080 LLT917516:LLT917616 LLT983052:LLT983152 LVP12:LVP61 LVP63:LVP112 LVP65548:LVP65648 LVP131084:LVP131184 LVP196620:LVP196720 LVP262156:LVP262256 LVP327692:LVP327792 LVP393228:LVP393328 LVP458764:LVP458864 LVP524300:LVP524400 LVP589836:LVP589936 LVP655372:LVP655472 LVP720908:LVP721008 LVP786444:LVP786544 LVP851980:LVP852080 LVP917516:LVP917616 LVP983052:LVP983152 MFL12:MFL61 MFL63:MFL112 MFL65548:MFL65648 MFL131084:MFL131184 MFL196620:MFL196720 MFL262156:MFL262256 MFL327692:MFL327792 MFL393228:MFL393328 MFL458764:MFL458864 MFL524300:MFL524400 MFL589836:MFL589936 MFL655372:MFL655472 MFL720908:MFL721008 MFL786444:MFL786544 MFL851980:MFL852080 MFL917516:MFL917616 MFL983052:MFL983152 MPH12:MPH61 MPH63:MPH112 MPH65548:MPH65648 MPH131084:MPH131184 MPH196620:MPH196720 MPH262156:MPH262256 MPH327692:MPH327792 MPH393228:MPH393328 MPH458764:MPH458864 MPH524300:MPH524400 MPH589836:MPH589936 MPH655372:MPH655472 MPH720908:MPH721008 MPH786444:MPH786544 MPH851980:MPH852080 MPH917516:MPH917616 MPH983052:MPH983152 MZD12:MZD61 MZD63:MZD112 MZD65548:MZD65648 MZD131084:MZD131184 MZD196620:MZD196720 MZD262156:MZD262256 MZD327692:MZD327792 MZD393228:MZD393328 MZD458764:MZD458864 MZD524300:MZD524400 MZD589836:MZD589936 MZD655372:MZD655472 MZD720908:MZD721008 MZD786444:MZD786544 MZD851980:MZD852080 MZD917516:MZD917616 MZD983052:MZD983152 NIZ12:NIZ61 NIZ63:NIZ112 NIZ65548:NIZ65648 NIZ131084:NIZ131184 NIZ196620:NIZ196720 NIZ262156:NIZ262256 NIZ327692:NIZ327792 NIZ393228:NIZ393328 NIZ458764:NIZ458864 NIZ524300:NIZ524400 NIZ589836:NIZ589936 NIZ655372:NIZ655472 NIZ720908:NIZ721008 NIZ786444:NIZ786544 NIZ851980:NIZ852080 NIZ917516:NIZ917616 NIZ983052:NIZ983152 NSV12:NSV61 NSV63:NSV112 NSV65548:NSV65648 NSV131084:NSV131184 NSV196620:NSV196720 NSV262156:NSV262256 NSV327692:NSV327792 NSV393228:NSV393328 NSV458764:NSV458864 NSV524300:NSV524400 NSV589836:NSV589936 NSV655372:NSV655472 NSV720908:NSV721008 NSV786444:NSV786544 NSV851980:NSV852080 NSV917516:NSV917616 NSV983052:NSV983152 OCR12:OCR61 OCR63:OCR112 OCR65548:OCR65648 OCR131084:OCR131184 OCR196620:OCR196720 OCR262156:OCR262256 OCR327692:OCR327792 OCR393228:OCR393328 OCR458764:OCR458864 OCR524300:OCR524400 OCR589836:OCR589936 OCR655372:OCR655472 OCR720908:OCR721008 OCR786444:OCR786544 OCR851980:OCR852080 OCR917516:OCR917616 OCR983052:OCR983152 OMN12:OMN61 OMN63:OMN112 OMN65548:OMN65648 OMN131084:OMN131184 OMN196620:OMN196720 OMN262156:OMN262256 OMN327692:OMN327792 OMN393228:OMN393328 OMN458764:OMN458864 OMN524300:OMN524400 OMN589836:OMN589936 OMN655372:OMN655472 OMN720908:OMN721008 OMN786444:OMN786544 OMN851980:OMN852080 OMN917516:OMN917616 OMN983052:OMN983152 OWJ12:OWJ61 OWJ63:OWJ112 OWJ65548:OWJ65648 OWJ131084:OWJ131184 OWJ196620:OWJ196720 OWJ262156:OWJ262256 OWJ327692:OWJ327792 OWJ393228:OWJ393328 OWJ458764:OWJ458864 OWJ524300:OWJ524400 OWJ589836:OWJ589936 OWJ655372:OWJ655472 OWJ720908:OWJ721008 OWJ786444:OWJ786544 OWJ851980:OWJ852080 OWJ917516:OWJ917616 OWJ983052:OWJ983152 PGF12:PGF61 PGF63:PGF112 PGF65548:PGF65648 PGF131084:PGF131184 PGF196620:PGF196720 PGF262156:PGF262256 PGF327692:PGF327792 PGF393228:PGF393328 PGF458764:PGF458864 PGF524300:PGF524400 PGF589836:PGF589936 PGF655372:PGF655472 PGF720908:PGF721008 PGF786444:PGF786544 PGF851980:PGF852080 PGF917516:PGF917616 PGF983052:PGF983152 PQB12:PQB61 PQB63:PQB112 PQB65548:PQB65648 PQB131084:PQB131184 PQB196620:PQB196720 PQB262156:PQB262256 PQB327692:PQB327792 PQB393228:PQB393328 PQB458764:PQB458864 PQB524300:PQB524400 PQB589836:PQB589936 PQB655372:PQB655472 PQB720908:PQB721008 PQB786444:PQB786544 PQB851980:PQB852080 PQB917516:PQB917616 PQB983052:PQB983152 PZX12:PZX61 PZX63:PZX112 PZX65548:PZX65648 PZX131084:PZX131184 PZX196620:PZX196720 PZX262156:PZX262256 PZX327692:PZX327792 PZX393228:PZX393328 PZX458764:PZX458864 PZX524300:PZX524400 PZX589836:PZX589936 PZX655372:PZX655472 PZX720908:PZX721008 PZX786444:PZX786544 PZX851980:PZX852080 PZX917516:PZX917616 PZX983052:PZX983152 QJT12:QJT61 QJT63:QJT112 QJT65548:QJT65648 QJT131084:QJT131184 QJT196620:QJT196720 QJT262156:QJT262256 QJT327692:QJT327792 QJT393228:QJT393328 QJT458764:QJT458864 QJT524300:QJT524400 QJT589836:QJT589936 QJT655372:QJT655472 QJT720908:QJT721008 QJT786444:QJT786544 QJT851980:QJT852080 QJT917516:QJT917616 QJT983052:QJT983152 QTP12:QTP61 QTP63:QTP112 QTP65548:QTP65648 QTP131084:QTP131184 QTP196620:QTP196720 QTP262156:QTP262256 QTP327692:QTP327792 QTP393228:QTP393328 QTP458764:QTP458864 QTP524300:QTP524400 QTP589836:QTP589936 QTP655372:QTP655472 QTP720908:QTP721008 QTP786444:QTP786544 QTP851980:QTP852080 QTP917516:QTP917616 QTP983052:QTP983152 RDL12:RDL61 RDL63:RDL112 RDL65548:RDL65648 RDL131084:RDL131184 RDL196620:RDL196720 RDL262156:RDL262256 RDL327692:RDL327792 RDL393228:RDL393328 RDL458764:RDL458864 RDL524300:RDL524400 RDL589836:RDL589936 RDL655372:RDL655472 RDL720908:RDL721008 RDL786444:RDL786544 RDL851980:RDL852080 RDL917516:RDL917616 RDL983052:RDL983152 RNH12:RNH61 RNH63:RNH112 RNH65548:RNH65648 RNH131084:RNH131184 RNH196620:RNH196720 RNH262156:RNH262256 RNH327692:RNH327792 RNH393228:RNH393328 RNH458764:RNH458864 RNH524300:RNH524400 RNH589836:RNH589936 RNH655372:RNH655472 RNH720908:RNH721008 RNH786444:RNH786544 RNH851980:RNH852080 RNH917516:RNH917616 RNH983052:RNH983152 RXD12:RXD61 RXD63:RXD112 RXD65548:RXD65648 RXD131084:RXD131184 RXD196620:RXD196720 RXD262156:RXD262256 RXD327692:RXD327792 RXD393228:RXD393328 RXD458764:RXD458864 RXD524300:RXD524400 RXD589836:RXD589936 RXD655372:RXD655472 RXD720908:RXD721008 RXD786444:RXD786544 RXD851980:RXD852080 RXD917516:RXD917616 RXD983052:RXD983152 SGZ12:SGZ61 SGZ63:SGZ112 SGZ65548:SGZ65648 SGZ131084:SGZ131184 SGZ196620:SGZ196720 SGZ262156:SGZ262256 SGZ327692:SGZ327792 SGZ393228:SGZ393328 SGZ458764:SGZ458864 SGZ524300:SGZ524400 SGZ589836:SGZ589936 SGZ655372:SGZ655472 SGZ720908:SGZ721008 SGZ786444:SGZ786544 SGZ851980:SGZ852080 SGZ917516:SGZ917616 SGZ983052:SGZ983152 SQV12:SQV61 SQV63:SQV112 SQV65548:SQV65648 SQV131084:SQV131184 SQV196620:SQV196720 SQV262156:SQV262256 SQV327692:SQV327792 SQV393228:SQV393328 SQV458764:SQV458864 SQV524300:SQV524400 SQV589836:SQV589936 SQV655372:SQV655472 SQV720908:SQV721008 SQV786444:SQV786544 SQV851980:SQV852080 SQV917516:SQV917616 SQV983052:SQV983152 TAR12:TAR61 TAR63:TAR112 TAR65548:TAR65648 TAR131084:TAR131184 TAR196620:TAR196720 TAR262156:TAR262256 TAR327692:TAR327792 TAR393228:TAR393328 TAR458764:TAR458864 TAR524300:TAR524400 TAR589836:TAR589936 TAR655372:TAR655472 TAR720908:TAR721008 TAR786444:TAR786544 TAR851980:TAR852080 TAR917516:TAR917616 TAR983052:TAR983152 TKN12:TKN61 TKN63:TKN112 TKN65548:TKN65648 TKN131084:TKN131184 TKN196620:TKN196720 TKN262156:TKN262256 TKN327692:TKN327792 TKN393228:TKN393328 TKN458764:TKN458864 TKN524300:TKN524400 TKN589836:TKN589936 TKN655372:TKN655472 TKN720908:TKN721008 TKN786444:TKN786544 TKN851980:TKN852080 TKN917516:TKN917616 TKN983052:TKN983152 TUJ12:TUJ61 TUJ63:TUJ112 TUJ65548:TUJ65648 TUJ131084:TUJ131184 TUJ196620:TUJ196720 TUJ262156:TUJ262256 TUJ327692:TUJ327792 TUJ393228:TUJ393328 TUJ458764:TUJ458864 TUJ524300:TUJ524400 TUJ589836:TUJ589936 TUJ655372:TUJ655472 TUJ720908:TUJ721008 TUJ786444:TUJ786544 TUJ851980:TUJ852080 TUJ917516:TUJ917616 TUJ983052:TUJ983152 UEF12:UEF61 UEF63:UEF112 UEF65548:UEF65648 UEF131084:UEF131184 UEF196620:UEF196720 UEF262156:UEF262256 UEF327692:UEF327792 UEF393228:UEF393328 UEF458764:UEF458864 UEF524300:UEF524400 UEF589836:UEF589936 UEF655372:UEF655472 UEF720908:UEF721008 UEF786444:UEF786544 UEF851980:UEF852080 UEF917516:UEF917616 UEF983052:UEF983152 UOB12:UOB61 UOB63:UOB112 UOB65548:UOB65648 UOB131084:UOB131184 UOB196620:UOB196720 UOB262156:UOB262256 UOB327692:UOB327792 UOB393228:UOB393328 UOB458764:UOB458864 UOB524300:UOB524400 UOB589836:UOB589936 UOB655372:UOB655472 UOB720908:UOB721008 UOB786444:UOB786544 UOB851980:UOB852080 UOB917516:UOB917616 UOB983052:UOB983152 UXX12:UXX61 UXX63:UXX112 UXX65548:UXX65648 UXX131084:UXX131184 UXX196620:UXX196720 UXX262156:UXX262256 UXX327692:UXX327792 UXX393228:UXX393328 UXX458764:UXX458864 UXX524300:UXX524400 UXX589836:UXX589936 UXX655372:UXX655472 UXX720908:UXX721008 UXX786444:UXX786544 UXX851980:UXX852080 UXX917516:UXX917616 UXX983052:UXX983152 VHT12:VHT61 VHT63:VHT112 VHT65548:VHT65648 VHT131084:VHT131184 VHT196620:VHT196720 VHT262156:VHT262256 VHT327692:VHT327792 VHT393228:VHT393328 VHT458764:VHT458864 VHT524300:VHT524400 VHT589836:VHT589936 VHT655372:VHT655472 VHT720908:VHT721008 VHT786444:VHT786544 VHT851980:VHT852080 VHT917516:VHT917616 VHT983052:VHT983152 VRP12:VRP61 VRP63:VRP112 VRP65548:VRP65648 VRP131084:VRP131184 VRP196620:VRP196720 VRP262156:VRP262256 VRP327692:VRP327792 VRP393228:VRP393328 VRP458764:VRP458864 VRP524300:VRP524400 VRP589836:VRP589936 VRP655372:VRP655472 VRP720908:VRP721008 VRP786444:VRP786544 VRP851980:VRP852080 VRP917516:VRP917616 VRP983052:VRP983152 WBL12:WBL61 WBL63:WBL112 WBL65548:WBL65648 WBL131084:WBL131184 WBL196620:WBL196720 WBL262156:WBL262256 WBL327692:WBL327792 WBL393228:WBL393328 WBL458764:WBL458864 WBL524300:WBL524400 WBL589836:WBL589936 WBL655372:WBL655472 WBL720908:WBL721008 WBL786444:WBL786544 WBL851980:WBL852080 WBL917516:WBL917616 WBL983052:WBL983152 WLH12:WLH61 WLH63:WLH112 WLH65548:WLH65648 WLH131084:WLH131184 WLH196620:WLH196720 WLH262156:WLH262256 WLH327692:WLH327792 WLH393228:WLH393328 WLH458764:WLH458864 WLH524300:WLH524400 WLH589836:WLH589936 WLH655372:WLH655472 WLH720908:WLH721008 WLH786444:WLH786544 WLH851980:WLH852080 WLH917516:WLH917616 WLH983052:WLH983152 WVD12:WVD61 WVD63:WVD112 WVD65548:WVD65648 WVD131084:WVD131184 WVD196620:WVD196720 WVD262156:WVD262256 WVD327692:WVD327792 WVD393228:WVD393328 WVD458764:WVD458864 WVD524300:WVD524400 WVD589836:WVD589936 WVD655372:WVD655472 WVD720908:WVD721008 WVD786444:WVD786544 WVD851980:WVD852080 WVD917516:WVD917616 WVD983052:WVD983152" xr:uid="{00000000-0002-0000-0300-00001B000000}">
      <formula1>$H$10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IS12:IS61 IS63:IS112 IS65548:IS65648 IS131084:IS131184 IS196620:IS196720 IS262156:IS262256 IS327692:IS327792 IS393228:IS393328 IS458764:IS458864 IS524300:IS524400 IS589836:IS589936 IS655372:IS655472 IS720908:IS721008 IS786444:IS786544 IS851980:IS852080 IS917516:IS917616 IS983052:IS983152 SO12:SO61 SO63:SO112 SO65548:SO65648 SO131084:SO131184 SO196620:SO196720 SO262156:SO262256 SO327692:SO327792 SO393228:SO393328 SO458764:SO458864 SO524300:SO524400 SO589836:SO589936 SO655372:SO655472 SO720908:SO721008 SO786444:SO786544 SO851980:SO852080 SO917516:SO917616 SO983052:SO983152 ACK12:ACK61 ACK63:ACK112 ACK65548:ACK65648 ACK131084:ACK131184 ACK196620:ACK196720 ACK262156:ACK262256 ACK327692:ACK327792 ACK393228:ACK393328 ACK458764:ACK458864 ACK524300:ACK524400 ACK589836:ACK589936 ACK655372:ACK655472 ACK720908:ACK721008 ACK786444:ACK786544 ACK851980:ACK852080 ACK917516:ACK917616 ACK983052:ACK983152 AMG12:AMG61 AMG63:AMG112 AMG65548:AMG65648 AMG131084:AMG131184 AMG196620:AMG196720 AMG262156:AMG262256 AMG327692:AMG327792 AMG393228:AMG393328 AMG458764:AMG458864 AMG524300:AMG524400 AMG589836:AMG589936 AMG655372:AMG655472 AMG720908:AMG721008 AMG786444:AMG786544 AMG851980:AMG852080 AMG917516:AMG917616 AMG983052:AMG983152 AWC12:AWC61 AWC63:AWC112 AWC65548:AWC65648 AWC131084:AWC131184 AWC196620:AWC196720 AWC262156:AWC262256 AWC327692:AWC327792 AWC393228:AWC393328 AWC458764:AWC458864 AWC524300:AWC524400 AWC589836:AWC589936 AWC655372:AWC655472 AWC720908:AWC721008 AWC786444:AWC786544 AWC851980:AWC852080 AWC917516:AWC917616 AWC983052:AWC983152 BFY12:BFY61 BFY63:BFY112 BFY65548:BFY65648 BFY131084:BFY131184 BFY196620:BFY196720 BFY262156:BFY262256 BFY327692:BFY327792 BFY393228:BFY393328 BFY458764:BFY458864 BFY524300:BFY524400 BFY589836:BFY589936 BFY655372:BFY655472 BFY720908:BFY721008 BFY786444:BFY786544 BFY851980:BFY852080 BFY917516:BFY917616 BFY983052:BFY983152 BPU12:BPU61 BPU63:BPU112 BPU65548:BPU65648 BPU131084:BPU131184 BPU196620:BPU196720 BPU262156:BPU262256 BPU327692:BPU327792 BPU393228:BPU393328 BPU458764:BPU458864 BPU524300:BPU524400 BPU589836:BPU589936 BPU655372:BPU655472 BPU720908:BPU721008 BPU786444:BPU786544 BPU851980:BPU852080 BPU917516:BPU917616 BPU983052:BPU983152 BZQ12:BZQ61 BZQ63:BZQ112 BZQ65548:BZQ65648 BZQ131084:BZQ131184 BZQ196620:BZQ196720 BZQ262156:BZQ262256 BZQ327692:BZQ327792 BZQ393228:BZQ393328 BZQ458764:BZQ458864 BZQ524300:BZQ524400 BZQ589836:BZQ589936 BZQ655372:BZQ655472 BZQ720908:BZQ721008 BZQ786444:BZQ786544 BZQ851980:BZQ852080 BZQ917516:BZQ917616 BZQ983052:BZQ983152 CJM12:CJM61 CJM63:CJM112 CJM65548:CJM65648 CJM131084:CJM131184 CJM196620:CJM196720 CJM262156:CJM262256 CJM327692:CJM327792 CJM393228:CJM393328 CJM458764:CJM458864 CJM524300:CJM524400 CJM589836:CJM589936 CJM655372:CJM655472 CJM720908:CJM721008 CJM786444:CJM786544 CJM851980:CJM852080 CJM917516:CJM917616 CJM983052:CJM983152 CTI12:CTI61 CTI63:CTI112 CTI65548:CTI65648 CTI131084:CTI131184 CTI196620:CTI196720 CTI262156:CTI262256 CTI327692:CTI327792 CTI393228:CTI393328 CTI458764:CTI458864 CTI524300:CTI524400 CTI589836:CTI589936 CTI655372:CTI655472 CTI720908:CTI721008 CTI786444:CTI786544 CTI851980:CTI852080 CTI917516:CTI917616 CTI983052:CTI983152 DDE12:DDE61 DDE63:DDE112 DDE65548:DDE65648 DDE131084:DDE131184 DDE196620:DDE196720 DDE262156:DDE262256 DDE327692:DDE327792 DDE393228:DDE393328 DDE458764:DDE458864 DDE524300:DDE524400 DDE589836:DDE589936 DDE655372:DDE655472 DDE720908:DDE721008 DDE786444:DDE786544 DDE851980:DDE852080 DDE917516:DDE917616 DDE983052:DDE983152 DNA12:DNA61 DNA63:DNA112 DNA65548:DNA65648 DNA131084:DNA131184 DNA196620:DNA196720 DNA262156:DNA262256 DNA327692:DNA327792 DNA393228:DNA393328 DNA458764:DNA458864 DNA524300:DNA524400 DNA589836:DNA589936 DNA655372:DNA655472 DNA720908:DNA721008 DNA786444:DNA786544 DNA851980:DNA852080 DNA917516:DNA917616 DNA983052:DNA983152 DWW12:DWW61 DWW63:DWW112 DWW65548:DWW65648 DWW131084:DWW131184 DWW196620:DWW196720 DWW262156:DWW262256 DWW327692:DWW327792 DWW393228:DWW393328 DWW458764:DWW458864 DWW524300:DWW524400 DWW589836:DWW589936 DWW655372:DWW655472 DWW720908:DWW721008 DWW786444:DWW786544 DWW851980:DWW852080 DWW917516:DWW917616 DWW983052:DWW983152 EGS12:EGS61 EGS63:EGS112 EGS65548:EGS65648 EGS131084:EGS131184 EGS196620:EGS196720 EGS262156:EGS262256 EGS327692:EGS327792 EGS393228:EGS393328 EGS458764:EGS458864 EGS524300:EGS524400 EGS589836:EGS589936 EGS655372:EGS655472 EGS720908:EGS721008 EGS786444:EGS786544 EGS851980:EGS852080 EGS917516:EGS917616 EGS983052:EGS983152 EQO12:EQO61 EQO63:EQO112 EQO65548:EQO65648 EQO131084:EQO131184 EQO196620:EQO196720 EQO262156:EQO262256 EQO327692:EQO327792 EQO393228:EQO393328 EQO458764:EQO458864 EQO524300:EQO524400 EQO589836:EQO589936 EQO655372:EQO655472 EQO720908:EQO721008 EQO786444:EQO786544 EQO851980:EQO852080 EQO917516:EQO917616 EQO983052:EQO983152 FAK12:FAK61 FAK63:FAK112 FAK65548:FAK65648 FAK131084:FAK131184 FAK196620:FAK196720 FAK262156:FAK262256 FAK327692:FAK327792 FAK393228:FAK393328 FAK458764:FAK458864 FAK524300:FAK524400 FAK589836:FAK589936 FAK655372:FAK655472 FAK720908:FAK721008 FAK786444:FAK786544 FAK851980:FAK852080 FAK917516:FAK917616 FAK983052:FAK983152 FKG12:FKG61 FKG63:FKG112 FKG65548:FKG65648 FKG131084:FKG131184 FKG196620:FKG196720 FKG262156:FKG262256 FKG327692:FKG327792 FKG393228:FKG393328 FKG458764:FKG458864 FKG524300:FKG524400 FKG589836:FKG589936 FKG655372:FKG655472 FKG720908:FKG721008 FKG786444:FKG786544 FKG851980:FKG852080 FKG917516:FKG917616 FKG983052:FKG983152 FUC12:FUC61 FUC63:FUC112 FUC65548:FUC65648 FUC131084:FUC131184 FUC196620:FUC196720 FUC262156:FUC262256 FUC327692:FUC327792 FUC393228:FUC393328 FUC458764:FUC458864 FUC524300:FUC524400 FUC589836:FUC589936 FUC655372:FUC655472 FUC720908:FUC721008 FUC786444:FUC786544 FUC851980:FUC852080 FUC917516:FUC917616 FUC983052:FUC983152 GDY12:GDY61 GDY63:GDY112 GDY65548:GDY65648 GDY131084:GDY131184 GDY196620:GDY196720 GDY262156:GDY262256 GDY327692:GDY327792 GDY393228:GDY393328 GDY458764:GDY458864 GDY524300:GDY524400 GDY589836:GDY589936 GDY655372:GDY655472 GDY720908:GDY721008 GDY786444:GDY786544 GDY851980:GDY852080 GDY917516:GDY917616 GDY983052:GDY983152 GNU12:GNU61 GNU63:GNU112 GNU65548:GNU65648 GNU131084:GNU131184 GNU196620:GNU196720 GNU262156:GNU262256 GNU327692:GNU327792 GNU393228:GNU393328 GNU458764:GNU458864 GNU524300:GNU524400 GNU589836:GNU589936 GNU655372:GNU655472 GNU720908:GNU721008 GNU786444:GNU786544 GNU851980:GNU852080 GNU917516:GNU917616 GNU983052:GNU983152 GXQ12:GXQ61 GXQ63:GXQ112 GXQ65548:GXQ65648 GXQ131084:GXQ131184 GXQ196620:GXQ196720 GXQ262156:GXQ262256 GXQ327692:GXQ327792 GXQ393228:GXQ393328 GXQ458764:GXQ458864 GXQ524300:GXQ524400 GXQ589836:GXQ589936 GXQ655372:GXQ655472 GXQ720908:GXQ721008 GXQ786444:GXQ786544 GXQ851980:GXQ852080 GXQ917516:GXQ917616 GXQ983052:GXQ983152 HHM12:HHM61 HHM63:HHM112 HHM65548:HHM65648 HHM131084:HHM131184 HHM196620:HHM196720 HHM262156:HHM262256 HHM327692:HHM327792 HHM393228:HHM393328 HHM458764:HHM458864 HHM524300:HHM524400 HHM589836:HHM589936 HHM655372:HHM655472 HHM720908:HHM721008 HHM786444:HHM786544 HHM851980:HHM852080 HHM917516:HHM917616 HHM983052:HHM983152 HRI12:HRI61 HRI63:HRI112 HRI65548:HRI65648 HRI131084:HRI131184 HRI196620:HRI196720 HRI262156:HRI262256 HRI327692:HRI327792 HRI393228:HRI393328 HRI458764:HRI458864 HRI524300:HRI524400 HRI589836:HRI589936 HRI655372:HRI655472 HRI720908:HRI721008 HRI786444:HRI786544 HRI851980:HRI852080 HRI917516:HRI917616 HRI983052:HRI983152 IBE12:IBE61 IBE63:IBE112 IBE65548:IBE65648 IBE131084:IBE131184 IBE196620:IBE196720 IBE262156:IBE262256 IBE327692:IBE327792 IBE393228:IBE393328 IBE458764:IBE458864 IBE524300:IBE524400 IBE589836:IBE589936 IBE655372:IBE655472 IBE720908:IBE721008 IBE786444:IBE786544 IBE851980:IBE852080 IBE917516:IBE917616 IBE983052:IBE983152 ILA12:ILA61 ILA63:ILA112 ILA65548:ILA65648 ILA131084:ILA131184 ILA196620:ILA196720 ILA262156:ILA262256 ILA327692:ILA327792 ILA393228:ILA393328 ILA458764:ILA458864 ILA524300:ILA524400 ILA589836:ILA589936 ILA655372:ILA655472 ILA720908:ILA721008 ILA786444:ILA786544 ILA851980:ILA852080 ILA917516:ILA917616 ILA983052:ILA983152 IUW12:IUW61 IUW63:IUW112 IUW65548:IUW65648 IUW131084:IUW131184 IUW196620:IUW196720 IUW262156:IUW262256 IUW327692:IUW327792 IUW393228:IUW393328 IUW458764:IUW458864 IUW524300:IUW524400 IUW589836:IUW589936 IUW655372:IUW655472 IUW720908:IUW721008 IUW786444:IUW786544 IUW851980:IUW852080 IUW917516:IUW917616 IUW983052:IUW983152 JES12:JES61 JES63:JES112 JES65548:JES65648 JES131084:JES131184 JES196620:JES196720 JES262156:JES262256 JES327692:JES327792 JES393228:JES393328 JES458764:JES458864 JES524300:JES524400 JES589836:JES589936 JES655372:JES655472 JES720908:JES721008 JES786444:JES786544 JES851980:JES852080 JES917516:JES917616 JES983052:JES983152 JOO12:JOO61 JOO63:JOO112 JOO65548:JOO65648 JOO131084:JOO131184 JOO196620:JOO196720 JOO262156:JOO262256 JOO327692:JOO327792 JOO393228:JOO393328 JOO458764:JOO458864 JOO524300:JOO524400 JOO589836:JOO589936 JOO655372:JOO655472 JOO720908:JOO721008 JOO786444:JOO786544 JOO851980:JOO852080 JOO917516:JOO917616 JOO983052:JOO983152 JYK12:JYK61 JYK63:JYK112 JYK65548:JYK65648 JYK131084:JYK131184 JYK196620:JYK196720 JYK262156:JYK262256 JYK327692:JYK327792 JYK393228:JYK393328 JYK458764:JYK458864 JYK524300:JYK524400 JYK589836:JYK589936 JYK655372:JYK655472 JYK720908:JYK721008 JYK786444:JYK786544 JYK851980:JYK852080 JYK917516:JYK917616 JYK983052:JYK983152 KIG12:KIG61 KIG63:KIG112 KIG65548:KIG65648 KIG131084:KIG131184 KIG196620:KIG196720 KIG262156:KIG262256 KIG327692:KIG327792 KIG393228:KIG393328 KIG458764:KIG458864 KIG524300:KIG524400 KIG589836:KIG589936 KIG655372:KIG655472 KIG720908:KIG721008 KIG786444:KIG786544 KIG851980:KIG852080 KIG917516:KIG917616 KIG983052:KIG983152 KSC12:KSC61 KSC63:KSC112 KSC65548:KSC65648 KSC131084:KSC131184 KSC196620:KSC196720 KSC262156:KSC262256 KSC327692:KSC327792 KSC393228:KSC393328 KSC458764:KSC458864 KSC524300:KSC524400 KSC589836:KSC589936 KSC655372:KSC655472 KSC720908:KSC721008 KSC786444:KSC786544 KSC851980:KSC852080 KSC917516:KSC917616 KSC983052:KSC983152 LBY12:LBY61 LBY63:LBY112 LBY65548:LBY65648 LBY131084:LBY131184 LBY196620:LBY196720 LBY262156:LBY262256 LBY327692:LBY327792 LBY393228:LBY393328 LBY458764:LBY458864 LBY524300:LBY524400 LBY589836:LBY589936 LBY655372:LBY655472 LBY720908:LBY721008 LBY786444:LBY786544 LBY851980:LBY852080 LBY917516:LBY917616 LBY983052:LBY983152 LLU12:LLU61 LLU63:LLU112 LLU65548:LLU65648 LLU131084:LLU131184 LLU196620:LLU196720 LLU262156:LLU262256 LLU327692:LLU327792 LLU393228:LLU393328 LLU458764:LLU458864 LLU524300:LLU524400 LLU589836:LLU589936 LLU655372:LLU655472 LLU720908:LLU721008 LLU786444:LLU786544 LLU851980:LLU852080 LLU917516:LLU917616 LLU983052:LLU983152 LVQ12:LVQ61 LVQ63:LVQ112 LVQ65548:LVQ65648 LVQ131084:LVQ131184 LVQ196620:LVQ196720 LVQ262156:LVQ262256 LVQ327692:LVQ327792 LVQ393228:LVQ393328 LVQ458764:LVQ458864 LVQ524300:LVQ524400 LVQ589836:LVQ589936 LVQ655372:LVQ655472 LVQ720908:LVQ721008 LVQ786444:LVQ786544 LVQ851980:LVQ852080 LVQ917516:LVQ917616 LVQ983052:LVQ983152 MFM12:MFM61 MFM63:MFM112 MFM65548:MFM65648 MFM131084:MFM131184 MFM196620:MFM196720 MFM262156:MFM262256 MFM327692:MFM327792 MFM393228:MFM393328 MFM458764:MFM458864 MFM524300:MFM524400 MFM589836:MFM589936 MFM655372:MFM655472 MFM720908:MFM721008 MFM786444:MFM786544 MFM851980:MFM852080 MFM917516:MFM917616 MFM983052:MFM983152 MPI12:MPI61 MPI63:MPI112 MPI65548:MPI65648 MPI131084:MPI131184 MPI196620:MPI196720 MPI262156:MPI262256 MPI327692:MPI327792 MPI393228:MPI393328 MPI458764:MPI458864 MPI524300:MPI524400 MPI589836:MPI589936 MPI655372:MPI655472 MPI720908:MPI721008 MPI786444:MPI786544 MPI851980:MPI852080 MPI917516:MPI917616 MPI983052:MPI983152 MZE12:MZE61 MZE63:MZE112 MZE65548:MZE65648 MZE131084:MZE131184 MZE196620:MZE196720 MZE262156:MZE262256 MZE327692:MZE327792 MZE393228:MZE393328 MZE458764:MZE458864 MZE524300:MZE524400 MZE589836:MZE589936 MZE655372:MZE655472 MZE720908:MZE721008 MZE786444:MZE786544 MZE851980:MZE852080 MZE917516:MZE917616 MZE983052:MZE983152 NJA12:NJA61 NJA63:NJA112 NJA65548:NJA65648 NJA131084:NJA131184 NJA196620:NJA196720 NJA262156:NJA262256 NJA327692:NJA327792 NJA393228:NJA393328 NJA458764:NJA458864 NJA524300:NJA524400 NJA589836:NJA589936 NJA655372:NJA655472 NJA720908:NJA721008 NJA786444:NJA786544 NJA851980:NJA852080 NJA917516:NJA917616 NJA983052:NJA983152 NSW12:NSW61 NSW63:NSW112 NSW65548:NSW65648 NSW131084:NSW131184 NSW196620:NSW196720 NSW262156:NSW262256 NSW327692:NSW327792 NSW393228:NSW393328 NSW458764:NSW458864 NSW524300:NSW524400 NSW589836:NSW589936 NSW655372:NSW655472 NSW720908:NSW721008 NSW786444:NSW786544 NSW851980:NSW852080 NSW917516:NSW917616 NSW983052:NSW983152 OCS12:OCS61 OCS63:OCS112 OCS65548:OCS65648 OCS131084:OCS131184 OCS196620:OCS196720 OCS262156:OCS262256 OCS327692:OCS327792 OCS393228:OCS393328 OCS458764:OCS458864 OCS524300:OCS524400 OCS589836:OCS589936 OCS655372:OCS655472 OCS720908:OCS721008 OCS786444:OCS786544 OCS851980:OCS852080 OCS917516:OCS917616 OCS983052:OCS983152 OMO12:OMO61 OMO63:OMO112 OMO65548:OMO65648 OMO131084:OMO131184 OMO196620:OMO196720 OMO262156:OMO262256 OMO327692:OMO327792 OMO393228:OMO393328 OMO458764:OMO458864 OMO524300:OMO524400 OMO589836:OMO589936 OMO655372:OMO655472 OMO720908:OMO721008 OMO786444:OMO786544 OMO851980:OMO852080 OMO917516:OMO917616 OMO983052:OMO983152 OWK12:OWK61 OWK63:OWK112 OWK65548:OWK65648 OWK131084:OWK131184 OWK196620:OWK196720 OWK262156:OWK262256 OWK327692:OWK327792 OWK393228:OWK393328 OWK458764:OWK458864 OWK524300:OWK524400 OWK589836:OWK589936 OWK655372:OWK655472 OWK720908:OWK721008 OWK786444:OWK786544 OWK851980:OWK852080 OWK917516:OWK917616 OWK983052:OWK983152 PGG12:PGG61 PGG63:PGG112 PGG65548:PGG65648 PGG131084:PGG131184 PGG196620:PGG196720 PGG262156:PGG262256 PGG327692:PGG327792 PGG393228:PGG393328 PGG458764:PGG458864 PGG524300:PGG524400 PGG589836:PGG589936 PGG655372:PGG655472 PGG720908:PGG721008 PGG786444:PGG786544 PGG851980:PGG852080 PGG917516:PGG917616 PGG983052:PGG983152 PQC12:PQC61 PQC63:PQC112 PQC65548:PQC65648 PQC131084:PQC131184 PQC196620:PQC196720 PQC262156:PQC262256 PQC327692:PQC327792 PQC393228:PQC393328 PQC458764:PQC458864 PQC524300:PQC524400 PQC589836:PQC589936 PQC655372:PQC655472 PQC720908:PQC721008 PQC786444:PQC786544 PQC851980:PQC852080 PQC917516:PQC917616 PQC983052:PQC983152 PZY12:PZY61 PZY63:PZY112 PZY65548:PZY65648 PZY131084:PZY131184 PZY196620:PZY196720 PZY262156:PZY262256 PZY327692:PZY327792 PZY393228:PZY393328 PZY458764:PZY458864 PZY524300:PZY524400 PZY589836:PZY589936 PZY655372:PZY655472 PZY720908:PZY721008 PZY786444:PZY786544 PZY851980:PZY852080 PZY917516:PZY917616 PZY983052:PZY983152 QJU12:QJU61 QJU63:QJU112 QJU65548:QJU65648 QJU131084:QJU131184 QJU196620:QJU196720 QJU262156:QJU262256 QJU327692:QJU327792 QJU393228:QJU393328 QJU458764:QJU458864 QJU524300:QJU524400 QJU589836:QJU589936 QJU655372:QJU655472 QJU720908:QJU721008 QJU786444:QJU786544 QJU851980:QJU852080 QJU917516:QJU917616 QJU983052:QJU983152 QTQ12:QTQ61 QTQ63:QTQ112 QTQ65548:QTQ65648 QTQ131084:QTQ131184 QTQ196620:QTQ196720 QTQ262156:QTQ262256 QTQ327692:QTQ327792 QTQ393228:QTQ393328 QTQ458764:QTQ458864 QTQ524300:QTQ524400 QTQ589836:QTQ589936 QTQ655372:QTQ655472 QTQ720908:QTQ721008 QTQ786444:QTQ786544 QTQ851980:QTQ852080 QTQ917516:QTQ917616 QTQ983052:QTQ983152 RDM12:RDM61 RDM63:RDM112 RDM65548:RDM65648 RDM131084:RDM131184 RDM196620:RDM196720 RDM262156:RDM262256 RDM327692:RDM327792 RDM393228:RDM393328 RDM458764:RDM458864 RDM524300:RDM524400 RDM589836:RDM589936 RDM655372:RDM655472 RDM720908:RDM721008 RDM786444:RDM786544 RDM851980:RDM852080 RDM917516:RDM917616 RDM983052:RDM983152 RNI12:RNI61 RNI63:RNI112 RNI65548:RNI65648 RNI131084:RNI131184 RNI196620:RNI196720 RNI262156:RNI262256 RNI327692:RNI327792 RNI393228:RNI393328 RNI458764:RNI458864 RNI524300:RNI524400 RNI589836:RNI589936 RNI655372:RNI655472 RNI720908:RNI721008 RNI786444:RNI786544 RNI851980:RNI852080 RNI917516:RNI917616 RNI983052:RNI983152 RXE12:RXE61 RXE63:RXE112 RXE65548:RXE65648 RXE131084:RXE131184 RXE196620:RXE196720 RXE262156:RXE262256 RXE327692:RXE327792 RXE393228:RXE393328 RXE458764:RXE458864 RXE524300:RXE524400 RXE589836:RXE589936 RXE655372:RXE655472 RXE720908:RXE721008 RXE786444:RXE786544 RXE851980:RXE852080 RXE917516:RXE917616 RXE983052:RXE983152 SHA12:SHA61 SHA63:SHA112 SHA65548:SHA65648 SHA131084:SHA131184 SHA196620:SHA196720 SHA262156:SHA262256 SHA327692:SHA327792 SHA393228:SHA393328 SHA458764:SHA458864 SHA524300:SHA524400 SHA589836:SHA589936 SHA655372:SHA655472 SHA720908:SHA721008 SHA786444:SHA786544 SHA851980:SHA852080 SHA917516:SHA917616 SHA983052:SHA983152 SQW12:SQW61 SQW63:SQW112 SQW65548:SQW65648 SQW131084:SQW131184 SQW196620:SQW196720 SQW262156:SQW262256 SQW327692:SQW327792 SQW393228:SQW393328 SQW458764:SQW458864 SQW524300:SQW524400 SQW589836:SQW589936 SQW655372:SQW655472 SQW720908:SQW721008 SQW786444:SQW786544 SQW851980:SQW852080 SQW917516:SQW917616 SQW983052:SQW983152 TAS12:TAS61 TAS63:TAS112 TAS65548:TAS65648 TAS131084:TAS131184 TAS196620:TAS196720 TAS262156:TAS262256 TAS327692:TAS327792 TAS393228:TAS393328 TAS458764:TAS458864 TAS524300:TAS524400 TAS589836:TAS589936 TAS655372:TAS655472 TAS720908:TAS721008 TAS786444:TAS786544 TAS851980:TAS852080 TAS917516:TAS917616 TAS983052:TAS983152 TKO12:TKO61 TKO63:TKO112 TKO65548:TKO65648 TKO131084:TKO131184 TKO196620:TKO196720 TKO262156:TKO262256 TKO327692:TKO327792 TKO393228:TKO393328 TKO458764:TKO458864 TKO524300:TKO524400 TKO589836:TKO589936 TKO655372:TKO655472 TKO720908:TKO721008 TKO786444:TKO786544 TKO851980:TKO852080 TKO917516:TKO917616 TKO983052:TKO983152 TUK12:TUK61 TUK63:TUK112 TUK65548:TUK65648 TUK131084:TUK131184 TUK196620:TUK196720 TUK262156:TUK262256 TUK327692:TUK327792 TUK393228:TUK393328 TUK458764:TUK458864 TUK524300:TUK524400 TUK589836:TUK589936 TUK655372:TUK655472 TUK720908:TUK721008 TUK786444:TUK786544 TUK851980:TUK852080 TUK917516:TUK917616 TUK983052:TUK983152 UEG12:UEG61 UEG63:UEG112 UEG65548:UEG65648 UEG131084:UEG131184 UEG196620:UEG196720 UEG262156:UEG262256 UEG327692:UEG327792 UEG393228:UEG393328 UEG458764:UEG458864 UEG524300:UEG524400 UEG589836:UEG589936 UEG655372:UEG655472 UEG720908:UEG721008 UEG786444:UEG786544 UEG851980:UEG852080 UEG917516:UEG917616 UEG983052:UEG983152 UOC12:UOC61 UOC63:UOC112 UOC65548:UOC65648 UOC131084:UOC131184 UOC196620:UOC196720 UOC262156:UOC262256 UOC327692:UOC327792 UOC393228:UOC393328 UOC458764:UOC458864 UOC524300:UOC524400 UOC589836:UOC589936 UOC655372:UOC655472 UOC720908:UOC721008 UOC786444:UOC786544 UOC851980:UOC852080 UOC917516:UOC917616 UOC983052:UOC983152 UXY12:UXY61 UXY63:UXY112 UXY65548:UXY65648 UXY131084:UXY131184 UXY196620:UXY196720 UXY262156:UXY262256 UXY327692:UXY327792 UXY393228:UXY393328 UXY458764:UXY458864 UXY524300:UXY524400 UXY589836:UXY589936 UXY655372:UXY655472 UXY720908:UXY721008 UXY786444:UXY786544 UXY851980:UXY852080 UXY917516:UXY917616 UXY983052:UXY983152 VHU12:VHU61 VHU63:VHU112 VHU65548:VHU65648 VHU131084:VHU131184 VHU196620:VHU196720 VHU262156:VHU262256 VHU327692:VHU327792 VHU393228:VHU393328 VHU458764:VHU458864 VHU524300:VHU524400 VHU589836:VHU589936 VHU655372:VHU655472 VHU720908:VHU721008 VHU786444:VHU786544 VHU851980:VHU852080 VHU917516:VHU917616 VHU983052:VHU983152 VRQ12:VRQ61 VRQ63:VRQ112 VRQ65548:VRQ65648 VRQ131084:VRQ131184 VRQ196620:VRQ196720 VRQ262156:VRQ262256 VRQ327692:VRQ327792 VRQ393228:VRQ393328 VRQ458764:VRQ458864 VRQ524300:VRQ524400 VRQ589836:VRQ589936 VRQ655372:VRQ655472 VRQ720908:VRQ721008 VRQ786444:VRQ786544 VRQ851980:VRQ852080 VRQ917516:VRQ917616 VRQ983052:VRQ983152 WBM12:WBM61 WBM63:WBM112 WBM65548:WBM65648 WBM131084:WBM131184 WBM196620:WBM196720 WBM262156:WBM262256 WBM327692:WBM327792 WBM393228:WBM393328 WBM458764:WBM458864 WBM524300:WBM524400 WBM589836:WBM589936 WBM655372:WBM655472 WBM720908:WBM721008 WBM786444:WBM786544 WBM851980:WBM852080 WBM917516:WBM917616 WBM983052:WBM983152 WLI12:WLI61 WLI63:WLI112 WLI65548:WLI65648 WLI131084:WLI131184 WLI196620:WLI196720 WLI262156:WLI262256 WLI327692:WLI327792 WLI393228:WLI393328 WLI458764:WLI458864 WLI524300:WLI524400 WLI589836:WLI589936 WLI655372:WLI655472 WLI720908:WLI721008 WLI786444:WLI786544 WLI851980:WLI852080 WLI917516:WLI917616 WLI983052:WLI983152 WVE12:WVE61 WVE63:WVE112 WVE65548:WVE65648 WVE131084:WVE131184 WVE196620:WVE196720 WVE262156:WVE262256 WVE327692:WVE327792 WVE393228:WVE393328 WVE458764:WVE458864 WVE524300:WVE524400 WVE589836:WVE589936 WVE655372:WVE655472 WVE720908:WVE721008 WVE786444:WVE786544 WVE851980:WVE852080 WVE917516:WVE917616 WVE983052:WVE983152" xr:uid="{00000000-0002-0000-0300-00001C000000}">
      <formula1>$I$10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IT12:IT61 IT63:IT112 IT65548:IT65648 IT131084:IT131184 IT196620:IT196720 IT262156:IT262256 IT327692:IT327792 IT393228:IT393328 IT458764:IT458864 IT524300:IT524400 IT589836:IT589936 IT655372:IT655472 IT720908:IT721008 IT786444:IT786544 IT851980:IT852080 IT917516:IT917616 IT983052:IT983152 SP12:SP61 SP63:SP112 SP65548:SP65648 SP131084:SP131184 SP196620:SP196720 SP262156:SP262256 SP327692:SP327792 SP393228:SP393328 SP458764:SP458864 SP524300:SP524400 SP589836:SP589936 SP655372:SP655472 SP720908:SP721008 SP786444:SP786544 SP851980:SP852080 SP917516:SP917616 SP983052:SP983152 ACL12:ACL61 ACL63:ACL112 ACL65548:ACL65648 ACL131084:ACL131184 ACL196620:ACL196720 ACL262156:ACL262256 ACL327692:ACL327792 ACL393228:ACL393328 ACL458764:ACL458864 ACL524300:ACL524400 ACL589836:ACL589936 ACL655372:ACL655472 ACL720908:ACL721008 ACL786444:ACL786544 ACL851980:ACL852080 ACL917516:ACL917616 ACL983052:ACL983152 AMH12:AMH61 AMH63:AMH112 AMH65548:AMH65648 AMH131084:AMH131184 AMH196620:AMH196720 AMH262156:AMH262256 AMH327692:AMH327792 AMH393228:AMH393328 AMH458764:AMH458864 AMH524300:AMH524400 AMH589836:AMH589936 AMH655372:AMH655472 AMH720908:AMH721008 AMH786444:AMH786544 AMH851980:AMH852080 AMH917516:AMH917616 AMH983052:AMH983152 AWD12:AWD61 AWD63:AWD112 AWD65548:AWD65648 AWD131084:AWD131184 AWD196620:AWD196720 AWD262156:AWD262256 AWD327692:AWD327792 AWD393228:AWD393328 AWD458764:AWD458864 AWD524300:AWD524400 AWD589836:AWD589936 AWD655372:AWD655472 AWD720908:AWD721008 AWD786444:AWD786544 AWD851980:AWD852080 AWD917516:AWD917616 AWD983052:AWD983152 BFZ12:BFZ61 BFZ63:BFZ112 BFZ65548:BFZ65648 BFZ131084:BFZ131184 BFZ196620:BFZ196720 BFZ262156:BFZ262256 BFZ327692:BFZ327792 BFZ393228:BFZ393328 BFZ458764:BFZ458864 BFZ524300:BFZ524400 BFZ589836:BFZ589936 BFZ655372:BFZ655472 BFZ720908:BFZ721008 BFZ786444:BFZ786544 BFZ851980:BFZ852080 BFZ917516:BFZ917616 BFZ983052:BFZ983152 BPV12:BPV61 BPV63:BPV112 BPV65548:BPV65648 BPV131084:BPV131184 BPV196620:BPV196720 BPV262156:BPV262256 BPV327692:BPV327792 BPV393228:BPV393328 BPV458764:BPV458864 BPV524300:BPV524400 BPV589836:BPV589936 BPV655372:BPV655472 BPV720908:BPV721008 BPV786444:BPV786544 BPV851980:BPV852080 BPV917516:BPV917616 BPV983052:BPV983152 BZR12:BZR61 BZR63:BZR112 BZR65548:BZR65648 BZR131084:BZR131184 BZR196620:BZR196720 BZR262156:BZR262256 BZR327692:BZR327792 BZR393228:BZR393328 BZR458764:BZR458864 BZR524300:BZR524400 BZR589836:BZR589936 BZR655372:BZR655472 BZR720908:BZR721008 BZR786444:BZR786544 BZR851980:BZR852080 BZR917516:BZR917616 BZR983052:BZR983152 CJN12:CJN61 CJN63:CJN112 CJN65548:CJN65648 CJN131084:CJN131184 CJN196620:CJN196720 CJN262156:CJN262256 CJN327692:CJN327792 CJN393228:CJN393328 CJN458764:CJN458864 CJN524300:CJN524400 CJN589836:CJN589936 CJN655372:CJN655472 CJN720908:CJN721008 CJN786444:CJN786544 CJN851980:CJN852080 CJN917516:CJN917616 CJN983052:CJN983152 CTJ12:CTJ61 CTJ63:CTJ112 CTJ65548:CTJ65648 CTJ131084:CTJ131184 CTJ196620:CTJ196720 CTJ262156:CTJ262256 CTJ327692:CTJ327792 CTJ393228:CTJ393328 CTJ458764:CTJ458864 CTJ524300:CTJ524400 CTJ589836:CTJ589936 CTJ655372:CTJ655472 CTJ720908:CTJ721008 CTJ786444:CTJ786544 CTJ851980:CTJ852080 CTJ917516:CTJ917616 CTJ983052:CTJ983152 DDF12:DDF61 DDF63:DDF112 DDF65548:DDF65648 DDF131084:DDF131184 DDF196620:DDF196720 DDF262156:DDF262256 DDF327692:DDF327792 DDF393228:DDF393328 DDF458764:DDF458864 DDF524300:DDF524400 DDF589836:DDF589936 DDF655372:DDF655472 DDF720908:DDF721008 DDF786444:DDF786544 DDF851980:DDF852080 DDF917516:DDF917616 DDF983052:DDF983152 DNB12:DNB61 DNB63:DNB112 DNB65548:DNB65648 DNB131084:DNB131184 DNB196620:DNB196720 DNB262156:DNB262256 DNB327692:DNB327792 DNB393228:DNB393328 DNB458764:DNB458864 DNB524300:DNB524400 DNB589836:DNB589936 DNB655372:DNB655472 DNB720908:DNB721008 DNB786444:DNB786544 DNB851980:DNB852080 DNB917516:DNB917616 DNB983052:DNB983152 DWX12:DWX61 DWX63:DWX112 DWX65548:DWX65648 DWX131084:DWX131184 DWX196620:DWX196720 DWX262156:DWX262256 DWX327692:DWX327792 DWX393228:DWX393328 DWX458764:DWX458864 DWX524300:DWX524400 DWX589836:DWX589936 DWX655372:DWX655472 DWX720908:DWX721008 DWX786444:DWX786544 DWX851980:DWX852080 DWX917516:DWX917616 DWX983052:DWX983152 EGT12:EGT61 EGT63:EGT112 EGT65548:EGT65648 EGT131084:EGT131184 EGT196620:EGT196720 EGT262156:EGT262256 EGT327692:EGT327792 EGT393228:EGT393328 EGT458764:EGT458864 EGT524300:EGT524400 EGT589836:EGT589936 EGT655372:EGT655472 EGT720908:EGT721008 EGT786444:EGT786544 EGT851980:EGT852080 EGT917516:EGT917616 EGT983052:EGT983152 EQP12:EQP61 EQP63:EQP112 EQP65548:EQP65648 EQP131084:EQP131184 EQP196620:EQP196720 EQP262156:EQP262256 EQP327692:EQP327792 EQP393228:EQP393328 EQP458764:EQP458864 EQP524300:EQP524400 EQP589836:EQP589936 EQP655372:EQP655472 EQP720908:EQP721008 EQP786444:EQP786544 EQP851980:EQP852080 EQP917516:EQP917616 EQP983052:EQP983152 FAL12:FAL61 FAL63:FAL112 FAL65548:FAL65648 FAL131084:FAL131184 FAL196620:FAL196720 FAL262156:FAL262256 FAL327692:FAL327792 FAL393228:FAL393328 FAL458764:FAL458864 FAL524300:FAL524400 FAL589836:FAL589936 FAL655372:FAL655472 FAL720908:FAL721008 FAL786444:FAL786544 FAL851980:FAL852080 FAL917516:FAL917616 FAL983052:FAL983152 FKH12:FKH61 FKH63:FKH112 FKH65548:FKH65648 FKH131084:FKH131184 FKH196620:FKH196720 FKH262156:FKH262256 FKH327692:FKH327792 FKH393228:FKH393328 FKH458764:FKH458864 FKH524300:FKH524400 FKH589836:FKH589936 FKH655372:FKH655472 FKH720908:FKH721008 FKH786444:FKH786544 FKH851980:FKH852080 FKH917516:FKH917616 FKH983052:FKH983152 FUD12:FUD61 FUD63:FUD112 FUD65548:FUD65648 FUD131084:FUD131184 FUD196620:FUD196720 FUD262156:FUD262256 FUD327692:FUD327792 FUD393228:FUD393328 FUD458764:FUD458864 FUD524300:FUD524400 FUD589836:FUD589936 FUD655372:FUD655472 FUD720908:FUD721008 FUD786444:FUD786544 FUD851980:FUD852080 FUD917516:FUD917616 FUD983052:FUD983152 GDZ12:GDZ61 GDZ63:GDZ112 GDZ65548:GDZ65648 GDZ131084:GDZ131184 GDZ196620:GDZ196720 GDZ262156:GDZ262256 GDZ327692:GDZ327792 GDZ393228:GDZ393328 GDZ458764:GDZ458864 GDZ524300:GDZ524400 GDZ589836:GDZ589936 GDZ655372:GDZ655472 GDZ720908:GDZ721008 GDZ786444:GDZ786544 GDZ851980:GDZ852080 GDZ917516:GDZ917616 GDZ983052:GDZ983152 GNV12:GNV61 GNV63:GNV112 GNV65548:GNV65648 GNV131084:GNV131184 GNV196620:GNV196720 GNV262156:GNV262256 GNV327692:GNV327792 GNV393228:GNV393328 GNV458764:GNV458864 GNV524300:GNV524400 GNV589836:GNV589936 GNV655372:GNV655472 GNV720908:GNV721008 GNV786444:GNV786544 GNV851980:GNV852080 GNV917516:GNV917616 GNV983052:GNV983152 GXR12:GXR61 GXR63:GXR112 GXR65548:GXR65648 GXR131084:GXR131184 GXR196620:GXR196720 GXR262156:GXR262256 GXR327692:GXR327792 GXR393228:GXR393328 GXR458764:GXR458864 GXR524300:GXR524400 GXR589836:GXR589936 GXR655372:GXR655472 GXR720908:GXR721008 GXR786444:GXR786544 GXR851980:GXR852080 GXR917516:GXR917616 GXR983052:GXR983152 HHN12:HHN61 HHN63:HHN112 HHN65548:HHN65648 HHN131084:HHN131184 HHN196620:HHN196720 HHN262156:HHN262256 HHN327692:HHN327792 HHN393228:HHN393328 HHN458764:HHN458864 HHN524300:HHN524400 HHN589836:HHN589936 HHN655372:HHN655472 HHN720908:HHN721008 HHN786444:HHN786544 HHN851980:HHN852080 HHN917516:HHN917616 HHN983052:HHN983152 HRJ12:HRJ61 HRJ63:HRJ112 HRJ65548:HRJ65648 HRJ131084:HRJ131184 HRJ196620:HRJ196720 HRJ262156:HRJ262256 HRJ327692:HRJ327792 HRJ393228:HRJ393328 HRJ458764:HRJ458864 HRJ524300:HRJ524400 HRJ589836:HRJ589936 HRJ655372:HRJ655472 HRJ720908:HRJ721008 HRJ786444:HRJ786544 HRJ851980:HRJ852080 HRJ917516:HRJ917616 HRJ983052:HRJ983152 IBF12:IBF61 IBF63:IBF112 IBF65548:IBF65648 IBF131084:IBF131184 IBF196620:IBF196720 IBF262156:IBF262256 IBF327692:IBF327792 IBF393228:IBF393328 IBF458764:IBF458864 IBF524300:IBF524400 IBF589836:IBF589936 IBF655372:IBF655472 IBF720908:IBF721008 IBF786444:IBF786544 IBF851980:IBF852080 IBF917516:IBF917616 IBF983052:IBF983152 ILB12:ILB61 ILB63:ILB112 ILB65548:ILB65648 ILB131084:ILB131184 ILB196620:ILB196720 ILB262156:ILB262256 ILB327692:ILB327792 ILB393228:ILB393328 ILB458764:ILB458864 ILB524300:ILB524400 ILB589836:ILB589936 ILB655372:ILB655472 ILB720908:ILB721008 ILB786444:ILB786544 ILB851980:ILB852080 ILB917516:ILB917616 ILB983052:ILB983152 IUX12:IUX61 IUX63:IUX112 IUX65548:IUX65648 IUX131084:IUX131184 IUX196620:IUX196720 IUX262156:IUX262256 IUX327692:IUX327792 IUX393228:IUX393328 IUX458764:IUX458864 IUX524300:IUX524400 IUX589836:IUX589936 IUX655372:IUX655472 IUX720908:IUX721008 IUX786444:IUX786544 IUX851980:IUX852080 IUX917516:IUX917616 IUX983052:IUX983152 JET12:JET61 JET63:JET112 JET65548:JET65648 JET131084:JET131184 JET196620:JET196720 JET262156:JET262256 JET327692:JET327792 JET393228:JET393328 JET458764:JET458864 JET524300:JET524400 JET589836:JET589936 JET655372:JET655472 JET720908:JET721008 JET786444:JET786544 JET851980:JET852080 JET917516:JET917616 JET983052:JET983152 JOP12:JOP61 JOP63:JOP112 JOP65548:JOP65648 JOP131084:JOP131184 JOP196620:JOP196720 JOP262156:JOP262256 JOP327692:JOP327792 JOP393228:JOP393328 JOP458764:JOP458864 JOP524300:JOP524400 JOP589836:JOP589936 JOP655372:JOP655472 JOP720908:JOP721008 JOP786444:JOP786544 JOP851980:JOP852080 JOP917516:JOP917616 JOP983052:JOP983152 JYL12:JYL61 JYL63:JYL112 JYL65548:JYL65648 JYL131084:JYL131184 JYL196620:JYL196720 JYL262156:JYL262256 JYL327692:JYL327792 JYL393228:JYL393328 JYL458764:JYL458864 JYL524300:JYL524400 JYL589836:JYL589936 JYL655372:JYL655472 JYL720908:JYL721008 JYL786444:JYL786544 JYL851980:JYL852080 JYL917516:JYL917616 JYL983052:JYL983152 KIH12:KIH61 KIH63:KIH112 KIH65548:KIH65648 KIH131084:KIH131184 KIH196620:KIH196720 KIH262156:KIH262256 KIH327692:KIH327792 KIH393228:KIH393328 KIH458764:KIH458864 KIH524300:KIH524400 KIH589836:KIH589936 KIH655372:KIH655472 KIH720908:KIH721008 KIH786444:KIH786544 KIH851980:KIH852080 KIH917516:KIH917616 KIH983052:KIH983152 KSD12:KSD61 KSD63:KSD112 KSD65548:KSD65648 KSD131084:KSD131184 KSD196620:KSD196720 KSD262156:KSD262256 KSD327692:KSD327792 KSD393228:KSD393328 KSD458764:KSD458864 KSD524300:KSD524400 KSD589836:KSD589936 KSD655372:KSD655472 KSD720908:KSD721008 KSD786444:KSD786544 KSD851980:KSD852080 KSD917516:KSD917616 KSD983052:KSD983152 LBZ12:LBZ61 LBZ63:LBZ112 LBZ65548:LBZ65648 LBZ131084:LBZ131184 LBZ196620:LBZ196720 LBZ262156:LBZ262256 LBZ327692:LBZ327792 LBZ393228:LBZ393328 LBZ458764:LBZ458864 LBZ524300:LBZ524400 LBZ589836:LBZ589936 LBZ655372:LBZ655472 LBZ720908:LBZ721008 LBZ786444:LBZ786544 LBZ851980:LBZ852080 LBZ917516:LBZ917616 LBZ983052:LBZ983152 LLV12:LLV61 LLV63:LLV112 LLV65548:LLV65648 LLV131084:LLV131184 LLV196620:LLV196720 LLV262156:LLV262256 LLV327692:LLV327792 LLV393228:LLV393328 LLV458764:LLV458864 LLV524300:LLV524400 LLV589836:LLV589936 LLV655372:LLV655472 LLV720908:LLV721008 LLV786444:LLV786544 LLV851980:LLV852080 LLV917516:LLV917616 LLV983052:LLV983152 LVR12:LVR61 LVR63:LVR112 LVR65548:LVR65648 LVR131084:LVR131184 LVR196620:LVR196720 LVR262156:LVR262256 LVR327692:LVR327792 LVR393228:LVR393328 LVR458764:LVR458864 LVR524300:LVR524400 LVR589836:LVR589936 LVR655372:LVR655472 LVR720908:LVR721008 LVR786444:LVR786544 LVR851980:LVR852080 LVR917516:LVR917616 LVR983052:LVR983152 MFN12:MFN61 MFN63:MFN112 MFN65548:MFN65648 MFN131084:MFN131184 MFN196620:MFN196720 MFN262156:MFN262256 MFN327692:MFN327792 MFN393228:MFN393328 MFN458764:MFN458864 MFN524300:MFN524400 MFN589836:MFN589936 MFN655372:MFN655472 MFN720908:MFN721008 MFN786444:MFN786544 MFN851980:MFN852080 MFN917516:MFN917616 MFN983052:MFN983152 MPJ12:MPJ61 MPJ63:MPJ112 MPJ65548:MPJ65648 MPJ131084:MPJ131184 MPJ196620:MPJ196720 MPJ262156:MPJ262256 MPJ327692:MPJ327792 MPJ393228:MPJ393328 MPJ458764:MPJ458864 MPJ524300:MPJ524400 MPJ589836:MPJ589936 MPJ655372:MPJ655472 MPJ720908:MPJ721008 MPJ786444:MPJ786544 MPJ851980:MPJ852080 MPJ917516:MPJ917616 MPJ983052:MPJ983152 MZF12:MZF61 MZF63:MZF112 MZF65548:MZF65648 MZF131084:MZF131184 MZF196620:MZF196720 MZF262156:MZF262256 MZF327692:MZF327792 MZF393228:MZF393328 MZF458764:MZF458864 MZF524300:MZF524400 MZF589836:MZF589936 MZF655372:MZF655472 MZF720908:MZF721008 MZF786444:MZF786544 MZF851980:MZF852080 MZF917516:MZF917616 MZF983052:MZF983152 NJB12:NJB61 NJB63:NJB112 NJB65548:NJB65648 NJB131084:NJB131184 NJB196620:NJB196720 NJB262156:NJB262256 NJB327692:NJB327792 NJB393228:NJB393328 NJB458764:NJB458864 NJB524300:NJB524400 NJB589836:NJB589936 NJB655372:NJB655472 NJB720908:NJB721008 NJB786444:NJB786544 NJB851980:NJB852080 NJB917516:NJB917616 NJB983052:NJB983152 NSX12:NSX61 NSX63:NSX112 NSX65548:NSX65648 NSX131084:NSX131184 NSX196620:NSX196720 NSX262156:NSX262256 NSX327692:NSX327792 NSX393228:NSX393328 NSX458764:NSX458864 NSX524300:NSX524400 NSX589836:NSX589936 NSX655372:NSX655472 NSX720908:NSX721008 NSX786444:NSX786544 NSX851980:NSX852080 NSX917516:NSX917616 NSX983052:NSX983152 OCT12:OCT61 OCT63:OCT112 OCT65548:OCT65648 OCT131084:OCT131184 OCT196620:OCT196720 OCT262156:OCT262256 OCT327692:OCT327792 OCT393228:OCT393328 OCT458764:OCT458864 OCT524300:OCT524400 OCT589836:OCT589936 OCT655372:OCT655472 OCT720908:OCT721008 OCT786444:OCT786544 OCT851980:OCT852080 OCT917516:OCT917616 OCT983052:OCT983152 OMP12:OMP61 OMP63:OMP112 OMP65548:OMP65648 OMP131084:OMP131184 OMP196620:OMP196720 OMP262156:OMP262256 OMP327692:OMP327792 OMP393228:OMP393328 OMP458764:OMP458864 OMP524300:OMP524400 OMP589836:OMP589936 OMP655372:OMP655472 OMP720908:OMP721008 OMP786444:OMP786544 OMP851980:OMP852080 OMP917516:OMP917616 OMP983052:OMP983152 OWL12:OWL61 OWL63:OWL112 OWL65548:OWL65648 OWL131084:OWL131184 OWL196620:OWL196720 OWL262156:OWL262256 OWL327692:OWL327792 OWL393228:OWL393328 OWL458764:OWL458864 OWL524300:OWL524400 OWL589836:OWL589936 OWL655372:OWL655472 OWL720908:OWL721008 OWL786444:OWL786544 OWL851980:OWL852080 OWL917516:OWL917616 OWL983052:OWL983152 PGH12:PGH61 PGH63:PGH112 PGH65548:PGH65648 PGH131084:PGH131184 PGH196620:PGH196720 PGH262156:PGH262256 PGH327692:PGH327792 PGH393228:PGH393328 PGH458764:PGH458864 PGH524300:PGH524400 PGH589836:PGH589936 PGH655372:PGH655472 PGH720908:PGH721008 PGH786444:PGH786544 PGH851980:PGH852080 PGH917516:PGH917616 PGH983052:PGH983152 PQD12:PQD61 PQD63:PQD112 PQD65548:PQD65648 PQD131084:PQD131184 PQD196620:PQD196720 PQD262156:PQD262256 PQD327692:PQD327792 PQD393228:PQD393328 PQD458764:PQD458864 PQD524300:PQD524400 PQD589836:PQD589936 PQD655372:PQD655472 PQD720908:PQD721008 PQD786444:PQD786544 PQD851980:PQD852080 PQD917516:PQD917616 PQD983052:PQD983152 PZZ12:PZZ61 PZZ63:PZZ112 PZZ65548:PZZ65648 PZZ131084:PZZ131184 PZZ196620:PZZ196720 PZZ262156:PZZ262256 PZZ327692:PZZ327792 PZZ393228:PZZ393328 PZZ458764:PZZ458864 PZZ524300:PZZ524400 PZZ589836:PZZ589936 PZZ655372:PZZ655472 PZZ720908:PZZ721008 PZZ786444:PZZ786544 PZZ851980:PZZ852080 PZZ917516:PZZ917616 PZZ983052:PZZ983152 QJV12:QJV61 QJV63:QJV112 QJV65548:QJV65648 QJV131084:QJV131184 QJV196620:QJV196720 QJV262156:QJV262256 QJV327692:QJV327792 QJV393228:QJV393328 QJV458764:QJV458864 QJV524300:QJV524400 QJV589836:QJV589936 QJV655372:QJV655472 QJV720908:QJV721008 QJV786444:QJV786544 QJV851980:QJV852080 QJV917516:QJV917616 QJV983052:QJV983152 QTR12:QTR61 QTR63:QTR112 QTR65548:QTR65648 QTR131084:QTR131184 QTR196620:QTR196720 QTR262156:QTR262256 QTR327692:QTR327792 QTR393228:QTR393328 QTR458764:QTR458864 QTR524300:QTR524400 QTR589836:QTR589936 QTR655372:QTR655472 QTR720908:QTR721008 QTR786444:QTR786544 QTR851980:QTR852080 QTR917516:QTR917616 QTR983052:QTR983152 RDN12:RDN61 RDN63:RDN112 RDN65548:RDN65648 RDN131084:RDN131184 RDN196620:RDN196720 RDN262156:RDN262256 RDN327692:RDN327792 RDN393228:RDN393328 RDN458764:RDN458864 RDN524300:RDN524400 RDN589836:RDN589936 RDN655372:RDN655472 RDN720908:RDN721008 RDN786444:RDN786544 RDN851980:RDN852080 RDN917516:RDN917616 RDN983052:RDN983152 RNJ12:RNJ61 RNJ63:RNJ112 RNJ65548:RNJ65648 RNJ131084:RNJ131184 RNJ196620:RNJ196720 RNJ262156:RNJ262256 RNJ327692:RNJ327792 RNJ393228:RNJ393328 RNJ458764:RNJ458864 RNJ524300:RNJ524400 RNJ589836:RNJ589936 RNJ655372:RNJ655472 RNJ720908:RNJ721008 RNJ786444:RNJ786544 RNJ851980:RNJ852080 RNJ917516:RNJ917616 RNJ983052:RNJ983152 RXF12:RXF61 RXF63:RXF112 RXF65548:RXF65648 RXF131084:RXF131184 RXF196620:RXF196720 RXF262156:RXF262256 RXF327692:RXF327792 RXF393228:RXF393328 RXF458764:RXF458864 RXF524300:RXF524400 RXF589836:RXF589936 RXF655372:RXF655472 RXF720908:RXF721008 RXF786444:RXF786544 RXF851980:RXF852080 RXF917516:RXF917616 RXF983052:RXF983152 SHB12:SHB61 SHB63:SHB112 SHB65548:SHB65648 SHB131084:SHB131184 SHB196620:SHB196720 SHB262156:SHB262256 SHB327692:SHB327792 SHB393228:SHB393328 SHB458764:SHB458864 SHB524300:SHB524400 SHB589836:SHB589936 SHB655372:SHB655472 SHB720908:SHB721008 SHB786444:SHB786544 SHB851980:SHB852080 SHB917516:SHB917616 SHB983052:SHB983152 SQX12:SQX61 SQX63:SQX112 SQX65548:SQX65648 SQX131084:SQX131184 SQX196620:SQX196720 SQX262156:SQX262256 SQX327692:SQX327792 SQX393228:SQX393328 SQX458764:SQX458864 SQX524300:SQX524400 SQX589836:SQX589936 SQX655372:SQX655472 SQX720908:SQX721008 SQX786444:SQX786544 SQX851980:SQX852080 SQX917516:SQX917616 SQX983052:SQX983152 TAT12:TAT61 TAT63:TAT112 TAT65548:TAT65648 TAT131084:TAT131184 TAT196620:TAT196720 TAT262156:TAT262256 TAT327692:TAT327792 TAT393228:TAT393328 TAT458764:TAT458864 TAT524300:TAT524400 TAT589836:TAT589936 TAT655372:TAT655472 TAT720908:TAT721008 TAT786444:TAT786544 TAT851980:TAT852080 TAT917516:TAT917616 TAT983052:TAT983152 TKP12:TKP61 TKP63:TKP112 TKP65548:TKP65648 TKP131084:TKP131184 TKP196620:TKP196720 TKP262156:TKP262256 TKP327692:TKP327792 TKP393228:TKP393328 TKP458764:TKP458864 TKP524300:TKP524400 TKP589836:TKP589936 TKP655372:TKP655472 TKP720908:TKP721008 TKP786444:TKP786544 TKP851980:TKP852080 TKP917516:TKP917616 TKP983052:TKP983152 TUL12:TUL61 TUL63:TUL112 TUL65548:TUL65648 TUL131084:TUL131184 TUL196620:TUL196720 TUL262156:TUL262256 TUL327692:TUL327792 TUL393228:TUL393328 TUL458764:TUL458864 TUL524300:TUL524400 TUL589836:TUL589936 TUL655372:TUL655472 TUL720908:TUL721008 TUL786444:TUL786544 TUL851980:TUL852080 TUL917516:TUL917616 TUL983052:TUL983152 UEH12:UEH61 UEH63:UEH112 UEH65548:UEH65648 UEH131084:UEH131184 UEH196620:UEH196720 UEH262156:UEH262256 UEH327692:UEH327792 UEH393228:UEH393328 UEH458764:UEH458864 UEH524300:UEH524400 UEH589836:UEH589936 UEH655372:UEH655472 UEH720908:UEH721008 UEH786444:UEH786544 UEH851980:UEH852080 UEH917516:UEH917616 UEH983052:UEH983152 UOD12:UOD61 UOD63:UOD112 UOD65548:UOD65648 UOD131084:UOD131184 UOD196620:UOD196720 UOD262156:UOD262256 UOD327692:UOD327792 UOD393228:UOD393328 UOD458764:UOD458864 UOD524300:UOD524400 UOD589836:UOD589936 UOD655372:UOD655472 UOD720908:UOD721008 UOD786444:UOD786544 UOD851980:UOD852080 UOD917516:UOD917616 UOD983052:UOD983152 UXZ12:UXZ61 UXZ63:UXZ112 UXZ65548:UXZ65648 UXZ131084:UXZ131184 UXZ196620:UXZ196720 UXZ262156:UXZ262256 UXZ327692:UXZ327792 UXZ393228:UXZ393328 UXZ458764:UXZ458864 UXZ524300:UXZ524400 UXZ589836:UXZ589936 UXZ655372:UXZ655472 UXZ720908:UXZ721008 UXZ786444:UXZ786544 UXZ851980:UXZ852080 UXZ917516:UXZ917616 UXZ983052:UXZ983152 VHV12:VHV61 VHV63:VHV112 VHV65548:VHV65648 VHV131084:VHV131184 VHV196620:VHV196720 VHV262156:VHV262256 VHV327692:VHV327792 VHV393228:VHV393328 VHV458764:VHV458864 VHV524300:VHV524400 VHV589836:VHV589936 VHV655372:VHV655472 VHV720908:VHV721008 VHV786444:VHV786544 VHV851980:VHV852080 VHV917516:VHV917616 VHV983052:VHV983152 VRR12:VRR61 VRR63:VRR112 VRR65548:VRR65648 VRR131084:VRR131184 VRR196620:VRR196720 VRR262156:VRR262256 VRR327692:VRR327792 VRR393228:VRR393328 VRR458764:VRR458864 VRR524300:VRR524400 VRR589836:VRR589936 VRR655372:VRR655472 VRR720908:VRR721008 VRR786444:VRR786544 VRR851980:VRR852080 VRR917516:VRR917616 VRR983052:VRR983152 WBN12:WBN61 WBN63:WBN112 WBN65548:WBN65648 WBN131084:WBN131184 WBN196620:WBN196720 WBN262156:WBN262256 WBN327692:WBN327792 WBN393228:WBN393328 WBN458764:WBN458864 WBN524300:WBN524400 WBN589836:WBN589936 WBN655372:WBN655472 WBN720908:WBN721008 WBN786444:WBN786544 WBN851980:WBN852080 WBN917516:WBN917616 WBN983052:WBN983152 WLJ12:WLJ61 WLJ63:WLJ112 WLJ65548:WLJ65648 WLJ131084:WLJ131184 WLJ196620:WLJ196720 WLJ262156:WLJ262256 WLJ327692:WLJ327792 WLJ393228:WLJ393328 WLJ458764:WLJ458864 WLJ524300:WLJ524400 WLJ589836:WLJ589936 WLJ655372:WLJ655472 WLJ720908:WLJ721008 WLJ786444:WLJ786544 WLJ851980:WLJ852080 WLJ917516:WLJ917616 WLJ983052:WLJ983152 WVF12:WVF61 WVF63:WVF112 WVF65548:WVF65648 WVF131084:WVF131184 WVF196620:WVF196720 WVF262156:WVF262256 WVF327692:WVF327792 WVF393228:WVF393328 WVF458764:WVF458864 WVF524300:WVF524400 WVF589836:WVF589936 WVF655372:WVF655472 WVF720908:WVF721008 WVF786444:WVF786544 WVF851980:WVF852080 WVF917516:WVF917616 WVF983052:WVF983152" xr:uid="{00000000-0002-0000-0300-00001D000000}">
      <formula1>$J$10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xr:uid="{00000000-0002-0000-0300-00001E000000}">
      <formula1>$N$10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xr:uid="{00000000-0002-0000-0300-00001F000000}">
      <formula1>$O$10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xr:uid="{00000000-0002-0000-0300-000020000000}">
      <formula1>$P$10</formula1>
    </dataValidation>
    <dataValidation allowBlank="1" sqref="A10:E10 A12:A61 AD10:XFD10" xr:uid="{00000000-0002-0000-0300-000021000000}"/>
    <dataValidation allowBlank="1" showInputMessage="1" showErrorMessage="1" prompt="Written Works' Total Raw Score" sqref="K12:K61 K63:K112" xr:uid="{00000000-0002-0000-0300-000022000000}"/>
    <dataValidation allowBlank="1" showInputMessage="1" showErrorMessage="1" prompt="Performance Tasks' Total Raw Scores" sqref="Q12:Q61 Q63:Q112" xr:uid="{00000000-0002-0000-0300-000023000000}"/>
    <dataValidation allowBlank="1" showInputMessage="1" prompt="Do not type name of learners here. Go to INPUT DATA sheet." sqref="B12:E61 B63:E112" xr:uid="{00000000-0002-0000-0300-000024000000}"/>
    <dataValidation allowBlank="1" showInputMessage="1" showErrorMessage="1" prompt="Written Works' Total Highest Possible Score" sqref="K10" xr:uid="{00000000-0002-0000-0300-000025000000}"/>
    <dataValidation allowBlank="1" showInputMessage="1" prompt="Written Works' Total Highest Possible Score" sqref="K10" xr:uid="{00000000-0002-0000-0300-000026000000}"/>
    <dataValidation allowBlank="1" showInputMessage="1" showErrorMessage="1" prompt="Performance Tasks' Total Highest Possible Score" sqref="Q10" xr:uid="{00000000-0002-0000-0300-000027000000}"/>
    <dataValidation allowBlank="1" showInputMessage="1" prompt="Performance Tasks' Highest Possible Score" sqref="Q10" xr:uid="{00000000-0002-0000-0300-000028000000}"/>
    <dataValidation allowBlank="1" showInputMessage="1" showErrorMessage="1" prompt="Written Works' Percentage Score" sqref="L10" xr:uid="{00000000-0002-0000-0300-000029000000}"/>
    <dataValidation allowBlank="1" showInputMessage="1" prompt="Written Works' Percentage Score" sqref="L10 L12:L61 L63:L112" xr:uid="{00000000-0002-0000-0300-00002A000000}"/>
    <dataValidation allowBlank="1" showInputMessage="1" showErrorMessage="1" prompt="Performance Tasks' Percentage Score" sqref="R10" xr:uid="{00000000-0002-0000-0300-00002B000000}"/>
    <dataValidation allowBlank="1" showInputMessage="1" prompt="Performance Tasks' Percentage Score" sqref="R10 R12:R61 R63:R112" xr:uid="{00000000-0002-0000-0300-00002C000000}"/>
    <dataValidation allowBlank="1" showInputMessage="1" showErrorMessage="1" prompt="Written Works' Weighted Score" sqref="M10" xr:uid="{00000000-0002-0000-0300-00002D000000}"/>
    <dataValidation allowBlank="1" showInputMessage="1" prompt="Written Works' Weighted Score" sqref="M10 M12:M61 M63:M112" xr:uid="{00000000-0002-0000-0300-00002E000000}"/>
    <dataValidation allowBlank="1" showInputMessage="1" showErrorMessage="1" prompt="Performance Tasks' Weighted Score" sqref="S10:U10" xr:uid="{00000000-0002-0000-0300-00002F000000}"/>
    <dataValidation allowBlank="1" showInputMessage="1" prompt="Performance Tasks' Weighted Score" sqref="S10:U10 S12:S61 S63:S112" xr:uid="{00000000-0002-0000-0300-000030000000}"/>
    <dataValidation allowBlank="1" showInputMessage="1" showErrorMessage="1" prompt="Either encode Highest Possible Score or Empty" sqref="F10:J10 N10:P10" xr:uid="{00000000-0002-0000-0300-000031000000}"/>
    <dataValidation allowBlank="1" showInputMessage="1" prompt="Either encode Highest Possible Score or Empty" sqref="F10:J10 N10:P10" xr:uid="{00000000-0002-0000-0300-000032000000}"/>
    <dataValidation allowBlank="1" showInputMessage="1" showErrorMessage="1" prompt="Quarterly Assessment's Percentage Score" sqref="X10" xr:uid="{00000000-0002-0000-0300-000033000000}"/>
    <dataValidation allowBlank="1" showInputMessage="1" prompt="Quarterly Assessment's Percentage Score" sqref="X10" xr:uid="{00000000-0002-0000-0300-000034000000}"/>
    <dataValidation allowBlank="1" showInputMessage="1" showErrorMessage="1" prompt="Quarterly Assessment's Weighted Score" sqref="Y10" xr:uid="{00000000-0002-0000-0300-000035000000}"/>
    <dataValidation allowBlank="1" showInputMessage="1" prompt="Quarterly Assessment's Weighted Score" sqref="Y10" xr:uid="{00000000-0002-0000-0300-000036000000}"/>
    <dataValidation allowBlank="1" showInputMessage="1" prompt="INITIAL GRADE" sqref="Z12:Z61 Z63:Z112" xr:uid="{00000000-0002-0000-0300-000037000000}"/>
    <dataValidation allowBlank="1" showInputMessage="1" prompt="QUARTERLY GRADE (TRANSMUTED GRADE)" sqref="AA12:AA61 AA63:AA112" xr:uid="{00000000-0002-0000-0300-000038000000}"/>
    <dataValidation type="whole" operator="lessThanOrEqual" allowBlank="1" showInputMessage="1" showErrorMessage="1" error="INPUT NUMBER LESS THAN OR EQUAL THE HPS" prompt="Encode learner's raw score." sqref="F12:J61 F63:J112 N12:P61 N63:P112" xr:uid="{00000000-0002-0000-0300-000039000000}">
      <formula1>F$10</formula1>
    </dataValidation>
    <dataValidation type="whole" operator="lessThanOrEqual" allowBlank="1" showInputMessage="1" showErrorMessage="1" error="INPUT NUMBER LESS THAN OR EQUAL THE HPS" prompt="Encode learner's raw score" sqref="V12:V61 V63:V112" xr:uid="{00000000-0002-0000-0300-00003A000000}">
      <formula1>$V$10</formula1>
    </dataValidation>
    <dataValidation allowBlank="1" showErrorMessage="1" sqref="A11:AD11 A62:S62 AB62:AW62 AD13:AG13 AE17:AG17 AE23:AG23 AE29:AG29 AF11:AZ11 AY62:XFD62 BB11:XFD11" xr:uid="{00000000-0002-0000-0300-00003B000000}"/>
  </dataValidations>
  <printOptions horizontalCentered="1"/>
  <pageMargins left="0.25" right="0.25" top="0.5" bottom="0.25" header="0.31496062992126" footer="0.31496062992126"/>
  <pageSetup paperSize="9" scale="73" orientation="landscape" verticalDpi="300"/>
  <rowBreaks count="1" manualBreakCount="1">
    <brk id="61" max="27" man="1"/>
  </row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9933"/>
  </sheetPr>
  <dimension ref="A1:BE120"/>
  <sheetViews>
    <sheetView showGridLines="0" zoomScale="70" zoomScaleNormal="70" zoomScaleSheetLayoutView="85" workbookViewId="0">
      <selection sqref="A1:AB2"/>
    </sheetView>
  </sheetViews>
  <sheetFormatPr defaultColWidth="4.6328125" defaultRowHeight="14"/>
  <cols>
    <col min="1" max="1" width="4.08984375" style="3" customWidth="1"/>
    <col min="2" max="2" width="33.36328125" style="3" customWidth="1"/>
    <col min="3" max="5" width="3.36328125" style="3" hidden="1" customWidth="1"/>
    <col min="6" max="16" width="4.453125" style="3" customWidth="1"/>
    <col min="17" max="18" width="4.453125" style="9" customWidth="1"/>
    <col min="19" max="28" width="4.453125" style="3" customWidth="1"/>
    <col min="29" max="30" width="7.08984375" style="9" customWidth="1"/>
    <col min="31" max="31" width="10.36328125" style="3" customWidth="1"/>
    <col min="32" max="34" width="7.08984375" style="9" customWidth="1"/>
    <col min="35" max="35" width="7.08984375" style="5" customWidth="1"/>
    <col min="36" max="38" width="4.6328125" style="1" customWidth="1"/>
    <col min="39" max="55" width="4.6328125" style="2" customWidth="1"/>
    <col min="56" max="255" width="4.6328125" style="1" customWidth="1"/>
    <col min="256" max="256" width="4.08984375" style="1" customWidth="1"/>
    <col min="257" max="257" width="28.6328125" style="1" customWidth="1"/>
    <col min="258" max="270" width="3.36328125" style="1" customWidth="1"/>
    <col min="271" max="271" width="4.6328125" style="1" customWidth="1"/>
    <col min="272" max="273" width="5.6328125" style="1" customWidth="1"/>
    <col min="274" max="283" width="3.36328125" style="1" customWidth="1"/>
    <col min="284" max="284" width="4.08984375" style="1" customWidth="1"/>
    <col min="285" max="286" width="5.6328125" style="1" customWidth="1"/>
    <col min="287" max="287" width="8.6328125" style="1" customWidth="1"/>
    <col min="288" max="291" width="5.6328125" style="1" customWidth="1"/>
    <col min="292" max="511" width="4.6328125" style="1" customWidth="1"/>
    <col min="512" max="512" width="4.08984375" style="1" customWidth="1"/>
    <col min="513" max="513" width="28.6328125" style="1" customWidth="1"/>
    <col min="514" max="526" width="3.36328125" style="1" customWidth="1"/>
    <col min="527" max="527" width="4.6328125" style="1" customWidth="1"/>
    <col min="528" max="529" width="5.6328125" style="1" customWidth="1"/>
    <col min="530" max="539" width="3.36328125" style="1" customWidth="1"/>
    <col min="540" max="540" width="4.08984375" style="1" customWidth="1"/>
    <col min="541" max="542" width="5.6328125" style="1" customWidth="1"/>
    <col min="543" max="543" width="8.6328125" style="1" customWidth="1"/>
    <col min="544" max="547" width="5.6328125" style="1" customWidth="1"/>
    <col min="548" max="767" width="4.6328125" style="1" customWidth="1"/>
    <col min="768" max="768" width="4.08984375" style="1" customWidth="1"/>
    <col min="769" max="769" width="28.6328125" style="1" customWidth="1"/>
    <col min="770" max="782" width="3.36328125" style="1" customWidth="1"/>
    <col min="783" max="783" width="4.6328125" style="1" customWidth="1"/>
    <col min="784" max="785" width="5.6328125" style="1" customWidth="1"/>
    <col min="786" max="795" width="3.36328125" style="1" customWidth="1"/>
    <col min="796" max="796" width="4.08984375" style="1" customWidth="1"/>
    <col min="797" max="798" width="5.6328125" style="1" customWidth="1"/>
    <col min="799" max="799" width="8.6328125" style="1" customWidth="1"/>
    <col min="800" max="803" width="5.6328125" style="1" customWidth="1"/>
    <col min="804" max="1023" width="4.6328125" style="1" customWidth="1"/>
    <col min="1024" max="1024" width="4.08984375" style="1" customWidth="1"/>
    <col min="1025" max="1025" width="28.6328125" style="1" customWidth="1"/>
    <col min="1026" max="1038" width="3.36328125" style="1" customWidth="1"/>
    <col min="1039" max="1039" width="4.6328125" style="1" customWidth="1"/>
    <col min="1040" max="1041" width="5.6328125" style="1" customWidth="1"/>
    <col min="1042" max="1051" width="3.36328125" style="1" customWidth="1"/>
    <col min="1052" max="1052" width="4.08984375" style="1" customWidth="1"/>
    <col min="1053" max="1054" width="5.6328125" style="1" customWidth="1"/>
    <col min="1055" max="1055" width="8.6328125" style="1" customWidth="1"/>
    <col min="1056" max="1059" width="5.6328125" style="1" customWidth="1"/>
    <col min="1060" max="1279" width="4.6328125" style="1" customWidth="1"/>
    <col min="1280" max="1280" width="4.08984375" style="1" customWidth="1"/>
    <col min="1281" max="1281" width="28.6328125" style="1" customWidth="1"/>
    <col min="1282" max="1294" width="3.36328125" style="1" customWidth="1"/>
    <col min="1295" max="1295" width="4.6328125" style="1" customWidth="1"/>
    <col min="1296" max="1297" width="5.6328125" style="1" customWidth="1"/>
    <col min="1298" max="1307" width="3.36328125" style="1" customWidth="1"/>
    <col min="1308" max="1308" width="4.08984375" style="1" customWidth="1"/>
    <col min="1309" max="1310" width="5.6328125" style="1" customWidth="1"/>
    <col min="1311" max="1311" width="8.6328125" style="1" customWidth="1"/>
    <col min="1312" max="1315" width="5.6328125" style="1" customWidth="1"/>
    <col min="1316" max="1535" width="4.6328125" style="1" customWidth="1"/>
    <col min="1536" max="1536" width="4.08984375" style="1" customWidth="1"/>
    <col min="1537" max="1537" width="28.6328125" style="1" customWidth="1"/>
    <col min="1538" max="1550" width="3.36328125" style="1" customWidth="1"/>
    <col min="1551" max="1551" width="4.6328125" style="1" customWidth="1"/>
    <col min="1552" max="1553" width="5.6328125" style="1" customWidth="1"/>
    <col min="1554" max="1563" width="3.36328125" style="1" customWidth="1"/>
    <col min="1564" max="1564" width="4.08984375" style="1" customWidth="1"/>
    <col min="1565" max="1566" width="5.6328125" style="1" customWidth="1"/>
    <col min="1567" max="1567" width="8.6328125" style="1" customWidth="1"/>
    <col min="1568" max="1571" width="5.6328125" style="1" customWidth="1"/>
    <col min="1572" max="1791" width="4.6328125" style="1" customWidth="1"/>
    <col min="1792" max="1792" width="4.08984375" style="1" customWidth="1"/>
    <col min="1793" max="1793" width="28.6328125" style="1" customWidth="1"/>
    <col min="1794" max="1806" width="3.36328125" style="1" customWidth="1"/>
    <col min="1807" max="1807" width="4.6328125" style="1" customWidth="1"/>
    <col min="1808" max="1809" width="5.6328125" style="1" customWidth="1"/>
    <col min="1810" max="1819" width="3.36328125" style="1" customWidth="1"/>
    <col min="1820" max="1820" width="4.08984375" style="1" customWidth="1"/>
    <col min="1821" max="1822" width="5.6328125" style="1" customWidth="1"/>
    <col min="1823" max="1823" width="8.6328125" style="1" customWidth="1"/>
    <col min="1824" max="1827" width="5.6328125" style="1" customWidth="1"/>
    <col min="1828" max="2047" width="4.6328125" style="1" customWidth="1"/>
    <col min="2048" max="2048" width="4.08984375" style="1" customWidth="1"/>
    <col min="2049" max="2049" width="28.6328125" style="1" customWidth="1"/>
    <col min="2050" max="2062" width="3.36328125" style="1" customWidth="1"/>
    <col min="2063" max="2063" width="4.6328125" style="1" customWidth="1"/>
    <col min="2064" max="2065" width="5.6328125" style="1" customWidth="1"/>
    <col min="2066" max="2075" width="3.36328125" style="1" customWidth="1"/>
    <col min="2076" max="2076" width="4.08984375" style="1" customWidth="1"/>
    <col min="2077" max="2078" width="5.6328125" style="1" customWidth="1"/>
    <col min="2079" max="2079" width="8.6328125" style="1" customWidth="1"/>
    <col min="2080" max="2083" width="5.6328125" style="1" customWidth="1"/>
    <col min="2084" max="2303" width="4.6328125" style="1" customWidth="1"/>
    <col min="2304" max="2304" width="4.08984375" style="1" customWidth="1"/>
    <col min="2305" max="2305" width="28.6328125" style="1" customWidth="1"/>
    <col min="2306" max="2318" width="3.36328125" style="1" customWidth="1"/>
    <col min="2319" max="2319" width="4.6328125" style="1" customWidth="1"/>
    <col min="2320" max="2321" width="5.6328125" style="1" customWidth="1"/>
    <col min="2322" max="2331" width="3.36328125" style="1" customWidth="1"/>
    <col min="2332" max="2332" width="4.08984375" style="1" customWidth="1"/>
    <col min="2333" max="2334" width="5.6328125" style="1" customWidth="1"/>
    <col min="2335" max="2335" width="8.6328125" style="1" customWidth="1"/>
    <col min="2336" max="2339" width="5.6328125" style="1" customWidth="1"/>
    <col min="2340" max="2559" width="4.6328125" style="1" customWidth="1"/>
    <col min="2560" max="2560" width="4.08984375" style="1" customWidth="1"/>
    <col min="2561" max="2561" width="28.6328125" style="1" customWidth="1"/>
    <col min="2562" max="2574" width="3.36328125" style="1" customWidth="1"/>
    <col min="2575" max="2575" width="4.6328125" style="1" customWidth="1"/>
    <col min="2576" max="2577" width="5.6328125" style="1" customWidth="1"/>
    <col min="2578" max="2587" width="3.36328125" style="1" customWidth="1"/>
    <col min="2588" max="2588" width="4.08984375" style="1" customWidth="1"/>
    <col min="2589" max="2590" width="5.6328125" style="1" customWidth="1"/>
    <col min="2591" max="2591" width="8.6328125" style="1" customWidth="1"/>
    <col min="2592" max="2595" width="5.6328125" style="1" customWidth="1"/>
    <col min="2596" max="2815" width="4.6328125" style="1" customWidth="1"/>
    <col min="2816" max="2816" width="4.08984375" style="1" customWidth="1"/>
    <col min="2817" max="2817" width="28.6328125" style="1" customWidth="1"/>
    <col min="2818" max="2830" width="3.36328125" style="1" customWidth="1"/>
    <col min="2831" max="2831" width="4.6328125" style="1" customWidth="1"/>
    <col min="2832" max="2833" width="5.6328125" style="1" customWidth="1"/>
    <col min="2834" max="2843" width="3.36328125" style="1" customWidth="1"/>
    <col min="2844" max="2844" width="4.08984375" style="1" customWidth="1"/>
    <col min="2845" max="2846" width="5.6328125" style="1" customWidth="1"/>
    <col min="2847" max="2847" width="8.6328125" style="1" customWidth="1"/>
    <col min="2848" max="2851" width="5.6328125" style="1" customWidth="1"/>
    <col min="2852" max="3071" width="4.6328125" style="1" customWidth="1"/>
    <col min="3072" max="3072" width="4.08984375" style="1" customWidth="1"/>
    <col min="3073" max="3073" width="28.6328125" style="1" customWidth="1"/>
    <col min="3074" max="3086" width="3.36328125" style="1" customWidth="1"/>
    <col min="3087" max="3087" width="4.6328125" style="1" customWidth="1"/>
    <col min="3088" max="3089" width="5.6328125" style="1" customWidth="1"/>
    <col min="3090" max="3099" width="3.36328125" style="1" customWidth="1"/>
    <col min="3100" max="3100" width="4.08984375" style="1" customWidth="1"/>
    <col min="3101" max="3102" width="5.6328125" style="1" customWidth="1"/>
    <col min="3103" max="3103" width="8.6328125" style="1" customWidth="1"/>
    <col min="3104" max="3107" width="5.6328125" style="1" customWidth="1"/>
    <col min="3108" max="3327" width="4.6328125" style="1" customWidth="1"/>
    <col min="3328" max="3328" width="4.08984375" style="1" customWidth="1"/>
    <col min="3329" max="3329" width="28.6328125" style="1" customWidth="1"/>
    <col min="3330" max="3342" width="3.36328125" style="1" customWidth="1"/>
    <col min="3343" max="3343" width="4.6328125" style="1" customWidth="1"/>
    <col min="3344" max="3345" width="5.6328125" style="1" customWidth="1"/>
    <col min="3346" max="3355" width="3.36328125" style="1" customWidth="1"/>
    <col min="3356" max="3356" width="4.08984375" style="1" customWidth="1"/>
    <col min="3357" max="3358" width="5.6328125" style="1" customWidth="1"/>
    <col min="3359" max="3359" width="8.6328125" style="1" customWidth="1"/>
    <col min="3360" max="3363" width="5.6328125" style="1" customWidth="1"/>
    <col min="3364" max="3583" width="4.6328125" style="1" customWidth="1"/>
    <col min="3584" max="3584" width="4.08984375" style="1" customWidth="1"/>
    <col min="3585" max="3585" width="28.6328125" style="1" customWidth="1"/>
    <col min="3586" max="3598" width="3.36328125" style="1" customWidth="1"/>
    <col min="3599" max="3599" width="4.6328125" style="1" customWidth="1"/>
    <col min="3600" max="3601" width="5.6328125" style="1" customWidth="1"/>
    <col min="3602" max="3611" width="3.36328125" style="1" customWidth="1"/>
    <col min="3612" max="3612" width="4.08984375" style="1" customWidth="1"/>
    <col min="3613" max="3614" width="5.6328125" style="1" customWidth="1"/>
    <col min="3615" max="3615" width="8.6328125" style="1" customWidth="1"/>
    <col min="3616" max="3619" width="5.6328125" style="1" customWidth="1"/>
    <col min="3620" max="3839" width="4.6328125" style="1" customWidth="1"/>
    <col min="3840" max="3840" width="4.08984375" style="1" customWidth="1"/>
    <col min="3841" max="3841" width="28.6328125" style="1" customWidth="1"/>
    <col min="3842" max="3854" width="3.36328125" style="1" customWidth="1"/>
    <col min="3855" max="3855" width="4.6328125" style="1" customWidth="1"/>
    <col min="3856" max="3857" width="5.6328125" style="1" customWidth="1"/>
    <col min="3858" max="3867" width="3.36328125" style="1" customWidth="1"/>
    <col min="3868" max="3868" width="4.08984375" style="1" customWidth="1"/>
    <col min="3869" max="3870" width="5.6328125" style="1" customWidth="1"/>
    <col min="3871" max="3871" width="8.6328125" style="1" customWidth="1"/>
    <col min="3872" max="3875" width="5.6328125" style="1" customWidth="1"/>
    <col min="3876" max="4095" width="4.6328125" style="1" customWidth="1"/>
    <col min="4096" max="4096" width="4.08984375" style="1" customWidth="1"/>
    <col min="4097" max="4097" width="28.6328125" style="1" customWidth="1"/>
    <col min="4098" max="4110" width="3.36328125" style="1" customWidth="1"/>
    <col min="4111" max="4111" width="4.6328125" style="1" customWidth="1"/>
    <col min="4112" max="4113" width="5.6328125" style="1" customWidth="1"/>
    <col min="4114" max="4123" width="3.36328125" style="1" customWidth="1"/>
    <col min="4124" max="4124" width="4.08984375" style="1" customWidth="1"/>
    <col min="4125" max="4126" width="5.6328125" style="1" customWidth="1"/>
    <col min="4127" max="4127" width="8.6328125" style="1" customWidth="1"/>
    <col min="4128" max="4131" width="5.6328125" style="1" customWidth="1"/>
    <col min="4132" max="4351" width="4.6328125" style="1" customWidth="1"/>
    <col min="4352" max="4352" width="4.08984375" style="1" customWidth="1"/>
    <col min="4353" max="4353" width="28.6328125" style="1" customWidth="1"/>
    <col min="4354" max="4366" width="3.36328125" style="1" customWidth="1"/>
    <col min="4367" max="4367" width="4.6328125" style="1" customWidth="1"/>
    <col min="4368" max="4369" width="5.6328125" style="1" customWidth="1"/>
    <col min="4370" max="4379" width="3.36328125" style="1" customWidth="1"/>
    <col min="4380" max="4380" width="4.08984375" style="1" customWidth="1"/>
    <col min="4381" max="4382" width="5.6328125" style="1" customWidth="1"/>
    <col min="4383" max="4383" width="8.6328125" style="1" customWidth="1"/>
    <col min="4384" max="4387" width="5.6328125" style="1" customWidth="1"/>
    <col min="4388" max="4607" width="4.6328125" style="1" customWidth="1"/>
    <col min="4608" max="4608" width="4.08984375" style="1" customWidth="1"/>
    <col min="4609" max="4609" width="28.6328125" style="1" customWidth="1"/>
    <col min="4610" max="4622" width="3.36328125" style="1" customWidth="1"/>
    <col min="4623" max="4623" width="4.6328125" style="1" customWidth="1"/>
    <col min="4624" max="4625" width="5.6328125" style="1" customWidth="1"/>
    <col min="4626" max="4635" width="3.36328125" style="1" customWidth="1"/>
    <col min="4636" max="4636" width="4.08984375" style="1" customWidth="1"/>
    <col min="4637" max="4638" width="5.6328125" style="1" customWidth="1"/>
    <col min="4639" max="4639" width="8.6328125" style="1" customWidth="1"/>
    <col min="4640" max="4643" width="5.6328125" style="1" customWidth="1"/>
    <col min="4644" max="4863" width="4.6328125" style="1" customWidth="1"/>
    <col min="4864" max="4864" width="4.08984375" style="1" customWidth="1"/>
    <col min="4865" max="4865" width="28.6328125" style="1" customWidth="1"/>
    <col min="4866" max="4878" width="3.36328125" style="1" customWidth="1"/>
    <col min="4879" max="4879" width="4.6328125" style="1" customWidth="1"/>
    <col min="4880" max="4881" width="5.6328125" style="1" customWidth="1"/>
    <col min="4882" max="4891" width="3.36328125" style="1" customWidth="1"/>
    <col min="4892" max="4892" width="4.08984375" style="1" customWidth="1"/>
    <col min="4893" max="4894" width="5.6328125" style="1" customWidth="1"/>
    <col min="4895" max="4895" width="8.6328125" style="1" customWidth="1"/>
    <col min="4896" max="4899" width="5.6328125" style="1" customWidth="1"/>
    <col min="4900" max="5119" width="4.6328125" style="1" customWidth="1"/>
    <col min="5120" max="5120" width="4.08984375" style="1" customWidth="1"/>
    <col min="5121" max="5121" width="28.6328125" style="1" customWidth="1"/>
    <col min="5122" max="5134" width="3.36328125" style="1" customWidth="1"/>
    <col min="5135" max="5135" width="4.6328125" style="1" customWidth="1"/>
    <col min="5136" max="5137" width="5.6328125" style="1" customWidth="1"/>
    <col min="5138" max="5147" width="3.36328125" style="1" customWidth="1"/>
    <col min="5148" max="5148" width="4.08984375" style="1" customWidth="1"/>
    <col min="5149" max="5150" width="5.6328125" style="1" customWidth="1"/>
    <col min="5151" max="5151" width="8.6328125" style="1" customWidth="1"/>
    <col min="5152" max="5155" width="5.6328125" style="1" customWidth="1"/>
    <col min="5156" max="5375" width="4.6328125" style="1" customWidth="1"/>
    <col min="5376" max="5376" width="4.08984375" style="1" customWidth="1"/>
    <col min="5377" max="5377" width="28.6328125" style="1" customWidth="1"/>
    <col min="5378" max="5390" width="3.36328125" style="1" customWidth="1"/>
    <col min="5391" max="5391" width="4.6328125" style="1" customWidth="1"/>
    <col min="5392" max="5393" width="5.6328125" style="1" customWidth="1"/>
    <col min="5394" max="5403" width="3.36328125" style="1" customWidth="1"/>
    <col min="5404" max="5404" width="4.08984375" style="1" customWidth="1"/>
    <col min="5405" max="5406" width="5.6328125" style="1" customWidth="1"/>
    <col min="5407" max="5407" width="8.6328125" style="1" customWidth="1"/>
    <col min="5408" max="5411" width="5.6328125" style="1" customWidth="1"/>
    <col min="5412" max="5631" width="4.6328125" style="1" customWidth="1"/>
    <col min="5632" max="5632" width="4.08984375" style="1" customWidth="1"/>
    <col min="5633" max="5633" width="28.6328125" style="1" customWidth="1"/>
    <col min="5634" max="5646" width="3.36328125" style="1" customWidth="1"/>
    <col min="5647" max="5647" width="4.6328125" style="1" customWidth="1"/>
    <col min="5648" max="5649" width="5.6328125" style="1" customWidth="1"/>
    <col min="5650" max="5659" width="3.36328125" style="1" customWidth="1"/>
    <col min="5660" max="5660" width="4.08984375" style="1" customWidth="1"/>
    <col min="5661" max="5662" width="5.6328125" style="1" customWidth="1"/>
    <col min="5663" max="5663" width="8.6328125" style="1" customWidth="1"/>
    <col min="5664" max="5667" width="5.6328125" style="1" customWidth="1"/>
    <col min="5668" max="5887" width="4.6328125" style="1" customWidth="1"/>
    <col min="5888" max="5888" width="4.08984375" style="1" customWidth="1"/>
    <col min="5889" max="5889" width="28.6328125" style="1" customWidth="1"/>
    <col min="5890" max="5902" width="3.36328125" style="1" customWidth="1"/>
    <col min="5903" max="5903" width="4.6328125" style="1" customWidth="1"/>
    <col min="5904" max="5905" width="5.6328125" style="1" customWidth="1"/>
    <col min="5906" max="5915" width="3.36328125" style="1" customWidth="1"/>
    <col min="5916" max="5916" width="4.08984375" style="1" customWidth="1"/>
    <col min="5917" max="5918" width="5.6328125" style="1" customWidth="1"/>
    <col min="5919" max="5919" width="8.6328125" style="1" customWidth="1"/>
    <col min="5920" max="5923" width="5.6328125" style="1" customWidth="1"/>
    <col min="5924" max="6143" width="4.6328125" style="1" customWidth="1"/>
    <col min="6144" max="6144" width="4.08984375" style="1" customWidth="1"/>
    <col min="6145" max="6145" width="28.6328125" style="1" customWidth="1"/>
    <col min="6146" max="6158" width="3.36328125" style="1" customWidth="1"/>
    <col min="6159" max="6159" width="4.6328125" style="1" customWidth="1"/>
    <col min="6160" max="6161" width="5.6328125" style="1" customWidth="1"/>
    <col min="6162" max="6171" width="3.36328125" style="1" customWidth="1"/>
    <col min="6172" max="6172" width="4.08984375" style="1" customWidth="1"/>
    <col min="6173" max="6174" width="5.6328125" style="1" customWidth="1"/>
    <col min="6175" max="6175" width="8.6328125" style="1" customWidth="1"/>
    <col min="6176" max="6179" width="5.6328125" style="1" customWidth="1"/>
    <col min="6180" max="6399" width="4.6328125" style="1" customWidth="1"/>
    <col min="6400" max="6400" width="4.08984375" style="1" customWidth="1"/>
    <col min="6401" max="6401" width="28.6328125" style="1" customWidth="1"/>
    <col min="6402" max="6414" width="3.36328125" style="1" customWidth="1"/>
    <col min="6415" max="6415" width="4.6328125" style="1" customWidth="1"/>
    <col min="6416" max="6417" width="5.6328125" style="1" customWidth="1"/>
    <col min="6418" max="6427" width="3.36328125" style="1" customWidth="1"/>
    <col min="6428" max="6428" width="4.08984375" style="1" customWidth="1"/>
    <col min="6429" max="6430" width="5.6328125" style="1" customWidth="1"/>
    <col min="6431" max="6431" width="8.6328125" style="1" customWidth="1"/>
    <col min="6432" max="6435" width="5.6328125" style="1" customWidth="1"/>
    <col min="6436" max="6655" width="4.6328125" style="1" customWidth="1"/>
    <col min="6656" max="6656" width="4.08984375" style="1" customWidth="1"/>
    <col min="6657" max="6657" width="28.6328125" style="1" customWidth="1"/>
    <col min="6658" max="6670" width="3.36328125" style="1" customWidth="1"/>
    <col min="6671" max="6671" width="4.6328125" style="1" customWidth="1"/>
    <col min="6672" max="6673" width="5.6328125" style="1" customWidth="1"/>
    <col min="6674" max="6683" width="3.36328125" style="1" customWidth="1"/>
    <col min="6684" max="6684" width="4.08984375" style="1" customWidth="1"/>
    <col min="6685" max="6686" width="5.6328125" style="1" customWidth="1"/>
    <col min="6687" max="6687" width="8.6328125" style="1" customWidth="1"/>
    <col min="6688" max="6691" width="5.6328125" style="1" customWidth="1"/>
    <col min="6692" max="6911" width="4.6328125" style="1" customWidth="1"/>
    <col min="6912" max="6912" width="4.08984375" style="1" customWidth="1"/>
    <col min="6913" max="6913" width="28.6328125" style="1" customWidth="1"/>
    <col min="6914" max="6926" width="3.36328125" style="1" customWidth="1"/>
    <col min="6927" max="6927" width="4.6328125" style="1" customWidth="1"/>
    <col min="6928" max="6929" width="5.6328125" style="1" customWidth="1"/>
    <col min="6930" max="6939" width="3.36328125" style="1" customWidth="1"/>
    <col min="6940" max="6940" width="4.08984375" style="1" customWidth="1"/>
    <col min="6941" max="6942" width="5.6328125" style="1" customWidth="1"/>
    <col min="6943" max="6943" width="8.6328125" style="1" customWidth="1"/>
    <col min="6944" max="6947" width="5.6328125" style="1" customWidth="1"/>
    <col min="6948" max="7167" width="4.6328125" style="1" customWidth="1"/>
    <col min="7168" max="7168" width="4.08984375" style="1" customWidth="1"/>
    <col min="7169" max="7169" width="28.6328125" style="1" customWidth="1"/>
    <col min="7170" max="7182" width="3.36328125" style="1" customWidth="1"/>
    <col min="7183" max="7183" width="4.6328125" style="1" customWidth="1"/>
    <col min="7184" max="7185" width="5.6328125" style="1" customWidth="1"/>
    <col min="7186" max="7195" width="3.36328125" style="1" customWidth="1"/>
    <col min="7196" max="7196" width="4.08984375" style="1" customWidth="1"/>
    <col min="7197" max="7198" width="5.6328125" style="1" customWidth="1"/>
    <col min="7199" max="7199" width="8.6328125" style="1" customWidth="1"/>
    <col min="7200" max="7203" width="5.6328125" style="1" customWidth="1"/>
    <col min="7204" max="7423" width="4.6328125" style="1" customWidth="1"/>
    <col min="7424" max="7424" width="4.08984375" style="1" customWidth="1"/>
    <col min="7425" max="7425" width="28.6328125" style="1" customWidth="1"/>
    <col min="7426" max="7438" width="3.36328125" style="1" customWidth="1"/>
    <col min="7439" max="7439" width="4.6328125" style="1" customWidth="1"/>
    <col min="7440" max="7441" width="5.6328125" style="1" customWidth="1"/>
    <col min="7442" max="7451" width="3.36328125" style="1" customWidth="1"/>
    <col min="7452" max="7452" width="4.08984375" style="1" customWidth="1"/>
    <col min="7453" max="7454" width="5.6328125" style="1" customWidth="1"/>
    <col min="7455" max="7455" width="8.6328125" style="1" customWidth="1"/>
    <col min="7456" max="7459" width="5.6328125" style="1" customWidth="1"/>
    <col min="7460" max="7679" width="4.6328125" style="1" customWidth="1"/>
    <col min="7680" max="7680" width="4.08984375" style="1" customWidth="1"/>
    <col min="7681" max="7681" width="28.6328125" style="1" customWidth="1"/>
    <col min="7682" max="7694" width="3.36328125" style="1" customWidth="1"/>
    <col min="7695" max="7695" width="4.6328125" style="1" customWidth="1"/>
    <col min="7696" max="7697" width="5.6328125" style="1" customWidth="1"/>
    <col min="7698" max="7707" width="3.36328125" style="1" customWidth="1"/>
    <col min="7708" max="7708" width="4.08984375" style="1" customWidth="1"/>
    <col min="7709" max="7710" width="5.6328125" style="1" customWidth="1"/>
    <col min="7711" max="7711" width="8.6328125" style="1" customWidth="1"/>
    <col min="7712" max="7715" width="5.6328125" style="1" customWidth="1"/>
    <col min="7716" max="7935" width="4.6328125" style="1" customWidth="1"/>
    <col min="7936" max="7936" width="4.08984375" style="1" customWidth="1"/>
    <col min="7937" max="7937" width="28.6328125" style="1" customWidth="1"/>
    <col min="7938" max="7950" width="3.36328125" style="1" customWidth="1"/>
    <col min="7951" max="7951" width="4.6328125" style="1" customWidth="1"/>
    <col min="7952" max="7953" width="5.6328125" style="1" customWidth="1"/>
    <col min="7954" max="7963" width="3.36328125" style="1" customWidth="1"/>
    <col min="7964" max="7964" width="4.08984375" style="1" customWidth="1"/>
    <col min="7965" max="7966" width="5.6328125" style="1" customWidth="1"/>
    <col min="7967" max="7967" width="8.6328125" style="1" customWidth="1"/>
    <col min="7968" max="7971" width="5.6328125" style="1" customWidth="1"/>
    <col min="7972" max="8191" width="4.6328125" style="1" customWidth="1"/>
    <col min="8192" max="8192" width="4.08984375" style="1" customWidth="1"/>
    <col min="8193" max="8193" width="28.6328125" style="1" customWidth="1"/>
    <col min="8194" max="8206" width="3.36328125" style="1" customWidth="1"/>
    <col min="8207" max="8207" width="4.6328125" style="1" customWidth="1"/>
    <col min="8208" max="8209" width="5.6328125" style="1" customWidth="1"/>
    <col min="8210" max="8219" width="3.36328125" style="1" customWidth="1"/>
    <col min="8220" max="8220" width="4.08984375" style="1" customWidth="1"/>
    <col min="8221" max="8222" width="5.6328125" style="1" customWidth="1"/>
    <col min="8223" max="8223" width="8.6328125" style="1" customWidth="1"/>
    <col min="8224" max="8227" width="5.6328125" style="1" customWidth="1"/>
    <col min="8228" max="8447" width="4.6328125" style="1" customWidth="1"/>
    <col min="8448" max="8448" width="4.08984375" style="1" customWidth="1"/>
    <col min="8449" max="8449" width="28.6328125" style="1" customWidth="1"/>
    <col min="8450" max="8462" width="3.36328125" style="1" customWidth="1"/>
    <col min="8463" max="8463" width="4.6328125" style="1" customWidth="1"/>
    <col min="8464" max="8465" width="5.6328125" style="1" customWidth="1"/>
    <col min="8466" max="8475" width="3.36328125" style="1" customWidth="1"/>
    <col min="8476" max="8476" width="4.08984375" style="1" customWidth="1"/>
    <col min="8477" max="8478" width="5.6328125" style="1" customWidth="1"/>
    <col min="8479" max="8479" width="8.6328125" style="1" customWidth="1"/>
    <col min="8480" max="8483" width="5.6328125" style="1" customWidth="1"/>
    <col min="8484" max="8703" width="4.6328125" style="1" customWidth="1"/>
    <col min="8704" max="8704" width="4.08984375" style="1" customWidth="1"/>
    <col min="8705" max="8705" width="28.6328125" style="1" customWidth="1"/>
    <col min="8706" max="8718" width="3.36328125" style="1" customWidth="1"/>
    <col min="8719" max="8719" width="4.6328125" style="1" customWidth="1"/>
    <col min="8720" max="8721" width="5.6328125" style="1" customWidth="1"/>
    <col min="8722" max="8731" width="3.36328125" style="1" customWidth="1"/>
    <col min="8732" max="8732" width="4.08984375" style="1" customWidth="1"/>
    <col min="8733" max="8734" width="5.6328125" style="1" customWidth="1"/>
    <col min="8735" max="8735" width="8.6328125" style="1" customWidth="1"/>
    <col min="8736" max="8739" width="5.6328125" style="1" customWidth="1"/>
    <col min="8740" max="8959" width="4.6328125" style="1" customWidth="1"/>
    <col min="8960" max="8960" width="4.08984375" style="1" customWidth="1"/>
    <col min="8961" max="8961" width="28.6328125" style="1" customWidth="1"/>
    <col min="8962" max="8974" width="3.36328125" style="1" customWidth="1"/>
    <col min="8975" max="8975" width="4.6328125" style="1" customWidth="1"/>
    <col min="8976" max="8977" width="5.6328125" style="1" customWidth="1"/>
    <col min="8978" max="8987" width="3.36328125" style="1" customWidth="1"/>
    <col min="8988" max="8988" width="4.08984375" style="1" customWidth="1"/>
    <col min="8989" max="8990" width="5.6328125" style="1" customWidth="1"/>
    <col min="8991" max="8991" width="8.6328125" style="1" customWidth="1"/>
    <col min="8992" max="8995" width="5.6328125" style="1" customWidth="1"/>
    <col min="8996" max="9215" width="4.6328125" style="1" customWidth="1"/>
    <col min="9216" max="9216" width="4.08984375" style="1" customWidth="1"/>
    <col min="9217" max="9217" width="28.6328125" style="1" customWidth="1"/>
    <col min="9218" max="9230" width="3.36328125" style="1" customWidth="1"/>
    <col min="9231" max="9231" width="4.6328125" style="1" customWidth="1"/>
    <col min="9232" max="9233" width="5.6328125" style="1" customWidth="1"/>
    <col min="9234" max="9243" width="3.36328125" style="1" customWidth="1"/>
    <col min="9244" max="9244" width="4.08984375" style="1" customWidth="1"/>
    <col min="9245" max="9246" width="5.6328125" style="1" customWidth="1"/>
    <col min="9247" max="9247" width="8.6328125" style="1" customWidth="1"/>
    <col min="9248" max="9251" width="5.6328125" style="1" customWidth="1"/>
    <col min="9252" max="9471" width="4.6328125" style="1" customWidth="1"/>
    <col min="9472" max="9472" width="4.08984375" style="1" customWidth="1"/>
    <col min="9473" max="9473" width="28.6328125" style="1" customWidth="1"/>
    <col min="9474" max="9486" width="3.36328125" style="1" customWidth="1"/>
    <col min="9487" max="9487" width="4.6328125" style="1" customWidth="1"/>
    <col min="9488" max="9489" width="5.6328125" style="1" customWidth="1"/>
    <col min="9490" max="9499" width="3.36328125" style="1" customWidth="1"/>
    <col min="9500" max="9500" width="4.08984375" style="1" customWidth="1"/>
    <col min="9501" max="9502" width="5.6328125" style="1" customWidth="1"/>
    <col min="9503" max="9503" width="8.6328125" style="1" customWidth="1"/>
    <col min="9504" max="9507" width="5.6328125" style="1" customWidth="1"/>
    <col min="9508" max="9727" width="4.6328125" style="1" customWidth="1"/>
    <col min="9728" max="9728" width="4.08984375" style="1" customWidth="1"/>
    <col min="9729" max="9729" width="28.6328125" style="1" customWidth="1"/>
    <col min="9730" max="9742" width="3.36328125" style="1" customWidth="1"/>
    <col min="9743" max="9743" width="4.6328125" style="1" customWidth="1"/>
    <col min="9744" max="9745" width="5.6328125" style="1" customWidth="1"/>
    <col min="9746" max="9755" width="3.36328125" style="1" customWidth="1"/>
    <col min="9756" max="9756" width="4.08984375" style="1" customWidth="1"/>
    <col min="9757" max="9758" width="5.6328125" style="1" customWidth="1"/>
    <col min="9759" max="9759" width="8.6328125" style="1" customWidth="1"/>
    <col min="9760" max="9763" width="5.6328125" style="1" customWidth="1"/>
    <col min="9764" max="9983" width="4.6328125" style="1" customWidth="1"/>
    <col min="9984" max="9984" width="4.08984375" style="1" customWidth="1"/>
    <col min="9985" max="9985" width="28.6328125" style="1" customWidth="1"/>
    <col min="9986" max="9998" width="3.36328125" style="1" customWidth="1"/>
    <col min="9999" max="9999" width="4.6328125" style="1" customWidth="1"/>
    <col min="10000" max="10001" width="5.6328125" style="1" customWidth="1"/>
    <col min="10002" max="10011" width="3.36328125" style="1" customWidth="1"/>
    <col min="10012" max="10012" width="4.08984375" style="1" customWidth="1"/>
    <col min="10013" max="10014" width="5.6328125" style="1" customWidth="1"/>
    <col min="10015" max="10015" width="8.6328125" style="1" customWidth="1"/>
    <col min="10016" max="10019" width="5.6328125" style="1" customWidth="1"/>
    <col min="10020" max="10239" width="4.6328125" style="1" customWidth="1"/>
    <col min="10240" max="10240" width="4.08984375" style="1" customWidth="1"/>
    <col min="10241" max="10241" width="28.6328125" style="1" customWidth="1"/>
    <col min="10242" max="10254" width="3.36328125" style="1" customWidth="1"/>
    <col min="10255" max="10255" width="4.6328125" style="1" customWidth="1"/>
    <col min="10256" max="10257" width="5.6328125" style="1" customWidth="1"/>
    <col min="10258" max="10267" width="3.36328125" style="1" customWidth="1"/>
    <col min="10268" max="10268" width="4.08984375" style="1" customWidth="1"/>
    <col min="10269" max="10270" width="5.6328125" style="1" customWidth="1"/>
    <col min="10271" max="10271" width="8.6328125" style="1" customWidth="1"/>
    <col min="10272" max="10275" width="5.6328125" style="1" customWidth="1"/>
    <col min="10276" max="10495" width="4.6328125" style="1" customWidth="1"/>
    <col min="10496" max="10496" width="4.08984375" style="1" customWidth="1"/>
    <col min="10497" max="10497" width="28.6328125" style="1" customWidth="1"/>
    <col min="10498" max="10510" width="3.36328125" style="1" customWidth="1"/>
    <col min="10511" max="10511" width="4.6328125" style="1" customWidth="1"/>
    <col min="10512" max="10513" width="5.6328125" style="1" customWidth="1"/>
    <col min="10514" max="10523" width="3.36328125" style="1" customWidth="1"/>
    <col min="10524" max="10524" width="4.08984375" style="1" customWidth="1"/>
    <col min="10525" max="10526" width="5.6328125" style="1" customWidth="1"/>
    <col min="10527" max="10527" width="8.6328125" style="1" customWidth="1"/>
    <col min="10528" max="10531" width="5.6328125" style="1" customWidth="1"/>
    <col min="10532" max="10751" width="4.6328125" style="1" customWidth="1"/>
    <col min="10752" max="10752" width="4.08984375" style="1" customWidth="1"/>
    <col min="10753" max="10753" width="28.6328125" style="1" customWidth="1"/>
    <col min="10754" max="10766" width="3.36328125" style="1" customWidth="1"/>
    <col min="10767" max="10767" width="4.6328125" style="1" customWidth="1"/>
    <col min="10768" max="10769" width="5.6328125" style="1" customWidth="1"/>
    <col min="10770" max="10779" width="3.36328125" style="1" customWidth="1"/>
    <col min="10780" max="10780" width="4.08984375" style="1" customWidth="1"/>
    <col min="10781" max="10782" width="5.6328125" style="1" customWidth="1"/>
    <col min="10783" max="10783" width="8.6328125" style="1" customWidth="1"/>
    <col min="10784" max="10787" width="5.6328125" style="1" customWidth="1"/>
    <col min="10788" max="11007" width="4.6328125" style="1" customWidth="1"/>
    <col min="11008" max="11008" width="4.08984375" style="1" customWidth="1"/>
    <col min="11009" max="11009" width="28.6328125" style="1" customWidth="1"/>
    <col min="11010" max="11022" width="3.36328125" style="1" customWidth="1"/>
    <col min="11023" max="11023" width="4.6328125" style="1" customWidth="1"/>
    <col min="11024" max="11025" width="5.6328125" style="1" customWidth="1"/>
    <col min="11026" max="11035" width="3.36328125" style="1" customWidth="1"/>
    <col min="11036" max="11036" width="4.08984375" style="1" customWidth="1"/>
    <col min="11037" max="11038" width="5.6328125" style="1" customWidth="1"/>
    <col min="11039" max="11039" width="8.6328125" style="1" customWidth="1"/>
    <col min="11040" max="11043" width="5.6328125" style="1" customWidth="1"/>
    <col min="11044" max="11263" width="4.6328125" style="1" customWidth="1"/>
    <col min="11264" max="11264" width="4.08984375" style="1" customWidth="1"/>
    <col min="11265" max="11265" width="28.6328125" style="1" customWidth="1"/>
    <col min="11266" max="11278" width="3.36328125" style="1" customWidth="1"/>
    <col min="11279" max="11279" width="4.6328125" style="1" customWidth="1"/>
    <col min="11280" max="11281" width="5.6328125" style="1" customWidth="1"/>
    <col min="11282" max="11291" width="3.36328125" style="1" customWidth="1"/>
    <col min="11292" max="11292" width="4.08984375" style="1" customWidth="1"/>
    <col min="11293" max="11294" width="5.6328125" style="1" customWidth="1"/>
    <col min="11295" max="11295" width="8.6328125" style="1" customWidth="1"/>
    <col min="11296" max="11299" width="5.6328125" style="1" customWidth="1"/>
    <col min="11300" max="11519" width="4.6328125" style="1" customWidth="1"/>
    <col min="11520" max="11520" width="4.08984375" style="1" customWidth="1"/>
    <col min="11521" max="11521" width="28.6328125" style="1" customWidth="1"/>
    <col min="11522" max="11534" width="3.36328125" style="1" customWidth="1"/>
    <col min="11535" max="11535" width="4.6328125" style="1" customWidth="1"/>
    <col min="11536" max="11537" width="5.6328125" style="1" customWidth="1"/>
    <col min="11538" max="11547" width="3.36328125" style="1" customWidth="1"/>
    <col min="11548" max="11548" width="4.08984375" style="1" customWidth="1"/>
    <col min="11549" max="11550" width="5.6328125" style="1" customWidth="1"/>
    <col min="11551" max="11551" width="8.6328125" style="1" customWidth="1"/>
    <col min="11552" max="11555" width="5.6328125" style="1" customWidth="1"/>
    <col min="11556" max="11775" width="4.6328125" style="1" customWidth="1"/>
    <col min="11776" max="11776" width="4.08984375" style="1" customWidth="1"/>
    <col min="11777" max="11777" width="28.6328125" style="1" customWidth="1"/>
    <col min="11778" max="11790" width="3.36328125" style="1" customWidth="1"/>
    <col min="11791" max="11791" width="4.6328125" style="1" customWidth="1"/>
    <col min="11792" max="11793" width="5.6328125" style="1" customWidth="1"/>
    <col min="11794" max="11803" width="3.36328125" style="1" customWidth="1"/>
    <col min="11804" max="11804" width="4.08984375" style="1" customWidth="1"/>
    <col min="11805" max="11806" width="5.6328125" style="1" customWidth="1"/>
    <col min="11807" max="11807" width="8.6328125" style="1" customWidth="1"/>
    <col min="11808" max="11811" width="5.6328125" style="1" customWidth="1"/>
    <col min="11812" max="12031" width="4.6328125" style="1" customWidth="1"/>
    <col min="12032" max="12032" width="4.08984375" style="1" customWidth="1"/>
    <col min="12033" max="12033" width="28.6328125" style="1" customWidth="1"/>
    <col min="12034" max="12046" width="3.36328125" style="1" customWidth="1"/>
    <col min="12047" max="12047" width="4.6328125" style="1" customWidth="1"/>
    <col min="12048" max="12049" width="5.6328125" style="1" customWidth="1"/>
    <col min="12050" max="12059" width="3.36328125" style="1" customWidth="1"/>
    <col min="12060" max="12060" width="4.08984375" style="1" customWidth="1"/>
    <col min="12061" max="12062" width="5.6328125" style="1" customWidth="1"/>
    <col min="12063" max="12063" width="8.6328125" style="1" customWidth="1"/>
    <col min="12064" max="12067" width="5.6328125" style="1" customWidth="1"/>
    <col min="12068" max="12287" width="4.6328125" style="1" customWidth="1"/>
    <col min="12288" max="12288" width="4.08984375" style="1" customWidth="1"/>
    <col min="12289" max="12289" width="28.6328125" style="1" customWidth="1"/>
    <col min="12290" max="12302" width="3.36328125" style="1" customWidth="1"/>
    <col min="12303" max="12303" width="4.6328125" style="1" customWidth="1"/>
    <col min="12304" max="12305" width="5.6328125" style="1" customWidth="1"/>
    <col min="12306" max="12315" width="3.36328125" style="1" customWidth="1"/>
    <col min="12316" max="12316" width="4.08984375" style="1" customWidth="1"/>
    <col min="12317" max="12318" width="5.6328125" style="1" customWidth="1"/>
    <col min="12319" max="12319" width="8.6328125" style="1" customWidth="1"/>
    <col min="12320" max="12323" width="5.6328125" style="1" customWidth="1"/>
    <col min="12324" max="12543" width="4.6328125" style="1" customWidth="1"/>
    <col min="12544" max="12544" width="4.08984375" style="1" customWidth="1"/>
    <col min="12545" max="12545" width="28.6328125" style="1" customWidth="1"/>
    <col min="12546" max="12558" width="3.36328125" style="1" customWidth="1"/>
    <col min="12559" max="12559" width="4.6328125" style="1" customWidth="1"/>
    <col min="12560" max="12561" width="5.6328125" style="1" customWidth="1"/>
    <col min="12562" max="12571" width="3.36328125" style="1" customWidth="1"/>
    <col min="12572" max="12572" width="4.08984375" style="1" customWidth="1"/>
    <col min="12573" max="12574" width="5.6328125" style="1" customWidth="1"/>
    <col min="12575" max="12575" width="8.6328125" style="1" customWidth="1"/>
    <col min="12576" max="12579" width="5.6328125" style="1" customWidth="1"/>
    <col min="12580" max="12799" width="4.6328125" style="1" customWidth="1"/>
    <col min="12800" max="12800" width="4.08984375" style="1" customWidth="1"/>
    <col min="12801" max="12801" width="28.6328125" style="1" customWidth="1"/>
    <col min="12802" max="12814" width="3.36328125" style="1" customWidth="1"/>
    <col min="12815" max="12815" width="4.6328125" style="1" customWidth="1"/>
    <col min="12816" max="12817" width="5.6328125" style="1" customWidth="1"/>
    <col min="12818" max="12827" width="3.36328125" style="1" customWidth="1"/>
    <col min="12828" max="12828" width="4.08984375" style="1" customWidth="1"/>
    <col min="12829" max="12830" width="5.6328125" style="1" customWidth="1"/>
    <col min="12831" max="12831" width="8.6328125" style="1" customWidth="1"/>
    <col min="12832" max="12835" width="5.6328125" style="1" customWidth="1"/>
    <col min="12836" max="13055" width="4.6328125" style="1" customWidth="1"/>
    <col min="13056" max="13056" width="4.08984375" style="1" customWidth="1"/>
    <col min="13057" max="13057" width="28.6328125" style="1" customWidth="1"/>
    <col min="13058" max="13070" width="3.36328125" style="1" customWidth="1"/>
    <col min="13071" max="13071" width="4.6328125" style="1" customWidth="1"/>
    <col min="13072" max="13073" width="5.6328125" style="1" customWidth="1"/>
    <col min="13074" max="13083" width="3.36328125" style="1" customWidth="1"/>
    <col min="13084" max="13084" width="4.08984375" style="1" customWidth="1"/>
    <col min="13085" max="13086" width="5.6328125" style="1" customWidth="1"/>
    <col min="13087" max="13087" width="8.6328125" style="1" customWidth="1"/>
    <col min="13088" max="13091" width="5.6328125" style="1" customWidth="1"/>
    <col min="13092" max="13311" width="4.6328125" style="1" customWidth="1"/>
    <col min="13312" max="13312" width="4.08984375" style="1" customWidth="1"/>
    <col min="13313" max="13313" width="28.6328125" style="1" customWidth="1"/>
    <col min="13314" max="13326" width="3.36328125" style="1" customWidth="1"/>
    <col min="13327" max="13327" width="4.6328125" style="1" customWidth="1"/>
    <col min="13328" max="13329" width="5.6328125" style="1" customWidth="1"/>
    <col min="13330" max="13339" width="3.36328125" style="1" customWidth="1"/>
    <col min="13340" max="13340" width="4.08984375" style="1" customWidth="1"/>
    <col min="13341" max="13342" width="5.6328125" style="1" customWidth="1"/>
    <col min="13343" max="13343" width="8.6328125" style="1" customWidth="1"/>
    <col min="13344" max="13347" width="5.6328125" style="1" customWidth="1"/>
    <col min="13348" max="13567" width="4.6328125" style="1" customWidth="1"/>
    <col min="13568" max="13568" width="4.08984375" style="1" customWidth="1"/>
    <col min="13569" max="13569" width="28.6328125" style="1" customWidth="1"/>
    <col min="13570" max="13582" width="3.36328125" style="1" customWidth="1"/>
    <col min="13583" max="13583" width="4.6328125" style="1" customWidth="1"/>
    <col min="13584" max="13585" width="5.6328125" style="1" customWidth="1"/>
    <col min="13586" max="13595" width="3.36328125" style="1" customWidth="1"/>
    <col min="13596" max="13596" width="4.08984375" style="1" customWidth="1"/>
    <col min="13597" max="13598" width="5.6328125" style="1" customWidth="1"/>
    <col min="13599" max="13599" width="8.6328125" style="1" customWidth="1"/>
    <col min="13600" max="13603" width="5.6328125" style="1" customWidth="1"/>
    <col min="13604" max="13823" width="4.6328125" style="1" customWidth="1"/>
    <col min="13824" max="13824" width="4.08984375" style="1" customWidth="1"/>
    <col min="13825" max="13825" width="28.6328125" style="1" customWidth="1"/>
    <col min="13826" max="13838" width="3.36328125" style="1" customWidth="1"/>
    <col min="13839" max="13839" width="4.6328125" style="1" customWidth="1"/>
    <col min="13840" max="13841" width="5.6328125" style="1" customWidth="1"/>
    <col min="13842" max="13851" width="3.36328125" style="1" customWidth="1"/>
    <col min="13852" max="13852" width="4.08984375" style="1" customWidth="1"/>
    <col min="13853" max="13854" width="5.6328125" style="1" customWidth="1"/>
    <col min="13855" max="13855" width="8.6328125" style="1" customWidth="1"/>
    <col min="13856" max="13859" width="5.6328125" style="1" customWidth="1"/>
    <col min="13860" max="14079" width="4.6328125" style="1" customWidth="1"/>
    <col min="14080" max="14080" width="4.08984375" style="1" customWidth="1"/>
    <col min="14081" max="14081" width="28.6328125" style="1" customWidth="1"/>
    <col min="14082" max="14094" width="3.36328125" style="1" customWidth="1"/>
    <col min="14095" max="14095" width="4.6328125" style="1" customWidth="1"/>
    <col min="14096" max="14097" width="5.6328125" style="1" customWidth="1"/>
    <col min="14098" max="14107" width="3.36328125" style="1" customWidth="1"/>
    <col min="14108" max="14108" width="4.08984375" style="1" customWidth="1"/>
    <col min="14109" max="14110" width="5.6328125" style="1" customWidth="1"/>
    <col min="14111" max="14111" width="8.6328125" style="1" customWidth="1"/>
    <col min="14112" max="14115" width="5.6328125" style="1" customWidth="1"/>
    <col min="14116" max="14335" width="4.6328125" style="1" customWidth="1"/>
    <col min="14336" max="14336" width="4.08984375" style="1" customWidth="1"/>
    <col min="14337" max="14337" width="28.6328125" style="1" customWidth="1"/>
    <col min="14338" max="14350" width="3.36328125" style="1" customWidth="1"/>
    <col min="14351" max="14351" width="4.6328125" style="1" customWidth="1"/>
    <col min="14352" max="14353" width="5.6328125" style="1" customWidth="1"/>
    <col min="14354" max="14363" width="3.36328125" style="1" customWidth="1"/>
    <col min="14364" max="14364" width="4.08984375" style="1" customWidth="1"/>
    <col min="14365" max="14366" width="5.6328125" style="1" customWidth="1"/>
    <col min="14367" max="14367" width="8.6328125" style="1" customWidth="1"/>
    <col min="14368" max="14371" width="5.6328125" style="1" customWidth="1"/>
    <col min="14372" max="14591" width="4.6328125" style="1" customWidth="1"/>
    <col min="14592" max="14592" width="4.08984375" style="1" customWidth="1"/>
    <col min="14593" max="14593" width="28.6328125" style="1" customWidth="1"/>
    <col min="14594" max="14606" width="3.36328125" style="1" customWidth="1"/>
    <col min="14607" max="14607" width="4.6328125" style="1" customWidth="1"/>
    <col min="14608" max="14609" width="5.6328125" style="1" customWidth="1"/>
    <col min="14610" max="14619" width="3.36328125" style="1" customWidth="1"/>
    <col min="14620" max="14620" width="4.08984375" style="1" customWidth="1"/>
    <col min="14621" max="14622" width="5.6328125" style="1" customWidth="1"/>
    <col min="14623" max="14623" width="8.6328125" style="1" customWidth="1"/>
    <col min="14624" max="14627" width="5.6328125" style="1" customWidth="1"/>
    <col min="14628" max="14847" width="4.6328125" style="1" customWidth="1"/>
    <col min="14848" max="14848" width="4.08984375" style="1" customWidth="1"/>
    <col min="14849" max="14849" width="28.6328125" style="1" customWidth="1"/>
    <col min="14850" max="14862" width="3.36328125" style="1" customWidth="1"/>
    <col min="14863" max="14863" width="4.6328125" style="1" customWidth="1"/>
    <col min="14864" max="14865" width="5.6328125" style="1" customWidth="1"/>
    <col min="14866" max="14875" width="3.36328125" style="1" customWidth="1"/>
    <col min="14876" max="14876" width="4.08984375" style="1" customWidth="1"/>
    <col min="14877" max="14878" width="5.6328125" style="1" customWidth="1"/>
    <col min="14879" max="14879" width="8.6328125" style="1" customWidth="1"/>
    <col min="14880" max="14883" width="5.6328125" style="1" customWidth="1"/>
    <col min="14884" max="15103" width="4.6328125" style="1" customWidth="1"/>
    <col min="15104" max="15104" width="4.08984375" style="1" customWidth="1"/>
    <col min="15105" max="15105" width="28.6328125" style="1" customWidth="1"/>
    <col min="15106" max="15118" width="3.36328125" style="1" customWidth="1"/>
    <col min="15119" max="15119" width="4.6328125" style="1" customWidth="1"/>
    <col min="15120" max="15121" width="5.6328125" style="1" customWidth="1"/>
    <col min="15122" max="15131" width="3.36328125" style="1" customWidth="1"/>
    <col min="15132" max="15132" width="4.08984375" style="1" customWidth="1"/>
    <col min="15133" max="15134" width="5.6328125" style="1" customWidth="1"/>
    <col min="15135" max="15135" width="8.6328125" style="1" customWidth="1"/>
    <col min="15136" max="15139" width="5.6328125" style="1" customWidth="1"/>
    <col min="15140" max="15359" width="4.6328125" style="1" customWidth="1"/>
    <col min="15360" max="15360" width="4.08984375" style="1" customWidth="1"/>
    <col min="15361" max="15361" width="28.6328125" style="1" customWidth="1"/>
    <col min="15362" max="15374" width="3.36328125" style="1" customWidth="1"/>
    <col min="15375" max="15375" width="4.6328125" style="1" customWidth="1"/>
    <col min="15376" max="15377" width="5.6328125" style="1" customWidth="1"/>
    <col min="15378" max="15387" width="3.36328125" style="1" customWidth="1"/>
    <col min="15388" max="15388" width="4.08984375" style="1" customWidth="1"/>
    <col min="15389" max="15390" width="5.6328125" style="1" customWidth="1"/>
    <col min="15391" max="15391" width="8.6328125" style="1" customWidth="1"/>
    <col min="15392" max="15395" width="5.6328125" style="1" customWidth="1"/>
    <col min="15396" max="15615" width="4.6328125" style="1" customWidth="1"/>
    <col min="15616" max="15616" width="4.08984375" style="1" customWidth="1"/>
    <col min="15617" max="15617" width="28.6328125" style="1" customWidth="1"/>
    <col min="15618" max="15630" width="3.36328125" style="1" customWidth="1"/>
    <col min="15631" max="15631" width="4.6328125" style="1" customWidth="1"/>
    <col min="15632" max="15633" width="5.6328125" style="1" customWidth="1"/>
    <col min="15634" max="15643" width="3.36328125" style="1" customWidth="1"/>
    <col min="15644" max="15644" width="4.08984375" style="1" customWidth="1"/>
    <col min="15645" max="15646" width="5.6328125" style="1" customWidth="1"/>
    <col min="15647" max="15647" width="8.6328125" style="1" customWidth="1"/>
    <col min="15648" max="15651" width="5.6328125" style="1" customWidth="1"/>
    <col min="15652" max="15871" width="4.6328125" style="1" customWidth="1"/>
    <col min="15872" max="15872" width="4.08984375" style="1" customWidth="1"/>
    <col min="15873" max="15873" width="28.6328125" style="1" customWidth="1"/>
    <col min="15874" max="15886" width="3.36328125" style="1" customWidth="1"/>
    <col min="15887" max="15887" width="4.6328125" style="1" customWidth="1"/>
    <col min="15888" max="15889" width="5.6328125" style="1" customWidth="1"/>
    <col min="15890" max="15899" width="3.36328125" style="1" customWidth="1"/>
    <col min="15900" max="15900" width="4.08984375" style="1" customWidth="1"/>
    <col min="15901" max="15902" width="5.6328125" style="1" customWidth="1"/>
    <col min="15903" max="15903" width="8.6328125" style="1" customWidth="1"/>
    <col min="15904" max="15907" width="5.6328125" style="1" customWidth="1"/>
    <col min="15908" max="16127" width="4.6328125" style="1" customWidth="1"/>
    <col min="16128" max="16128" width="4.08984375" style="1" customWidth="1"/>
    <col min="16129" max="16129" width="28.6328125" style="1" customWidth="1"/>
    <col min="16130" max="16142" width="3.36328125" style="1" customWidth="1"/>
    <col min="16143" max="16143" width="4.6328125" style="1" customWidth="1"/>
    <col min="16144" max="16145" width="5.6328125" style="1" customWidth="1"/>
    <col min="16146" max="16155" width="3.36328125" style="1" customWidth="1"/>
    <col min="16156" max="16156" width="4.08984375" style="1" customWidth="1"/>
    <col min="16157" max="16158" width="5.6328125" style="1" customWidth="1"/>
    <col min="16159" max="16159" width="8.6328125" style="1" customWidth="1"/>
    <col min="16160" max="16163" width="5.6328125" style="1" customWidth="1"/>
    <col min="16164" max="16384" width="4.6328125" style="1" customWidth="1"/>
  </cols>
  <sheetData>
    <row r="1" spans="1:57" ht="15" customHeight="1">
      <c r="A1" s="257" t="s">
        <v>48</v>
      </c>
      <c r="B1" s="221"/>
      <c r="C1" s="221"/>
      <c r="D1" s="221"/>
      <c r="E1" s="221"/>
      <c r="F1" s="221"/>
      <c r="G1" s="221"/>
      <c r="H1" s="221"/>
      <c r="I1" s="221"/>
      <c r="J1" s="221"/>
      <c r="K1" s="221"/>
      <c r="L1" s="221"/>
      <c r="M1" s="221"/>
      <c r="N1" s="221"/>
      <c r="O1" s="221"/>
      <c r="P1" s="221"/>
      <c r="Q1" s="221"/>
      <c r="R1" s="221"/>
      <c r="S1" s="221"/>
      <c r="T1" s="221"/>
      <c r="U1" s="221"/>
      <c r="V1" s="221"/>
      <c r="W1" s="221"/>
      <c r="X1" s="221"/>
      <c r="Y1" s="221"/>
      <c r="Z1" s="221"/>
      <c r="AA1" s="221"/>
      <c r="AB1" s="221"/>
      <c r="AC1" s="34"/>
      <c r="AD1" s="34"/>
      <c r="AE1" s="34"/>
      <c r="AF1" s="34"/>
      <c r="AG1" s="34"/>
      <c r="AH1" s="34"/>
      <c r="AI1" s="34"/>
    </row>
    <row r="2" spans="1:57" ht="15" customHeight="1">
      <c r="A2" s="221"/>
      <c r="B2" s="221"/>
      <c r="C2" s="221"/>
      <c r="D2" s="221"/>
      <c r="E2" s="221"/>
      <c r="F2" s="221"/>
      <c r="G2" s="221"/>
      <c r="H2" s="221"/>
      <c r="I2" s="221"/>
      <c r="J2" s="221"/>
      <c r="K2" s="221"/>
      <c r="L2" s="221"/>
      <c r="M2" s="221"/>
      <c r="N2" s="221"/>
      <c r="O2" s="221"/>
      <c r="P2" s="221"/>
      <c r="Q2" s="221"/>
      <c r="R2" s="221"/>
      <c r="S2" s="221"/>
      <c r="T2" s="221"/>
      <c r="U2" s="221"/>
      <c r="V2" s="221"/>
      <c r="W2" s="221"/>
      <c r="X2" s="221"/>
      <c r="Y2" s="221"/>
      <c r="Z2" s="221"/>
      <c r="AA2" s="221"/>
      <c r="AB2" s="221"/>
      <c r="AC2" s="34"/>
      <c r="AD2" s="34"/>
      <c r="AE2" s="34"/>
      <c r="AF2" s="34"/>
      <c r="AG2" s="34"/>
      <c r="AH2" s="34"/>
      <c r="AI2" s="34"/>
    </row>
    <row r="3" spans="1:57" ht="15" customHeight="1">
      <c r="A3" s="194"/>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34"/>
      <c r="AD3" s="34"/>
      <c r="AE3" s="34"/>
      <c r="AF3" s="34"/>
      <c r="AG3" s="34"/>
      <c r="AH3" s="34"/>
      <c r="AI3" s="34"/>
    </row>
    <row r="4" spans="1:57">
      <c r="A4" s="195"/>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35"/>
      <c r="AD4" s="35"/>
      <c r="AE4" s="35"/>
      <c r="AF4" s="35"/>
      <c r="AG4" s="35"/>
      <c r="AH4" s="35"/>
      <c r="AI4" s="35"/>
    </row>
    <row r="5" spans="1:57" ht="21" customHeight="1">
      <c r="A5" s="4"/>
      <c r="B5" s="295" t="s">
        <v>2</v>
      </c>
      <c r="C5" s="221"/>
      <c r="D5" s="221"/>
      <c r="E5" s="221"/>
      <c r="F5" s="285"/>
      <c r="G5" s="250">
        <f>INPUT!G4</f>
        <v>0</v>
      </c>
      <c r="H5" s="251"/>
      <c r="I5" s="251"/>
      <c r="J5" s="252"/>
      <c r="K5" s="196"/>
      <c r="L5" s="288" t="s">
        <v>3</v>
      </c>
      <c r="M5" s="224"/>
      <c r="N5" s="289"/>
      <c r="O5" s="250">
        <f>INPUT!L4</f>
        <v>0</v>
      </c>
      <c r="P5" s="251"/>
      <c r="Q5" s="251"/>
      <c r="R5" s="252"/>
      <c r="S5" s="279"/>
      <c r="T5" s="221"/>
      <c r="U5" s="221"/>
      <c r="V5" s="221"/>
      <c r="W5" s="286"/>
      <c r="X5" s="221"/>
      <c r="Y5" s="221"/>
      <c r="Z5" s="221"/>
      <c r="AA5" s="221"/>
      <c r="AB5" s="221"/>
      <c r="AD5" s="1"/>
      <c r="AE5" s="33"/>
      <c r="AF5" s="33"/>
      <c r="AG5" s="33"/>
      <c r="AH5" s="33"/>
      <c r="AI5" s="33"/>
      <c r="AJ5" s="33"/>
      <c r="AK5" s="33"/>
      <c r="AL5" s="33"/>
      <c r="AM5" s="33"/>
    </row>
    <row r="6" spans="1:57" ht="21" customHeight="1">
      <c r="A6" s="4"/>
      <c r="B6" s="274" t="s">
        <v>4</v>
      </c>
      <c r="C6" s="221"/>
      <c r="D6" s="221"/>
      <c r="E6" s="221"/>
      <c r="F6" s="221"/>
      <c r="G6" s="258">
        <f>INPUT!G5</f>
        <v>0</v>
      </c>
      <c r="H6" s="251"/>
      <c r="I6" s="251"/>
      <c r="J6" s="251"/>
      <c r="K6" s="251"/>
      <c r="L6" s="251"/>
      <c r="M6" s="251"/>
      <c r="N6" s="251"/>
      <c r="O6" s="251"/>
      <c r="P6" s="251"/>
      <c r="Q6" s="251"/>
      <c r="R6" s="252"/>
      <c r="S6" s="279" t="s">
        <v>5</v>
      </c>
      <c r="T6" s="221"/>
      <c r="U6" s="221"/>
      <c r="V6" s="221"/>
      <c r="W6" s="258">
        <f>INPUT!S5</f>
        <v>0</v>
      </c>
      <c r="X6" s="251"/>
      <c r="Y6" s="251"/>
      <c r="Z6" s="251"/>
      <c r="AA6" s="251"/>
      <c r="AB6" s="252"/>
      <c r="AC6" s="41"/>
      <c r="AD6" s="41"/>
      <c r="AE6" s="41"/>
      <c r="AF6" s="42"/>
      <c r="AG6" s="42"/>
      <c r="AH6" s="42"/>
      <c r="AI6" s="36"/>
      <c r="AJ6" s="33"/>
      <c r="AK6" s="33"/>
      <c r="AL6" s="33"/>
      <c r="AM6" s="33"/>
    </row>
    <row r="7" spans="1:57" ht="14.5" customHeight="1" thickBot="1">
      <c r="A7" s="4"/>
      <c r="B7" s="4"/>
      <c r="C7" s="4"/>
      <c r="D7" s="4"/>
      <c r="E7" s="4"/>
      <c r="F7" s="4"/>
      <c r="G7" s="4"/>
      <c r="H7" s="4"/>
      <c r="I7" s="4"/>
      <c r="J7" s="4"/>
      <c r="K7" s="4"/>
      <c r="L7" s="4"/>
      <c r="M7" s="4"/>
      <c r="N7" s="4"/>
      <c r="O7" s="4"/>
      <c r="P7" s="4"/>
      <c r="Q7" s="13"/>
      <c r="R7" s="13"/>
      <c r="S7" s="4"/>
      <c r="T7" s="4"/>
      <c r="U7" s="4"/>
      <c r="V7" s="4"/>
      <c r="W7" s="4"/>
      <c r="X7" s="4"/>
      <c r="Y7" s="4"/>
      <c r="Z7" s="4"/>
      <c r="AA7" s="4"/>
      <c r="AB7" s="4"/>
    </row>
    <row r="8" spans="1:57" ht="21.75" customHeight="1" thickBot="1">
      <c r="A8" s="293"/>
      <c r="B8" s="281" t="s">
        <v>11</v>
      </c>
      <c r="C8" s="244"/>
      <c r="D8" s="244"/>
      <c r="E8" s="246"/>
      <c r="F8" s="271" t="s">
        <v>7</v>
      </c>
      <c r="G8" s="226"/>
      <c r="H8" s="226"/>
      <c r="I8" s="226"/>
      <c r="J8" s="226"/>
      <c r="K8" s="283">
        <f>INPUT!J7</f>
        <v>0</v>
      </c>
      <c r="L8" s="226"/>
      <c r="M8" s="226"/>
      <c r="N8" s="226"/>
      <c r="O8" s="226"/>
      <c r="P8" s="226"/>
      <c r="Q8" s="226"/>
      <c r="R8" s="228"/>
      <c r="S8" s="298" t="s">
        <v>49</v>
      </c>
      <c r="T8" s="226"/>
      <c r="U8" s="226"/>
      <c r="V8" s="226"/>
      <c r="W8" s="283">
        <f>INPUT!Y5</f>
        <v>0</v>
      </c>
      <c r="X8" s="226"/>
      <c r="Y8" s="226"/>
      <c r="Z8" s="226"/>
      <c r="AA8" s="226"/>
      <c r="AB8" s="228"/>
      <c r="AC8" s="21"/>
      <c r="AD8" s="21"/>
      <c r="AE8" s="21"/>
      <c r="AF8" s="16"/>
      <c r="AG8" s="16"/>
      <c r="AH8" s="16"/>
      <c r="AI8" s="16"/>
    </row>
    <row r="9" spans="1:57" s="5" customFormat="1" ht="21" customHeight="1" thickBot="1">
      <c r="A9" s="254"/>
      <c r="B9" s="221"/>
      <c r="C9" s="221"/>
      <c r="D9" s="221"/>
      <c r="E9" s="262"/>
      <c r="F9" s="298" t="s">
        <v>8</v>
      </c>
      <c r="G9" s="226"/>
      <c r="H9" s="226"/>
      <c r="I9" s="226"/>
      <c r="J9" s="226"/>
      <c r="K9" s="292">
        <f>INPUT!Q7</f>
        <v>0</v>
      </c>
      <c r="L9" s="244"/>
      <c r="M9" s="244"/>
      <c r="N9" s="244"/>
      <c r="O9" s="244"/>
      <c r="P9" s="244"/>
      <c r="Q9" s="244"/>
      <c r="R9" s="246"/>
      <c r="S9" s="298" t="s">
        <v>9</v>
      </c>
      <c r="T9" s="226"/>
      <c r="U9" s="226"/>
      <c r="V9" s="226"/>
      <c r="W9" s="297" t="str">
        <f>INPUT!Y7</f>
        <v>Science</v>
      </c>
      <c r="X9" s="226"/>
      <c r="Y9" s="226"/>
      <c r="Z9" s="226"/>
      <c r="AA9" s="226"/>
      <c r="AB9" s="228"/>
      <c r="AC9" s="17"/>
      <c r="AD9" s="17"/>
      <c r="AE9" s="18"/>
      <c r="AF9" s="17"/>
      <c r="AG9" s="17"/>
      <c r="AH9" s="19"/>
      <c r="AI9" s="20"/>
    </row>
    <row r="10" spans="1:57" s="5" customFormat="1" ht="15.65" customHeight="1">
      <c r="A10" s="254"/>
      <c r="B10" s="221"/>
      <c r="C10" s="221"/>
      <c r="D10" s="221"/>
      <c r="E10" s="262"/>
      <c r="F10" s="267" t="s">
        <v>15</v>
      </c>
      <c r="G10" s="244"/>
      <c r="H10" s="244"/>
      <c r="I10" s="246"/>
      <c r="J10" s="267" t="s">
        <v>44</v>
      </c>
      <c r="K10" s="244"/>
      <c r="L10" s="244"/>
      <c r="M10" s="246"/>
      <c r="N10" s="267" t="s">
        <v>47</v>
      </c>
      <c r="O10" s="244"/>
      <c r="P10" s="244"/>
      <c r="Q10" s="246"/>
      <c r="R10" s="267" t="s">
        <v>50</v>
      </c>
      <c r="S10" s="244"/>
      <c r="T10" s="244"/>
      <c r="U10" s="246"/>
      <c r="V10" s="267" t="s">
        <v>21</v>
      </c>
      <c r="W10" s="244"/>
      <c r="X10" s="244"/>
      <c r="Y10" s="246"/>
      <c r="Z10" s="296" t="s">
        <v>51</v>
      </c>
      <c r="AA10" s="244"/>
      <c r="AB10" s="246"/>
      <c r="AC10" s="9"/>
      <c r="AD10" s="37"/>
      <c r="AF10" s="9"/>
      <c r="AG10" s="37"/>
      <c r="AH10" s="38"/>
      <c r="AI10" s="38"/>
      <c r="AM10" s="2"/>
      <c r="AN10" s="2"/>
      <c r="AO10" s="2"/>
      <c r="AP10" s="2"/>
      <c r="AQ10" s="2"/>
      <c r="AR10" s="2"/>
      <c r="AS10" s="2"/>
      <c r="AT10" s="2"/>
      <c r="AU10" s="2"/>
      <c r="AV10" s="2"/>
      <c r="AW10" s="2"/>
      <c r="AX10" s="2"/>
      <c r="AY10" s="2"/>
      <c r="AZ10" s="2"/>
      <c r="BA10" s="2"/>
      <c r="BB10" s="2"/>
      <c r="BC10" s="2"/>
      <c r="BD10" s="2"/>
      <c r="BE10" s="2"/>
    </row>
    <row r="11" spans="1:57" s="6" customFormat="1" ht="15" customHeight="1" thickBot="1">
      <c r="A11" s="294"/>
      <c r="B11" s="269"/>
      <c r="C11" s="269"/>
      <c r="D11" s="269"/>
      <c r="E11" s="270"/>
      <c r="F11" s="268"/>
      <c r="G11" s="269"/>
      <c r="H11" s="269"/>
      <c r="I11" s="270"/>
      <c r="J11" s="268"/>
      <c r="K11" s="269"/>
      <c r="L11" s="269"/>
      <c r="M11" s="270"/>
      <c r="N11" s="268"/>
      <c r="O11" s="269"/>
      <c r="P11" s="269"/>
      <c r="Q11" s="270"/>
      <c r="R11" s="268"/>
      <c r="S11" s="269"/>
      <c r="T11" s="269"/>
      <c r="U11" s="270"/>
      <c r="V11" s="268"/>
      <c r="W11" s="269"/>
      <c r="X11" s="269"/>
      <c r="Y11" s="270"/>
      <c r="Z11" s="268"/>
      <c r="AA11" s="269"/>
      <c r="AB11" s="270"/>
      <c r="AC11" s="9"/>
      <c r="AD11" s="9"/>
      <c r="AE11" s="11"/>
      <c r="AF11" s="9"/>
      <c r="AG11" s="9"/>
      <c r="AH11" s="9"/>
      <c r="AI11" s="39"/>
      <c r="AM11" s="2"/>
      <c r="AN11" s="2"/>
      <c r="AO11" s="2"/>
      <c r="AP11" s="2"/>
      <c r="AQ11" s="2"/>
      <c r="AR11" s="2"/>
      <c r="AS11" s="2"/>
      <c r="AT11" s="2"/>
      <c r="AU11" s="2"/>
      <c r="AV11" s="2"/>
      <c r="AW11" s="2"/>
      <c r="AX11" s="2"/>
      <c r="AY11" s="2"/>
      <c r="AZ11" s="2"/>
      <c r="BA11" s="2"/>
      <c r="BB11" s="2"/>
      <c r="BC11" s="2"/>
      <c r="BD11" s="2"/>
      <c r="BE11" s="2"/>
    </row>
    <row r="12" spans="1:57" s="6" customFormat="1" ht="18" customHeight="1" thickBot="1">
      <c r="A12" s="197"/>
      <c r="B12" s="198" t="s">
        <v>13</v>
      </c>
      <c r="C12" s="198"/>
      <c r="D12" s="198"/>
      <c r="E12" s="198"/>
      <c r="F12" s="290"/>
      <c r="G12" s="221"/>
      <c r="H12" s="221"/>
      <c r="I12" s="262"/>
      <c r="J12" s="290"/>
      <c r="K12" s="221"/>
      <c r="L12" s="221"/>
      <c r="M12" s="262"/>
      <c r="N12" s="290"/>
      <c r="O12" s="221"/>
      <c r="P12" s="221"/>
      <c r="Q12" s="262"/>
      <c r="R12" s="290"/>
      <c r="S12" s="221"/>
      <c r="T12" s="221"/>
      <c r="U12" s="262"/>
      <c r="V12" s="290"/>
      <c r="W12" s="221"/>
      <c r="X12" s="221"/>
      <c r="Y12" s="262"/>
      <c r="Z12" s="290"/>
      <c r="AA12" s="221"/>
      <c r="AB12" s="262"/>
      <c r="AC12" s="9"/>
      <c r="AD12" s="9"/>
      <c r="AE12" s="11"/>
      <c r="AF12" s="9"/>
      <c r="AG12" s="9"/>
      <c r="AH12" s="9"/>
      <c r="AI12" s="39"/>
      <c r="AM12" s="2"/>
      <c r="AN12" s="2"/>
      <c r="AO12" s="2"/>
      <c r="AP12" s="2"/>
      <c r="AQ12" s="2"/>
      <c r="AR12" s="2"/>
      <c r="AS12" s="2"/>
      <c r="AT12" s="2"/>
      <c r="AU12" s="2"/>
      <c r="AV12" s="2"/>
      <c r="AW12" s="2"/>
      <c r="AX12" s="2"/>
      <c r="AY12" s="2"/>
      <c r="AZ12" s="2"/>
      <c r="BA12" s="2"/>
      <c r="BB12" s="2"/>
      <c r="BC12" s="2"/>
      <c r="BD12" s="2"/>
      <c r="BE12" s="2"/>
    </row>
    <row r="13" spans="1:57" ht="18" customHeight="1">
      <c r="A13" s="199">
        <v>1</v>
      </c>
      <c r="B13" s="309" t="str">
        <f>INPUT!B12</f>
        <v>Alvarez, Neitan</v>
      </c>
      <c r="C13" s="8"/>
      <c r="D13" s="8"/>
      <c r="E13" s="8"/>
      <c r="F13" s="275">
        <f>TERM1!AA12</f>
        <v>72</v>
      </c>
      <c r="G13" s="241"/>
      <c r="H13" s="241"/>
      <c r="I13" s="242"/>
      <c r="J13" s="275">
        <f>TERM2!AA12</f>
        <v>86</v>
      </c>
      <c r="K13" s="241"/>
      <c r="L13" s="241"/>
      <c r="M13" s="242"/>
      <c r="N13" s="275">
        <f>TERM3!AA12</f>
        <v>88</v>
      </c>
      <c r="O13" s="241"/>
      <c r="P13" s="241"/>
      <c r="Q13" s="242"/>
      <c r="R13" s="272">
        <f t="shared" ref="R13:R44" si="0">IF(OR(F13="",J13="",N13=""),"",IF(ISERROR(ROUND(AVERAGE(F13,J13,N13),0)),"",ROUND(AVERAGE(F13,J13,N13),0)))</f>
        <v>82</v>
      </c>
      <c r="S13" s="241"/>
      <c r="T13" s="241"/>
      <c r="U13" s="242"/>
      <c r="V13" s="275" t="str">
        <f t="shared" ref="V13:V44" si="1">IF(ISERROR(IF(R13="","",VLOOKUP(R13,DESCRIPTORS,4,TRUE))),"",IF(R13="","",VLOOKUP(R13,DESCRIPTORS,4,TRUE)))</f>
        <v>Benchmarking</v>
      </c>
      <c r="W13" s="241"/>
      <c r="X13" s="241"/>
      <c r="Y13" s="242"/>
      <c r="Z13" s="280" t="str">
        <f t="shared" ref="Z13:Z44" si="2">IF(OR($F13="",$J13="",$N13="",$R13=""),"",IF($R13&gt;=75,"PASSED","FAILED"))</f>
        <v>PASSED</v>
      </c>
      <c r="AA13" s="241"/>
      <c r="AB13" s="242"/>
      <c r="AI13" s="39"/>
      <c r="AK13" s="3"/>
      <c r="AM13" s="6"/>
      <c r="AN13" s="6"/>
      <c r="AO13" s="6"/>
      <c r="AP13" s="6"/>
      <c r="AQ13" s="6"/>
      <c r="AR13" s="6"/>
      <c r="AS13" s="6"/>
      <c r="AT13" s="6"/>
      <c r="AU13" s="6"/>
      <c r="AV13" s="6"/>
      <c r="AW13" s="6"/>
      <c r="AX13" s="6"/>
      <c r="AY13" s="6"/>
      <c r="AZ13" s="6"/>
      <c r="BA13" s="6"/>
      <c r="BB13" s="6"/>
      <c r="BC13" s="6"/>
      <c r="BD13" s="6"/>
      <c r="BE13" s="6"/>
    </row>
    <row r="14" spans="1:57" ht="18" customHeight="1">
      <c r="A14" s="200">
        <v>2</v>
      </c>
      <c r="B14" s="193" t="str">
        <f>INPUT!B13</f>
        <v>Bautista, Mark</v>
      </c>
      <c r="C14" s="201"/>
      <c r="D14" s="201"/>
      <c r="E14" s="201"/>
      <c r="F14" s="266">
        <f>TERM1!AA13</f>
        <v>89</v>
      </c>
      <c r="G14" s="251"/>
      <c r="H14" s="251"/>
      <c r="I14" s="252"/>
      <c r="J14" s="266">
        <f>TERM2!AA13</f>
        <v>85</v>
      </c>
      <c r="K14" s="251"/>
      <c r="L14" s="251"/>
      <c r="M14" s="252"/>
      <c r="N14" s="266">
        <f>TERM3!AA13</f>
        <v>81</v>
      </c>
      <c r="O14" s="251"/>
      <c r="P14" s="251"/>
      <c r="Q14" s="252"/>
      <c r="R14" s="273">
        <f t="shared" si="0"/>
        <v>85</v>
      </c>
      <c r="S14" s="251"/>
      <c r="T14" s="251"/>
      <c r="U14" s="252"/>
      <c r="V14" s="266" t="str">
        <f t="shared" si="1"/>
        <v>Benchmarking</v>
      </c>
      <c r="W14" s="251"/>
      <c r="X14" s="251"/>
      <c r="Y14" s="252"/>
      <c r="Z14" s="265" t="str">
        <f t="shared" si="2"/>
        <v>PASSED</v>
      </c>
      <c r="AA14" s="251"/>
      <c r="AB14" s="252"/>
      <c r="AI14" s="39"/>
      <c r="AK14" s="3"/>
      <c r="AM14" s="6"/>
      <c r="AN14" s="6"/>
      <c r="AO14" s="6"/>
      <c r="AP14" s="6"/>
      <c r="AQ14" s="6"/>
      <c r="AR14" s="6"/>
      <c r="AS14" s="6"/>
      <c r="AT14" s="6"/>
      <c r="AU14" s="6"/>
      <c r="AV14" s="6"/>
      <c r="AW14" s="6"/>
      <c r="AX14" s="6"/>
      <c r="AY14" s="6"/>
      <c r="AZ14" s="6"/>
      <c r="BA14" s="6"/>
      <c r="BB14" s="6"/>
      <c r="BC14" s="6"/>
      <c r="BD14" s="6"/>
      <c r="BE14" s="6"/>
    </row>
    <row r="15" spans="1:57" ht="18" customHeight="1">
      <c r="A15" s="200">
        <v>3</v>
      </c>
      <c r="B15" s="193" t="str">
        <f>INPUT!B14</f>
        <v>Castro, Daniel</v>
      </c>
      <c r="C15" s="201"/>
      <c r="D15" s="201"/>
      <c r="E15" s="201"/>
      <c r="F15" s="266">
        <f>TERM1!AA14</f>
        <v>90</v>
      </c>
      <c r="G15" s="251"/>
      <c r="H15" s="251"/>
      <c r="I15" s="252"/>
      <c r="J15" s="266">
        <f>TERM2!AA14</f>
        <v>81</v>
      </c>
      <c r="K15" s="251"/>
      <c r="L15" s="251"/>
      <c r="M15" s="252"/>
      <c r="N15" s="266">
        <f>TERM3!AA14</f>
        <v>86</v>
      </c>
      <c r="O15" s="251"/>
      <c r="P15" s="251"/>
      <c r="Q15" s="252"/>
      <c r="R15" s="273">
        <f t="shared" si="0"/>
        <v>86</v>
      </c>
      <c r="S15" s="251"/>
      <c r="T15" s="251"/>
      <c r="U15" s="252"/>
      <c r="V15" s="266" t="str">
        <f t="shared" si="1"/>
        <v>Benchmarking</v>
      </c>
      <c r="W15" s="251"/>
      <c r="X15" s="251"/>
      <c r="Y15" s="252"/>
      <c r="Z15" s="265" t="str">
        <f t="shared" si="2"/>
        <v>PASSED</v>
      </c>
      <c r="AA15" s="251"/>
      <c r="AB15" s="252"/>
      <c r="AI15" s="39"/>
      <c r="AK15" s="3"/>
      <c r="AM15" s="6"/>
      <c r="AN15" s="6"/>
      <c r="AO15" s="6"/>
      <c r="AP15" s="6"/>
      <c r="AQ15" s="6"/>
      <c r="AR15" s="6"/>
      <c r="AS15" s="6"/>
      <c r="AT15" s="6"/>
      <c r="AU15" s="6"/>
      <c r="AV15" s="6"/>
      <c r="AW15" s="6"/>
      <c r="AX15" s="6"/>
      <c r="AY15" s="6"/>
      <c r="AZ15" s="6"/>
      <c r="BA15" s="6"/>
      <c r="BB15" s="6"/>
      <c r="BC15" s="6"/>
      <c r="BD15" s="6"/>
      <c r="BE15" s="6"/>
    </row>
    <row r="16" spans="1:57" ht="18" customHeight="1">
      <c r="A16" s="200">
        <v>4</v>
      </c>
      <c r="B16" s="193">
        <f>INPUT!B15</f>
        <v>0</v>
      </c>
      <c r="C16" s="201"/>
      <c r="D16" s="201"/>
      <c r="E16" s="201"/>
      <c r="F16" s="266" t="str">
        <f>TERM1!AA15</f>
        <v/>
      </c>
      <c r="G16" s="251"/>
      <c r="H16" s="251"/>
      <c r="I16" s="252"/>
      <c r="J16" s="266" t="str">
        <f>TERM2!AA15</f>
        <v/>
      </c>
      <c r="K16" s="251"/>
      <c r="L16" s="251"/>
      <c r="M16" s="252"/>
      <c r="N16" s="266" t="str">
        <f>TERM3!AA15</f>
        <v/>
      </c>
      <c r="O16" s="251"/>
      <c r="P16" s="251"/>
      <c r="Q16" s="252"/>
      <c r="R16" s="273" t="str">
        <f t="shared" si="0"/>
        <v/>
      </c>
      <c r="S16" s="251"/>
      <c r="T16" s="251"/>
      <c r="U16" s="252"/>
      <c r="V16" s="266" t="str">
        <f t="shared" si="1"/>
        <v/>
      </c>
      <c r="W16" s="251"/>
      <c r="X16" s="251"/>
      <c r="Y16" s="252"/>
      <c r="Z16" s="265" t="str">
        <f t="shared" si="2"/>
        <v/>
      </c>
      <c r="AA16" s="251"/>
      <c r="AB16" s="252"/>
      <c r="AI16" s="39"/>
      <c r="AK16" s="3"/>
      <c r="AM16" s="6"/>
      <c r="AN16" s="6"/>
      <c r="AO16" s="6"/>
      <c r="AP16" s="6"/>
      <c r="AQ16" s="6"/>
      <c r="AR16" s="6"/>
      <c r="AS16" s="6"/>
      <c r="AT16" s="6"/>
      <c r="AU16" s="6"/>
      <c r="AV16" s="6"/>
      <c r="AW16" s="6"/>
      <c r="AX16" s="6"/>
      <c r="AY16" s="6"/>
      <c r="AZ16" s="6"/>
      <c r="BA16" s="6"/>
      <c r="BB16" s="6"/>
      <c r="BC16" s="6"/>
      <c r="BD16" s="6"/>
      <c r="BE16" s="6"/>
    </row>
    <row r="17" spans="1:57" ht="18" customHeight="1">
      <c r="A17" s="200">
        <v>5</v>
      </c>
      <c r="B17" s="193">
        <f>INPUT!B16</f>
        <v>0</v>
      </c>
      <c r="C17" s="201"/>
      <c r="D17" s="201"/>
      <c r="E17" s="201"/>
      <c r="F17" s="266" t="str">
        <f>TERM1!AA16</f>
        <v/>
      </c>
      <c r="G17" s="251"/>
      <c r="H17" s="251"/>
      <c r="I17" s="252"/>
      <c r="J17" s="266" t="str">
        <f>TERM2!AA16</f>
        <v/>
      </c>
      <c r="K17" s="251"/>
      <c r="L17" s="251"/>
      <c r="M17" s="252"/>
      <c r="N17" s="266" t="str">
        <f>TERM3!AA16</f>
        <v/>
      </c>
      <c r="O17" s="251"/>
      <c r="P17" s="251"/>
      <c r="Q17" s="252"/>
      <c r="R17" s="273" t="str">
        <f t="shared" si="0"/>
        <v/>
      </c>
      <c r="S17" s="251"/>
      <c r="T17" s="251"/>
      <c r="U17" s="252"/>
      <c r="V17" s="266" t="str">
        <f t="shared" si="1"/>
        <v/>
      </c>
      <c r="W17" s="251"/>
      <c r="X17" s="251"/>
      <c r="Y17" s="252"/>
      <c r="Z17" s="265" t="str">
        <f t="shared" si="2"/>
        <v/>
      </c>
      <c r="AA17" s="251"/>
      <c r="AB17" s="252"/>
      <c r="AI17" s="39"/>
      <c r="AK17" s="3"/>
      <c r="AM17" s="6"/>
      <c r="AN17" s="6"/>
      <c r="AO17" s="6"/>
      <c r="AP17" s="6"/>
      <c r="AQ17" s="6"/>
      <c r="AR17" s="6"/>
      <c r="AS17" s="6"/>
      <c r="AT17" s="6"/>
      <c r="AU17" s="6"/>
      <c r="AV17" s="6"/>
      <c r="AW17" s="6"/>
      <c r="AX17" s="6"/>
      <c r="AY17" s="6"/>
      <c r="AZ17" s="6"/>
      <c r="BA17" s="6"/>
      <c r="BB17" s="6"/>
      <c r="BC17" s="6"/>
      <c r="BD17" s="6"/>
      <c r="BE17" s="6"/>
    </row>
    <row r="18" spans="1:57" ht="18" customHeight="1">
      <c r="A18" s="200">
        <v>6</v>
      </c>
      <c r="B18" s="193">
        <f>INPUT!B17</f>
        <v>0</v>
      </c>
      <c r="C18" s="201"/>
      <c r="D18" s="201"/>
      <c r="E18" s="201"/>
      <c r="F18" s="266" t="str">
        <f>TERM1!AA17</f>
        <v/>
      </c>
      <c r="G18" s="251"/>
      <c r="H18" s="251"/>
      <c r="I18" s="252"/>
      <c r="J18" s="266" t="str">
        <f>TERM2!AA17</f>
        <v/>
      </c>
      <c r="K18" s="251"/>
      <c r="L18" s="251"/>
      <c r="M18" s="252"/>
      <c r="N18" s="266" t="str">
        <f>TERM3!AA17</f>
        <v/>
      </c>
      <c r="O18" s="251"/>
      <c r="P18" s="251"/>
      <c r="Q18" s="252"/>
      <c r="R18" s="273" t="str">
        <f t="shared" si="0"/>
        <v/>
      </c>
      <c r="S18" s="251"/>
      <c r="T18" s="251"/>
      <c r="U18" s="252"/>
      <c r="V18" s="266" t="str">
        <f t="shared" si="1"/>
        <v/>
      </c>
      <c r="W18" s="251"/>
      <c r="X18" s="251"/>
      <c r="Y18" s="252"/>
      <c r="Z18" s="265" t="str">
        <f t="shared" si="2"/>
        <v/>
      </c>
      <c r="AA18" s="251"/>
      <c r="AB18" s="252"/>
      <c r="AI18" s="39"/>
      <c r="AK18" s="3"/>
      <c r="AM18" s="6"/>
      <c r="AN18" s="6"/>
      <c r="AO18" s="6"/>
      <c r="AP18" s="6"/>
      <c r="AQ18" s="6"/>
      <c r="AR18" s="6"/>
      <c r="AS18" s="6"/>
      <c r="AT18" s="6"/>
      <c r="AU18" s="6"/>
      <c r="AV18" s="6"/>
      <c r="AW18" s="6"/>
      <c r="AX18" s="6"/>
      <c r="AY18" s="6"/>
      <c r="AZ18" s="6"/>
      <c r="BA18" s="6"/>
      <c r="BB18" s="6"/>
      <c r="BC18" s="6"/>
      <c r="BD18" s="6"/>
      <c r="BE18" s="6"/>
    </row>
    <row r="19" spans="1:57" ht="18" customHeight="1">
      <c r="A19" s="200">
        <v>7</v>
      </c>
      <c r="B19" s="193">
        <f>INPUT!B18</f>
        <v>0</v>
      </c>
      <c r="C19" s="201"/>
      <c r="D19" s="201"/>
      <c r="E19" s="201"/>
      <c r="F19" s="266" t="str">
        <f>TERM1!AA18</f>
        <v/>
      </c>
      <c r="G19" s="251"/>
      <c r="H19" s="251"/>
      <c r="I19" s="252"/>
      <c r="J19" s="266" t="str">
        <f>TERM2!AA18</f>
        <v/>
      </c>
      <c r="K19" s="251"/>
      <c r="L19" s="251"/>
      <c r="M19" s="252"/>
      <c r="N19" s="266" t="str">
        <f>TERM3!AA18</f>
        <v/>
      </c>
      <c r="O19" s="251"/>
      <c r="P19" s="251"/>
      <c r="Q19" s="252"/>
      <c r="R19" s="273" t="str">
        <f t="shared" si="0"/>
        <v/>
      </c>
      <c r="S19" s="251"/>
      <c r="T19" s="251"/>
      <c r="U19" s="252"/>
      <c r="V19" s="266" t="str">
        <f t="shared" si="1"/>
        <v/>
      </c>
      <c r="W19" s="251"/>
      <c r="X19" s="251"/>
      <c r="Y19" s="252"/>
      <c r="Z19" s="265" t="str">
        <f t="shared" si="2"/>
        <v/>
      </c>
      <c r="AA19" s="251"/>
      <c r="AB19" s="252"/>
      <c r="AI19" s="39"/>
      <c r="AK19" s="3"/>
      <c r="AM19" s="6"/>
      <c r="AN19" s="6"/>
      <c r="AO19" s="6"/>
      <c r="AP19" s="6"/>
      <c r="AQ19" s="6"/>
      <c r="AR19" s="6"/>
      <c r="AS19" s="6"/>
      <c r="AT19" s="6"/>
      <c r="AU19" s="6"/>
      <c r="AV19" s="6"/>
      <c r="AW19" s="6"/>
      <c r="AX19" s="6"/>
      <c r="AY19" s="6"/>
      <c r="AZ19" s="6"/>
      <c r="BA19" s="6"/>
      <c r="BB19" s="6"/>
      <c r="BC19" s="6"/>
      <c r="BD19" s="6"/>
      <c r="BE19" s="6"/>
    </row>
    <row r="20" spans="1:57" ht="18" customHeight="1">
      <c r="A20" s="200">
        <v>8</v>
      </c>
      <c r="B20" s="193">
        <f>INPUT!B19</f>
        <v>0</v>
      </c>
      <c r="C20" s="201"/>
      <c r="D20" s="201">
        <v>0</v>
      </c>
      <c r="E20" s="201"/>
      <c r="F20" s="266" t="str">
        <f>TERM1!AA19</f>
        <v/>
      </c>
      <c r="G20" s="251"/>
      <c r="H20" s="251"/>
      <c r="I20" s="252"/>
      <c r="J20" s="266" t="str">
        <f>TERM2!AA19</f>
        <v/>
      </c>
      <c r="K20" s="251"/>
      <c r="L20" s="251"/>
      <c r="M20" s="252"/>
      <c r="N20" s="266" t="str">
        <f>TERM3!AA19</f>
        <v/>
      </c>
      <c r="O20" s="251"/>
      <c r="P20" s="251"/>
      <c r="Q20" s="252"/>
      <c r="R20" s="273" t="str">
        <f t="shared" si="0"/>
        <v/>
      </c>
      <c r="S20" s="251"/>
      <c r="T20" s="251"/>
      <c r="U20" s="252"/>
      <c r="V20" s="266" t="str">
        <f t="shared" si="1"/>
        <v/>
      </c>
      <c r="W20" s="251"/>
      <c r="X20" s="251"/>
      <c r="Y20" s="252"/>
      <c r="Z20" s="265" t="str">
        <f t="shared" si="2"/>
        <v/>
      </c>
      <c r="AA20" s="251"/>
      <c r="AB20" s="252"/>
      <c r="AI20" s="39"/>
      <c r="AK20" s="3"/>
      <c r="AM20" s="6"/>
      <c r="AN20" s="6"/>
      <c r="AO20" s="6"/>
      <c r="AP20" s="6"/>
      <c r="AQ20" s="6"/>
      <c r="AR20" s="6"/>
      <c r="AS20" s="6"/>
      <c r="AT20" s="6"/>
      <c r="AU20" s="6"/>
      <c r="AV20" s="6"/>
      <c r="AW20" s="6"/>
      <c r="AX20" s="6"/>
      <c r="AY20" s="6"/>
      <c r="AZ20" s="6"/>
      <c r="BA20" s="6"/>
      <c r="BB20" s="6"/>
      <c r="BC20" s="6"/>
      <c r="BD20" s="6"/>
      <c r="BE20" s="6"/>
    </row>
    <row r="21" spans="1:57" ht="18" customHeight="1">
      <c r="A21" s="200">
        <v>9</v>
      </c>
      <c r="B21" s="193">
        <f>INPUT!B20</f>
        <v>0</v>
      </c>
      <c r="C21" s="201"/>
      <c r="D21" s="201"/>
      <c r="E21" s="201"/>
      <c r="F21" s="266" t="str">
        <f>TERM1!AA20</f>
        <v/>
      </c>
      <c r="G21" s="251"/>
      <c r="H21" s="251"/>
      <c r="I21" s="252"/>
      <c r="J21" s="266" t="str">
        <f>TERM2!AA20</f>
        <v/>
      </c>
      <c r="K21" s="251"/>
      <c r="L21" s="251"/>
      <c r="M21" s="252"/>
      <c r="N21" s="266" t="str">
        <f>TERM3!AA20</f>
        <v/>
      </c>
      <c r="O21" s="251"/>
      <c r="P21" s="251"/>
      <c r="Q21" s="252"/>
      <c r="R21" s="273" t="str">
        <f t="shared" si="0"/>
        <v/>
      </c>
      <c r="S21" s="251"/>
      <c r="T21" s="251"/>
      <c r="U21" s="252"/>
      <c r="V21" s="266" t="str">
        <f t="shared" si="1"/>
        <v/>
      </c>
      <c r="W21" s="251"/>
      <c r="X21" s="251"/>
      <c r="Y21" s="252"/>
      <c r="Z21" s="265" t="str">
        <f t="shared" si="2"/>
        <v/>
      </c>
      <c r="AA21" s="251"/>
      <c r="AB21" s="252"/>
      <c r="AI21" s="39"/>
      <c r="AK21" s="3"/>
      <c r="AM21" s="6"/>
      <c r="AN21" s="6"/>
      <c r="AO21" s="6"/>
      <c r="AP21" s="6"/>
      <c r="AQ21" s="6"/>
      <c r="AR21" s="6"/>
      <c r="AS21" s="6"/>
      <c r="AT21" s="6"/>
      <c r="AU21" s="6"/>
      <c r="AV21" s="6"/>
      <c r="AW21" s="6"/>
      <c r="AX21" s="6"/>
      <c r="AY21" s="6"/>
      <c r="AZ21" s="6"/>
      <c r="BA21" s="6"/>
      <c r="BB21" s="6"/>
      <c r="BC21" s="6"/>
      <c r="BD21" s="6"/>
      <c r="BE21" s="6"/>
    </row>
    <row r="22" spans="1:57" ht="18" customHeight="1">
      <c r="A22" s="200">
        <v>10</v>
      </c>
      <c r="B22" s="193">
        <f>INPUT!B21</f>
        <v>0</v>
      </c>
      <c r="C22" s="201"/>
      <c r="D22" s="201"/>
      <c r="E22" s="201"/>
      <c r="F22" s="266" t="str">
        <f>TERM1!AA21</f>
        <v/>
      </c>
      <c r="G22" s="251"/>
      <c r="H22" s="251"/>
      <c r="I22" s="252"/>
      <c r="J22" s="266" t="str">
        <f>TERM2!AA21</f>
        <v/>
      </c>
      <c r="K22" s="251"/>
      <c r="L22" s="251"/>
      <c r="M22" s="252"/>
      <c r="N22" s="266" t="str">
        <f>TERM3!AA21</f>
        <v/>
      </c>
      <c r="O22" s="251"/>
      <c r="P22" s="251"/>
      <c r="Q22" s="252"/>
      <c r="R22" s="273" t="str">
        <f t="shared" si="0"/>
        <v/>
      </c>
      <c r="S22" s="251"/>
      <c r="T22" s="251"/>
      <c r="U22" s="252"/>
      <c r="V22" s="266" t="str">
        <f t="shared" si="1"/>
        <v/>
      </c>
      <c r="W22" s="251"/>
      <c r="X22" s="251"/>
      <c r="Y22" s="252"/>
      <c r="Z22" s="265" t="str">
        <f t="shared" si="2"/>
        <v/>
      </c>
      <c r="AA22" s="251"/>
      <c r="AB22" s="252"/>
      <c r="AI22" s="39"/>
      <c r="AK22" s="3"/>
      <c r="AM22" s="6"/>
      <c r="AN22" s="6"/>
      <c r="AO22" s="6"/>
      <c r="AP22" s="6"/>
      <c r="AQ22" s="6"/>
      <c r="AR22" s="6"/>
      <c r="AS22" s="6"/>
      <c r="AT22" s="6"/>
      <c r="AU22" s="6"/>
      <c r="AV22" s="6"/>
      <c r="AW22" s="6"/>
      <c r="AX22" s="6"/>
      <c r="AY22" s="6"/>
      <c r="AZ22" s="6"/>
      <c r="BA22" s="6"/>
      <c r="BB22" s="6"/>
      <c r="BC22" s="6"/>
      <c r="BD22" s="6"/>
      <c r="BE22" s="6"/>
    </row>
    <row r="23" spans="1:57" ht="18" customHeight="1">
      <c r="A23" s="200">
        <v>11</v>
      </c>
      <c r="B23" s="193">
        <f>INPUT!B22</f>
        <v>0</v>
      </c>
      <c r="C23" s="201"/>
      <c r="D23" s="201">
        <v>0</v>
      </c>
      <c r="E23" s="201"/>
      <c r="F23" s="266" t="str">
        <f>TERM1!AA22</f>
        <v/>
      </c>
      <c r="G23" s="251"/>
      <c r="H23" s="251"/>
      <c r="I23" s="252"/>
      <c r="J23" s="266" t="str">
        <f>TERM2!AA22</f>
        <v/>
      </c>
      <c r="K23" s="251"/>
      <c r="L23" s="251"/>
      <c r="M23" s="252"/>
      <c r="N23" s="266" t="str">
        <f>TERM3!AA22</f>
        <v/>
      </c>
      <c r="O23" s="251"/>
      <c r="P23" s="251"/>
      <c r="Q23" s="252"/>
      <c r="R23" s="273" t="str">
        <f t="shared" si="0"/>
        <v/>
      </c>
      <c r="S23" s="251"/>
      <c r="T23" s="251"/>
      <c r="U23" s="252"/>
      <c r="V23" s="266" t="str">
        <f t="shared" si="1"/>
        <v/>
      </c>
      <c r="W23" s="251"/>
      <c r="X23" s="251"/>
      <c r="Y23" s="252"/>
      <c r="Z23" s="265" t="str">
        <f t="shared" si="2"/>
        <v/>
      </c>
      <c r="AA23" s="251"/>
      <c r="AB23" s="252"/>
      <c r="AI23" s="39"/>
      <c r="AK23" s="3"/>
      <c r="BD23" s="2"/>
      <c r="BE23" s="2"/>
    </row>
    <row r="24" spans="1:57" ht="18" customHeight="1">
      <c r="A24" s="200">
        <v>12</v>
      </c>
      <c r="B24" s="193">
        <f>INPUT!B23</f>
        <v>0</v>
      </c>
      <c r="C24" s="201"/>
      <c r="D24" s="201"/>
      <c r="E24" s="201"/>
      <c r="F24" s="266" t="str">
        <f>TERM1!AA23</f>
        <v/>
      </c>
      <c r="G24" s="251"/>
      <c r="H24" s="251"/>
      <c r="I24" s="252"/>
      <c r="J24" s="266" t="str">
        <f>TERM2!AA23</f>
        <v/>
      </c>
      <c r="K24" s="251"/>
      <c r="L24" s="251"/>
      <c r="M24" s="252"/>
      <c r="N24" s="266" t="str">
        <f>TERM3!AA23</f>
        <v/>
      </c>
      <c r="O24" s="251"/>
      <c r="P24" s="251"/>
      <c r="Q24" s="252"/>
      <c r="R24" s="273" t="str">
        <f t="shared" si="0"/>
        <v/>
      </c>
      <c r="S24" s="251"/>
      <c r="T24" s="251"/>
      <c r="U24" s="252"/>
      <c r="V24" s="266" t="str">
        <f t="shared" si="1"/>
        <v/>
      </c>
      <c r="W24" s="251"/>
      <c r="X24" s="251"/>
      <c r="Y24" s="252"/>
      <c r="Z24" s="265" t="str">
        <f t="shared" si="2"/>
        <v/>
      </c>
      <c r="AA24" s="251"/>
      <c r="AB24" s="252"/>
      <c r="AI24" s="39"/>
      <c r="AK24" s="3"/>
      <c r="AM24" s="40"/>
      <c r="AN24" s="40"/>
      <c r="AO24" s="40"/>
      <c r="AP24" s="40"/>
      <c r="AQ24" s="40"/>
      <c r="AR24" s="40"/>
      <c r="AS24" s="40"/>
      <c r="AT24" s="40"/>
      <c r="AU24" s="40"/>
      <c r="AV24" s="40"/>
      <c r="AW24" s="40"/>
      <c r="AX24" s="40"/>
      <c r="AY24" s="40"/>
      <c r="AZ24" s="40"/>
      <c r="BA24" s="40"/>
      <c r="BB24" s="40"/>
      <c r="BC24" s="40"/>
      <c r="BD24" s="40"/>
      <c r="BE24" s="40"/>
    </row>
    <row r="25" spans="1:57" ht="18" customHeight="1">
      <c r="A25" s="200">
        <v>13</v>
      </c>
      <c r="B25" s="193">
        <f>INPUT!B24</f>
        <v>0</v>
      </c>
      <c r="C25" s="201"/>
      <c r="D25" s="201"/>
      <c r="E25" s="201"/>
      <c r="F25" s="266" t="str">
        <f>TERM1!AA24</f>
        <v/>
      </c>
      <c r="G25" s="251"/>
      <c r="H25" s="251"/>
      <c r="I25" s="252"/>
      <c r="J25" s="266" t="str">
        <f>TERM2!AA24</f>
        <v/>
      </c>
      <c r="K25" s="251"/>
      <c r="L25" s="251"/>
      <c r="M25" s="252"/>
      <c r="N25" s="266" t="str">
        <f>TERM3!AA24</f>
        <v/>
      </c>
      <c r="O25" s="251"/>
      <c r="P25" s="251"/>
      <c r="Q25" s="252"/>
      <c r="R25" s="273" t="str">
        <f t="shared" si="0"/>
        <v/>
      </c>
      <c r="S25" s="251"/>
      <c r="T25" s="251"/>
      <c r="U25" s="252"/>
      <c r="V25" s="266" t="str">
        <f t="shared" si="1"/>
        <v/>
      </c>
      <c r="W25" s="251"/>
      <c r="X25" s="251"/>
      <c r="Y25" s="252"/>
      <c r="Z25" s="265" t="str">
        <f t="shared" si="2"/>
        <v/>
      </c>
      <c r="AA25" s="251"/>
      <c r="AB25" s="252"/>
      <c r="AI25" s="39"/>
      <c r="AK25" s="3"/>
      <c r="AM25" s="40"/>
      <c r="AN25" s="40"/>
      <c r="AO25" s="40"/>
      <c r="AP25" s="40"/>
      <c r="AQ25" s="40"/>
      <c r="AR25" s="40"/>
      <c r="AS25" s="40"/>
      <c r="AT25" s="40"/>
      <c r="AU25" s="40"/>
      <c r="AV25" s="40"/>
      <c r="AW25" s="40"/>
      <c r="AX25" s="40"/>
      <c r="AY25" s="40"/>
      <c r="AZ25" s="40"/>
      <c r="BA25" s="40"/>
      <c r="BB25" s="40"/>
      <c r="BC25" s="40"/>
      <c r="BD25" s="40"/>
      <c r="BE25" s="40"/>
    </row>
    <row r="26" spans="1:57" ht="18" customHeight="1">
      <c r="A26" s="200">
        <v>14</v>
      </c>
      <c r="B26" s="193">
        <f>INPUT!B25</f>
        <v>0</v>
      </c>
      <c r="C26" s="201"/>
      <c r="D26" s="201"/>
      <c r="E26" s="201"/>
      <c r="F26" s="266" t="str">
        <f>TERM1!AA25</f>
        <v/>
      </c>
      <c r="G26" s="251"/>
      <c r="H26" s="251"/>
      <c r="I26" s="252"/>
      <c r="J26" s="266" t="str">
        <f>TERM2!AA25</f>
        <v/>
      </c>
      <c r="K26" s="251"/>
      <c r="L26" s="251"/>
      <c r="M26" s="252"/>
      <c r="N26" s="266" t="str">
        <f>TERM3!AA25</f>
        <v/>
      </c>
      <c r="O26" s="251"/>
      <c r="P26" s="251"/>
      <c r="Q26" s="252"/>
      <c r="R26" s="273" t="str">
        <f t="shared" si="0"/>
        <v/>
      </c>
      <c r="S26" s="251"/>
      <c r="T26" s="251"/>
      <c r="U26" s="252"/>
      <c r="V26" s="266" t="str">
        <f t="shared" si="1"/>
        <v/>
      </c>
      <c r="W26" s="251"/>
      <c r="X26" s="251"/>
      <c r="Y26" s="252"/>
      <c r="Z26" s="265" t="str">
        <f t="shared" si="2"/>
        <v/>
      </c>
      <c r="AA26" s="251"/>
      <c r="AB26" s="252"/>
      <c r="AI26" s="39"/>
      <c r="AK26" s="3"/>
      <c r="AM26" s="40"/>
      <c r="AN26" s="40"/>
      <c r="AO26" s="40"/>
      <c r="AP26" s="40"/>
      <c r="AQ26" s="40"/>
      <c r="AR26" s="40"/>
      <c r="AS26" s="40"/>
      <c r="AT26" s="40"/>
      <c r="AU26" s="40"/>
      <c r="AV26" s="40"/>
      <c r="AW26" s="40"/>
      <c r="AX26" s="40"/>
      <c r="AY26" s="40"/>
      <c r="AZ26" s="40"/>
      <c r="BA26" s="40"/>
      <c r="BB26" s="40"/>
      <c r="BC26" s="40"/>
      <c r="BD26" s="40"/>
      <c r="BE26" s="40"/>
    </row>
    <row r="27" spans="1:57" ht="18" customHeight="1">
      <c r="A27" s="200">
        <v>15</v>
      </c>
      <c r="B27" s="193">
        <f>INPUT!B26</f>
        <v>0</v>
      </c>
      <c r="C27" s="201"/>
      <c r="D27" s="201"/>
      <c r="E27" s="201"/>
      <c r="F27" s="266" t="str">
        <f>TERM1!AA26</f>
        <v/>
      </c>
      <c r="G27" s="251"/>
      <c r="H27" s="251"/>
      <c r="I27" s="252"/>
      <c r="J27" s="266" t="str">
        <f>TERM2!AA26</f>
        <v/>
      </c>
      <c r="K27" s="251"/>
      <c r="L27" s="251"/>
      <c r="M27" s="252"/>
      <c r="N27" s="266" t="str">
        <f>TERM3!AA26</f>
        <v/>
      </c>
      <c r="O27" s="251"/>
      <c r="P27" s="251"/>
      <c r="Q27" s="252"/>
      <c r="R27" s="273" t="str">
        <f t="shared" si="0"/>
        <v/>
      </c>
      <c r="S27" s="251"/>
      <c r="T27" s="251"/>
      <c r="U27" s="252"/>
      <c r="V27" s="266" t="str">
        <f t="shared" si="1"/>
        <v/>
      </c>
      <c r="W27" s="251"/>
      <c r="X27" s="251"/>
      <c r="Y27" s="252"/>
      <c r="Z27" s="265" t="str">
        <f t="shared" si="2"/>
        <v/>
      </c>
      <c r="AA27" s="251"/>
      <c r="AB27" s="252"/>
      <c r="AI27" s="39"/>
      <c r="AK27" s="3"/>
    </row>
    <row r="28" spans="1:57" ht="18" customHeight="1">
      <c r="A28" s="200">
        <v>16</v>
      </c>
      <c r="B28" s="193">
        <f>INPUT!B27</f>
        <v>0</v>
      </c>
      <c r="C28" s="201"/>
      <c r="D28" s="201"/>
      <c r="E28" s="201"/>
      <c r="F28" s="266" t="str">
        <f>TERM1!AA27</f>
        <v/>
      </c>
      <c r="G28" s="251"/>
      <c r="H28" s="251"/>
      <c r="I28" s="252"/>
      <c r="J28" s="266" t="str">
        <f>TERM2!AA27</f>
        <v/>
      </c>
      <c r="K28" s="251"/>
      <c r="L28" s="251"/>
      <c r="M28" s="252"/>
      <c r="N28" s="266" t="str">
        <f>TERM3!AA27</f>
        <v/>
      </c>
      <c r="O28" s="251"/>
      <c r="P28" s="251"/>
      <c r="Q28" s="252"/>
      <c r="R28" s="273" t="str">
        <f t="shared" si="0"/>
        <v/>
      </c>
      <c r="S28" s="251"/>
      <c r="T28" s="251"/>
      <c r="U28" s="252"/>
      <c r="V28" s="266" t="str">
        <f t="shared" si="1"/>
        <v/>
      </c>
      <c r="W28" s="251"/>
      <c r="X28" s="251"/>
      <c r="Y28" s="252"/>
      <c r="Z28" s="265" t="str">
        <f t="shared" si="2"/>
        <v/>
      </c>
      <c r="AA28" s="251"/>
      <c r="AB28" s="252"/>
      <c r="AI28" s="39"/>
      <c r="AK28" s="3"/>
    </row>
    <row r="29" spans="1:57" ht="18" customHeight="1">
      <c r="A29" s="200">
        <v>17</v>
      </c>
      <c r="B29" s="193">
        <f>INPUT!B28</f>
        <v>0</v>
      </c>
      <c r="C29" s="201"/>
      <c r="D29" s="201"/>
      <c r="E29" s="201"/>
      <c r="F29" s="266" t="str">
        <f>TERM1!AA28</f>
        <v/>
      </c>
      <c r="G29" s="251"/>
      <c r="H29" s="251"/>
      <c r="I29" s="252"/>
      <c r="J29" s="266" t="str">
        <f>TERM2!AA28</f>
        <v/>
      </c>
      <c r="K29" s="251"/>
      <c r="L29" s="251"/>
      <c r="M29" s="252"/>
      <c r="N29" s="266" t="str">
        <f>TERM3!AA28</f>
        <v/>
      </c>
      <c r="O29" s="251"/>
      <c r="P29" s="251"/>
      <c r="Q29" s="252"/>
      <c r="R29" s="273" t="str">
        <f t="shared" si="0"/>
        <v/>
      </c>
      <c r="S29" s="251"/>
      <c r="T29" s="251"/>
      <c r="U29" s="252"/>
      <c r="V29" s="266" t="str">
        <f t="shared" si="1"/>
        <v/>
      </c>
      <c r="W29" s="251"/>
      <c r="X29" s="251"/>
      <c r="Y29" s="252"/>
      <c r="Z29" s="265" t="str">
        <f t="shared" si="2"/>
        <v/>
      </c>
      <c r="AA29" s="251"/>
      <c r="AB29" s="252"/>
      <c r="AI29" s="39"/>
      <c r="AK29" s="3"/>
    </row>
    <row r="30" spans="1:57" ht="18" customHeight="1">
      <c r="A30" s="200">
        <v>18</v>
      </c>
      <c r="B30" s="193">
        <f>INPUT!B29</f>
        <v>0</v>
      </c>
      <c r="C30" s="201"/>
      <c r="D30" s="201"/>
      <c r="E30" s="201"/>
      <c r="F30" s="266" t="str">
        <f>TERM1!AA29</f>
        <v/>
      </c>
      <c r="G30" s="251"/>
      <c r="H30" s="251"/>
      <c r="I30" s="252"/>
      <c r="J30" s="266" t="str">
        <f>TERM2!AA29</f>
        <v/>
      </c>
      <c r="K30" s="251"/>
      <c r="L30" s="251"/>
      <c r="M30" s="252"/>
      <c r="N30" s="266" t="str">
        <f>TERM3!AA29</f>
        <v/>
      </c>
      <c r="O30" s="251"/>
      <c r="P30" s="251"/>
      <c r="Q30" s="252"/>
      <c r="R30" s="273" t="str">
        <f t="shared" si="0"/>
        <v/>
      </c>
      <c r="S30" s="251"/>
      <c r="T30" s="251"/>
      <c r="U30" s="252"/>
      <c r="V30" s="266" t="str">
        <f t="shared" si="1"/>
        <v/>
      </c>
      <c r="W30" s="251"/>
      <c r="X30" s="251"/>
      <c r="Y30" s="252"/>
      <c r="Z30" s="265" t="str">
        <f t="shared" si="2"/>
        <v/>
      </c>
      <c r="AA30" s="251"/>
      <c r="AB30" s="252"/>
      <c r="AI30" s="39"/>
      <c r="AK30" s="3"/>
    </row>
    <row r="31" spans="1:57" ht="18" customHeight="1">
      <c r="A31" s="200">
        <v>19</v>
      </c>
      <c r="B31" s="193">
        <f>INPUT!B30</f>
        <v>0</v>
      </c>
      <c r="C31" s="201"/>
      <c r="D31" s="201"/>
      <c r="E31" s="201"/>
      <c r="F31" s="266" t="str">
        <f>TERM1!AA30</f>
        <v/>
      </c>
      <c r="G31" s="251"/>
      <c r="H31" s="251"/>
      <c r="I31" s="252"/>
      <c r="J31" s="266" t="str">
        <f>TERM2!AA30</f>
        <v/>
      </c>
      <c r="K31" s="251"/>
      <c r="L31" s="251"/>
      <c r="M31" s="252"/>
      <c r="N31" s="266" t="str">
        <f>TERM3!AA30</f>
        <v/>
      </c>
      <c r="O31" s="251"/>
      <c r="P31" s="251"/>
      <c r="Q31" s="252"/>
      <c r="R31" s="273" t="str">
        <f t="shared" si="0"/>
        <v/>
      </c>
      <c r="S31" s="251"/>
      <c r="T31" s="251"/>
      <c r="U31" s="252"/>
      <c r="V31" s="266" t="str">
        <f t="shared" si="1"/>
        <v/>
      </c>
      <c r="W31" s="251"/>
      <c r="X31" s="251"/>
      <c r="Y31" s="252"/>
      <c r="Z31" s="265" t="str">
        <f t="shared" si="2"/>
        <v/>
      </c>
      <c r="AA31" s="251"/>
      <c r="AB31" s="252"/>
      <c r="AI31" s="39"/>
      <c r="AK31" s="3"/>
    </row>
    <row r="32" spans="1:57" ht="18" customHeight="1">
      <c r="A32" s="200">
        <v>20</v>
      </c>
      <c r="B32" s="193">
        <f>INPUT!B31</f>
        <v>0</v>
      </c>
      <c r="C32" s="201"/>
      <c r="D32" s="201"/>
      <c r="E32" s="201"/>
      <c r="F32" s="266" t="str">
        <f>TERM1!AA31</f>
        <v/>
      </c>
      <c r="G32" s="251"/>
      <c r="H32" s="251"/>
      <c r="I32" s="252"/>
      <c r="J32" s="266" t="str">
        <f>TERM2!AA31</f>
        <v/>
      </c>
      <c r="K32" s="251"/>
      <c r="L32" s="251"/>
      <c r="M32" s="252"/>
      <c r="N32" s="266" t="str">
        <f>TERM3!AA31</f>
        <v/>
      </c>
      <c r="O32" s="251"/>
      <c r="P32" s="251"/>
      <c r="Q32" s="252"/>
      <c r="R32" s="273" t="str">
        <f t="shared" si="0"/>
        <v/>
      </c>
      <c r="S32" s="251"/>
      <c r="T32" s="251"/>
      <c r="U32" s="252"/>
      <c r="V32" s="266" t="str">
        <f t="shared" si="1"/>
        <v/>
      </c>
      <c r="W32" s="251"/>
      <c r="X32" s="251"/>
      <c r="Y32" s="252"/>
      <c r="Z32" s="265" t="str">
        <f t="shared" si="2"/>
        <v/>
      </c>
      <c r="AA32" s="251"/>
      <c r="AB32" s="252"/>
      <c r="AI32" s="39"/>
      <c r="AK32" s="3"/>
    </row>
    <row r="33" spans="1:55" ht="18" customHeight="1">
      <c r="A33" s="200">
        <v>21</v>
      </c>
      <c r="B33" s="193">
        <f>INPUT!B32</f>
        <v>0</v>
      </c>
      <c r="C33" s="201"/>
      <c r="D33" s="201"/>
      <c r="E33" s="201"/>
      <c r="F33" s="266" t="str">
        <f>TERM1!AA32</f>
        <v/>
      </c>
      <c r="G33" s="251"/>
      <c r="H33" s="251"/>
      <c r="I33" s="252"/>
      <c r="J33" s="266" t="str">
        <f>TERM2!AA32</f>
        <v/>
      </c>
      <c r="K33" s="251"/>
      <c r="L33" s="251"/>
      <c r="M33" s="252"/>
      <c r="N33" s="266" t="str">
        <f>TERM3!AA32</f>
        <v/>
      </c>
      <c r="O33" s="251"/>
      <c r="P33" s="251"/>
      <c r="Q33" s="252"/>
      <c r="R33" s="273" t="str">
        <f t="shared" si="0"/>
        <v/>
      </c>
      <c r="S33" s="251"/>
      <c r="T33" s="251"/>
      <c r="U33" s="252"/>
      <c r="V33" s="266" t="str">
        <f t="shared" si="1"/>
        <v/>
      </c>
      <c r="W33" s="251"/>
      <c r="X33" s="251"/>
      <c r="Y33" s="252"/>
      <c r="Z33" s="265" t="str">
        <f t="shared" si="2"/>
        <v/>
      </c>
      <c r="AA33" s="251"/>
      <c r="AB33" s="252"/>
      <c r="AI33" s="39"/>
      <c r="AK33" s="3"/>
    </row>
    <row r="34" spans="1:55" ht="18" customHeight="1">
      <c r="A34" s="200">
        <v>22</v>
      </c>
      <c r="B34" s="193">
        <f>INPUT!B33</f>
        <v>0</v>
      </c>
      <c r="C34" s="201"/>
      <c r="D34" s="201"/>
      <c r="E34" s="201"/>
      <c r="F34" s="266" t="str">
        <f>TERM1!AA33</f>
        <v/>
      </c>
      <c r="G34" s="251"/>
      <c r="H34" s="251"/>
      <c r="I34" s="252"/>
      <c r="J34" s="266" t="str">
        <f>TERM2!AA33</f>
        <v/>
      </c>
      <c r="K34" s="251"/>
      <c r="L34" s="251"/>
      <c r="M34" s="252"/>
      <c r="N34" s="266" t="str">
        <f>TERM3!AA33</f>
        <v/>
      </c>
      <c r="O34" s="251"/>
      <c r="P34" s="251"/>
      <c r="Q34" s="252"/>
      <c r="R34" s="273" t="str">
        <f t="shared" si="0"/>
        <v/>
      </c>
      <c r="S34" s="251"/>
      <c r="T34" s="251"/>
      <c r="U34" s="252"/>
      <c r="V34" s="266" t="str">
        <f t="shared" si="1"/>
        <v/>
      </c>
      <c r="W34" s="251"/>
      <c r="X34" s="251"/>
      <c r="Y34" s="252"/>
      <c r="Z34" s="265" t="str">
        <f t="shared" si="2"/>
        <v/>
      </c>
      <c r="AA34" s="251"/>
      <c r="AB34" s="252"/>
      <c r="AI34" s="39"/>
      <c r="AK34" s="3"/>
      <c r="AN34" s="1"/>
      <c r="AO34" s="1"/>
      <c r="AP34" s="1"/>
      <c r="AQ34" s="1"/>
      <c r="AR34" s="1"/>
      <c r="AS34" s="1"/>
      <c r="AT34" s="1"/>
      <c r="AU34" s="1"/>
      <c r="AV34" s="1"/>
      <c r="AW34" s="1"/>
      <c r="AX34" s="1"/>
      <c r="AY34" s="1"/>
      <c r="AZ34" s="1"/>
      <c r="BA34" s="1"/>
      <c r="BB34" s="1"/>
      <c r="BC34" s="1"/>
    </row>
    <row r="35" spans="1:55" ht="18" customHeight="1">
      <c r="A35" s="200">
        <v>23</v>
      </c>
      <c r="B35" s="193">
        <f>INPUT!B34</f>
        <v>0</v>
      </c>
      <c r="C35" s="201"/>
      <c r="D35" s="201"/>
      <c r="E35" s="201"/>
      <c r="F35" s="266" t="str">
        <f>TERM1!AA34</f>
        <v/>
      </c>
      <c r="G35" s="251"/>
      <c r="H35" s="251"/>
      <c r="I35" s="252"/>
      <c r="J35" s="266" t="str">
        <f>TERM2!AA34</f>
        <v/>
      </c>
      <c r="K35" s="251"/>
      <c r="L35" s="251"/>
      <c r="M35" s="252"/>
      <c r="N35" s="266" t="str">
        <f>TERM3!AA34</f>
        <v/>
      </c>
      <c r="O35" s="251"/>
      <c r="P35" s="251"/>
      <c r="Q35" s="252"/>
      <c r="R35" s="273" t="str">
        <f t="shared" si="0"/>
        <v/>
      </c>
      <c r="S35" s="251"/>
      <c r="T35" s="251"/>
      <c r="U35" s="252"/>
      <c r="V35" s="266" t="str">
        <f t="shared" si="1"/>
        <v/>
      </c>
      <c r="W35" s="251"/>
      <c r="X35" s="251"/>
      <c r="Y35" s="252"/>
      <c r="Z35" s="265" t="str">
        <f t="shared" si="2"/>
        <v/>
      </c>
      <c r="AA35" s="251"/>
      <c r="AB35" s="252"/>
      <c r="AI35" s="39"/>
      <c r="AK35" s="3"/>
      <c r="AN35" s="1"/>
      <c r="AO35" s="1"/>
      <c r="AP35" s="1"/>
      <c r="AQ35" s="1"/>
      <c r="AR35" s="1"/>
      <c r="AS35" s="1"/>
      <c r="AT35" s="1"/>
      <c r="AU35" s="1"/>
      <c r="AV35" s="1"/>
      <c r="AW35" s="1"/>
      <c r="AX35" s="1"/>
      <c r="AY35" s="1"/>
      <c r="AZ35" s="1"/>
      <c r="BA35" s="1"/>
      <c r="BB35" s="1"/>
      <c r="BC35" s="1"/>
    </row>
    <row r="36" spans="1:55" ht="18" customHeight="1">
      <c r="A36" s="200">
        <v>24</v>
      </c>
      <c r="B36" s="193">
        <f>INPUT!B35</f>
        <v>0</v>
      </c>
      <c r="C36" s="201"/>
      <c r="D36" s="201"/>
      <c r="E36" s="201"/>
      <c r="F36" s="266" t="str">
        <f>TERM1!AA35</f>
        <v/>
      </c>
      <c r="G36" s="251"/>
      <c r="H36" s="251"/>
      <c r="I36" s="252"/>
      <c r="J36" s="266" t="str">
        <f>TERM2!AA35</f>
        <v/>
      </c>
      <c r="K36" s="251"/>
      <c r="L36" s="251"/>
      <c r="M36" s="252"/>
      <c r="N36" s="266" t="str">
        <f>TERM3!AA35</f>
        <v/>
      </c>
      <c r="O36" s="251"/>
      <c r="P36" s="251"/>
      <c r="Q36" s="252"/>
      <c r="R36" s="273" t="str">
        <f t="shared" si="0"/>
        <v/>
      </c>
      <c r="S36" s="251"/>
      <c r="T36" s="251"/>
      <c r="U36" s="252"/>
      <c r="V36" s="266" t="str">
        <f t="shared" si="1"/>
        <v/>
      </c>
      <c r="W36" s="251"/>
      <c r="X36" s="251"/>
      <c r="Y36" s="252"/>
      <c r="Z36" s="265" t="str">
        <f t="shared" si="2"/>
        <v/>
      </c>
      <c r="AA36" s="251"/>
      <c r="AB36" s="252"/>
      <c r="AI36" s="39"/>
      <c r="AK36" s="3"/>
      <c r="AN36" s="1"/>
      <c r="AO36" s="1"/>
      <c r="AP36" s="1"/>
      <c r="AQ36" s="1"/>
      <c r="AR36" s="1"/>
      <c r="AS36" s="1"/>
      <c r="AT36" s="1"/>
      <c r="AU36" s="1"/>
      <c r="AV36" s="1"/>
      <c r="AW36" s="1"/>
      <c r="AX36" s="1"/>
      <c r="AY36" s="1"/>
      <c r="AZ36" s="1"/>
      <c r="BA36" s="1"/>
      <c r="BB36" s="1"/>
      <c r="BC36" s="1"/>
    </row>
    <row r="37" spans="1:55" ht="18" customHeight="1">
      <c r="A37" s="200">
        <v>25</v>
      </c>
      <c r="B37" s="193">
        <f>INPUT!B36</f>
        <v>0</v>
      </c>
      <c r="C37" s="201"/>
      <c r="D37" s="201"/>
      <c r="E37" s="201"/>
      <c r="F37" s="266" t="str">
        <f>TERM1!AA36</f>
        <v/>
      </c>
      <c r="G37" s="251"/>
      <c r="H37" s="251"/>
      <c r="I37" s="252"/>
      <c r="J37" s="266" t="str">
        <f>TERM2!AA36</f>
        <v/>
      </c>
      <c r="K37" s="251"/>
      <c r="L37" s="251"/>
      <c r="M37" s="252"/>
      <c r="N37" s="266" t="str">
        <f>TERM3!AA36</f>
        <v/>
      </c>
      <c r="O37" s="251"/>
      <c r="P37" s="251"/>
      <c r="Q37" s="252"/>
      <c r="R37" s="273" t="str">
        <f t="shared" si="0"/>
        <v/>
      </c>
      <c r="S37" s="251"/>
      <c r="T37" s="251"/>
      <c r="U37" s="252"/>
      <c r="V37" s="266" t="str">
        <f t="shared" si="1"/>
        <v/>
      </c>
      <c r="W37" s="251"/>
      <c r="X37" s="251"/>
      <c r="Y37" s="252"/>
      <c r="Z37" s="265" t="str">
        <f t="shared" si="2"/>
        <v/>
      </c>
      <c r="AA37" s="251"/>
      <c r="AB37" s="252"/>
      <c r="AI37" s="39"/>
      <c r="AK37" s="3"/>
      <c r="AN37" s="1"/>
      <c r="AO37" s="1"/>
      <c r="AP37" s="1"/>
      <c r="AQ37" s="1"/>
      <c r="AR37" s="1"/>
      <c r="AS37" s="1"/>
      <c r="AT37" s="1"/>
      <c r="AU37" s="1"/>
      <c r="AV37" s="1"/>
      <c r="AW37" s="1"/>
      <c r="AX37" s="1"/>
      <c r="AY37" s="1"/>
      <c r="AZ37" s="1"/>
      <c r="BA37" s="1"/>
      <c r="BB37" s="1"/>
      <c r="BC37" s="1"/>
    </row>
    <row r="38" spans="1:55" ht="18" customHeight="1">
      <c r="A38" s="200">
        <v>26</v>
      </c>
      <c r="B38" s="193">
        <f>INPUT!B37</f>
        <v>0</v>
      </c>
      <c r="C38" s="201"/>
      <c r="D38" s="201"/>
      <c r="E38" s="201"/>
      <c r="F38" s="266" t="str">
        <f>TERM1!AA37</f>
        <v/>
      </c>
      <c r="G38" s="251"/>
      <c r="H38" s="251"/>
      <c r="I38" s="252"/>
      <c r="J38" s="266" t="str">
        <f>TERM2!AA37</f>
        <v/>
      </c>
      <c r="K38" s="251"/>
      <c r="L38" s="251"/>
      <c r="M38" s="252"/>
      <c r="N38" s="266" t="str">
        <f>TERM3!AA37</f>
        <v/>
      </c>
      <c r="O38" s="251"/>
      <c r="P38" s="251"/>
      <c r="Q38" s="252"/>
      <c r="R38" s="273" t="str">
        <f t="shared" si="0"/>
        <v/>
      </c>
      <c r="S38" s="251"/>
      <c r="T38" s="251"/>
      <c r="U38" s="252"/>
      <c r="V38" s="266" t="str">
        <f t="shared" si="1"/>
        <v/>
      </c>
      <c r="W38" s="251"/>
      <c r="X38" s="251"/>
      <c r="Y38" s="252"/>
      <c r="Z38" s="265" t="str">
        <f t="shared" si="2"/>
        <v/>
      </c>
      <c r="AA38" s="251"/>
      <c r="AB38" s="252"/>
      <c r="AI38" s="39"/>
      <c r="AK38" s="3"/>
      <c r="AN38" s="1"/>
      <c r="AO38" s="1"/>
      <c r="AP38" s="1"/>
      <c r="AQ38" s="1"/>
      <c r="AR38" s="1"/>
      <c r="AS38" s="1"/>
      <c r="AT38" s="1"/>
      <c r="AU38" s="1"/>
      <c r="AV38" s="1"/>
      <c r="AW38" s="1"/>
      <c r="AX38" s="1"/>
      <c r="AY38" s="1"/>
      <c r="AZ38" s="1"/>
      <c r="BA38" s="1"/>
      <c r="BB38" s="1"/>
      <c r="BC38" s="1"/>
    </row>
    <row r="39" spans="1:55" ht="18" customHeight="1">
      <c r="A39" s="200">
        <v>27</v>
      </c>
      <c r="B39" s="193">
        <f>INPUT!B38</f>
        <v>0</v>
      </c>
      <c r="C39" s="201"/>
      <c r="D39" s="201"/>
      <c r="E39" s="201"/>
      <c r="F39" s="266" t="str">
        <f>TERM1!AA38</f>
        <v/>
      </c>
      <c r="G39" s="251"/>
      <c r="H39" s="251"/>
      <c r="I39" s="252"/>
      <c r="J39" s="266" t="str">
        <f>TERM2!AA38</f>
        <v/>
      </c>
      <c r="K39" s="251"/>
      <c r="L39" s="251"/>
      <c r="M39" s="252"/>
      <c r="N39" s="266" t="str">
        <f>TERM3!AA38</f>
        <v/>
      </c>
      <c r="O39" s="251"/>
      <c r="P39" s="251"/>
      <c r="Q39" s="252"/>
      <c r="R39" s="273" t="str">
        <f t="shared" si="0"/>
        <v/>
      </c>
      <c r="S39" s="251"/>
      <c r="T39" s="251"/>
      <c r="U39" s="252"/>
      <c r="V39" s="266" t="str">
        <f t="shared" si="1"/>
        <v/>
      </c>
      <c r="W39" s="251"/>
      <c r="X39" s="251"/>
      <c r="Y39" s="252"/>
      <c r="Z39" s="265" t="str">
        <f t="shared" si="2"/>
        <v/>
      </c>
      <c r="AA39" s="251"/>
      <c r="AB39" s="252"/>
      <c r="AI39" s="39"/>
      <c r="AK39" s="3"/>
      <c r="AN39" s="1"/>
      <c r="AO39" s="1"/>
      <c r="AP39" s="1"/>
      <c r="AQ39" s="1"/>
      <c r="AR39" s="1"/>
      <c r="AS39" s="1"/>
      <c r="AT39" s="1"/>
      <c r="AU39" s="1"/>
      <c r="AV39" s="1"/>
      <c r="AW39" s="1"/>
      <c r="AX39" s="1"/>
      <c r="AY39" s="1"/>
      <c r="AZ39" s="1"/>
      <c r="BA39" s="1"/>
      <c r="BB39" s="1"/>
      <c r="BC39" s="1"/>
    </row>
    <row r="40" spans="1:55" ht="18" customHeight="1">
      <c r="A40" s="200">
        <v>28</v>
      </c>
      <c r="B40" s="193">
        <f>INPUT!B39</f>
        <v>0</v>
      </c>
      <c r="C40" s="201"/>
      <c r="D40" s="201"/>
      <c r="E40" s="201"/>
      <c r="F40" s="266" t="str">
        <f>TERM1!AA39</f>
        <v/>
      </c>
      <c r="G40" s="251"/>
      <c r="H40" s="251"/>
      <c r="I40" s="252"/>
      <c r="J40" s="266" t="str">
        <f>TERM2!AA39</f>
        <v/>
      </c>
      <c r="K40" s="251"/>
      <c r="L40" s="251"/>
      <c r="M40" s="252"/>
      <c r="N40" s="266" t="str">
        <f>TERM3!AA39</f>
        <v/>
      </c>
      <c r="O40" s="251"/>
      <c r="P40" s="251"/>
      <c r="Q40" s="252"/>
      <c r="R40" s="273" t="str">
        <f t="shared" si="0"/>
        <v/>
      </c>
      <c r="S40" s="251"/>
      <c r="T40" s="251"/>
      <c r="U40" s="252"/>
      <c r="V40" s="266" t="str">
        <f t="shared" si="1"/>
        <v/>
      </c>
      <c r="W40" s="251"/>
      <c r="X40" s="251"/>
      <c r="Y40" s="252"/>
      <c r="Z40" s="265" t="str">
        <f t="shared" si="2"/>
        <v/>
      </c>
      <c r="AA40" s="251"/>
      <c r="AB40" s="252"/>
      <c r="AI40" s="39"/>
      <c r="AK40" s="3"/>
      <c r="AN40" s="1"/>
      <c r="AO40" s="1"/>
      <c r="AP40" s="1"/>
      <c r="AQ40" s="1"/>
      <c r="AR40" s="1"/>
      <c r="AS40" s="1"/>
      <c r="AT40" s="1"/>
      <c r="AU40" s="1"/>
      <c r="AV40" s="1"/>
      <c r="AW40" s="1"/>
      <c r="AX40" s="1"/>
      <c r="AY40" s="1"/>
      <c r="AZ40" s="1"/>
      <c r="BA40" s="1"/>
      <c r="BB40" s="1"/>
      <c r="BC40" s="1"/>
    </row>
    <row r="41" spans="1:55" ht="18" customHeight="1">
      <c r="A41" s="200">
        <v>29</v>
      </c>
      <c r="B41" s="193">
        <f>INPUT!B40</f>
        <v>0</v>
      </c>
      <c r="C41" s="201"/>
      <c r="D41" s="201"/>
      <c r="E41" s="201"/>
      <c r="F41" s="266" t="str">
        <f>TERM1!AA40</f>
        <v/>
      </c>
      <c r="G41" s="251"/>
      <c r="H41" s="251"/>
      <c r="I41" s="252"/>
      <c r="J41" s="266" t="str">
        <f>TERM2!AA40</f>
        <v/>
      </c>
      <c r="K41" s="251"/>
      <c r="L41" s="251"/>
      <c r="M41" s="252"/>
      <c r="N41" s="266" t="str">
        <f>TERM3!AA40</f>
        <v/>
      </c>
      <c r="O41" s="251"/>
      <c r="P41" s="251"/>
      <c r="Q41" s="252"/>
      <c r="R41" s="273" t="str">
        <f t="shared" si="0"/>
        <v/>
      </c>
      <c r="S41" s="251"/>
      <c r="T41" s="251"/>
      <c r="U41" s="252"/>
      <c r="V41" s="266" t="str">
        <f t="shared" si="1"/>
        <v/>
      </c>
      <c r="W41" s="251"/>
      <c r="X41" s="251"/>
      <c r="Y41" s="252"/>
      <c r="Z41" s="265" t="str">
        <f t="shared" si="2"/>
        <v/>
      </c>
      <c r="AA41" s="251"/>
      <c r="AB41" s="252"/>
      <c r="AI41" s="39"/>
      <c r="AK41" s="3"/>
      <c r="AN41" s="1"/>
      <c r="AO41" s="1"/>
      <c r="AP41" s="1"/>
      <c r="AQ41" s="1"/>
      <c r="AR41" s="1"/>
      <c r="AS41" s="1"/>
      <c r="AT41" s="1"/>
      <c r="AU41" s="1"/>
      <c r="AV41" s="1"/>
      <c r="AW41" s="1"/>
      <c r="AX41" s="1"/>
      <c r="AY41" s="1"/>
      <c r="AZ41" s="1"/>
      <c r="BA41" s="1"/>
      <c r="BB41" s="1"/>
      <c r="BC41" s="1"/>
    </row>
    <row r="42" spans="1:55" ht="18" customHeight="1">
      <c r="A42" s="200">
        <v>30</v>
      </c>
      <c r="B42" s="193">
        <f>INPUT!B41</f>
        <v>0</v>
      </c>
      <c r="C42" s="201"/>
      <c r="D42" s="201"/>
      <c r="E42" s="201"/>
      <c r="F42" s="266" t="str">
        <f>TERM1!AA41</f>
        <v/>
      </c>
      <c r="G42" s="251"/>
      <c r="H42" s="251"/>
      <c r="I42" s="252"/>
      <c r="J42" s="266" t="str">
        <f>TERM2!AA41</f>
        <v/>
      </c>
      <c r="K42" s="251"/>
      <c r="L42" s="251"/>
      <c r="M42" s="252"/>
      <c r="N42" s="266" t="str">
        <f>TERM3!AA41</f>
        <v/>
      </c>
      <c r="O42" s="251"/>
      <c r="P42" s="251"/>
      <c r="Q42" s="252"/>
      <c r="R42" s="273" t="str">
        <f t="shared" si="0"/>
        <v/>
      </c>
      <c r="S42" s="251"/>
      <c r="T42" s="251"/>
      <c r="U42" s="252"/>
      <c r="V42" s="266" t="str">
        <f t="shared" si="1"/>
        <v/>
      </c>
      <c r="W42" s="251"/>
      <c r="X42" s="251"/>
      <c r="Y42" s="252"/>
      <c r="Z42" s="265" t="str">
        <f t="shared" si="2"/>
        <v/>
      </c>
      <c r="AA42" s="251"/>
      <c r="AB42" s="252"/>
      <c r="AI42" s="39"/>
      <c r="AK42" s="3"/>
      <c r="AN42" s="1"/>
      <c r="AO42" s="1"/>
      <c r="AP42" s="1"/>
      <c r="AQ42" s="1"/>
      <c r="AR42" s="1"/>
      <c r="AS42" s="1"/>
      <c r="AT42" s="1"/>
      <c r="AU42" s="1"/>
      <c r="AV42" s="1"/>
      <c r="AW42" s="1"/>
      <c r="AX42" s="1"/>
      <c r="AY42" s="1"/>
      <c r="AZ42" s="1"/>
      <c r="BA42" s="1"/>
      <c r="BB42" s="1"/>
      <c r="BC42" s="1"/>
    </row>
    <row r="43" spans="1:55" ht="18" customHeight="1">
      <c r="A43" s="200">
        <v>31</v>
      </c>
      <c r="B43" s="193">
        <f>INPUT!B42</f>
        <v>0</v>
      </c>
      <c r="C43" s="201"/>
      <c r="D43" s="201"/>
      <c r="E43" s="201"/>
      <c r="F43" s="266" t="str">
        <f>TERM1!AA42</f>
        <v/>
      </c>
      <c r="G43" s="251"/>
      <c r="H43" s="251"/>
      <c r="I43" s="252"/>
      <c r="J43" s="266" t="str">
        <f>TERM2!AA42</f>
        <v/>
      </c>
      <c r="K43" s="251"/>
      <c r="L43" s="251"/>
      <c r="M43" s="252"/>
      <c r="N43" s="266" t="str">
        <f>TERM3!AA42</f>
        <v/>
      </c>
      <c r="O43" s="251"/>
      <c r="P43" s="251"/>
      <c r="Q43" s="252"/>
      <c r="R43" s="273" t="str">
        <f t="shared" si="0"/>
        <v/>
      </c>
      <c r="S43" s="251"/>
      <c r="T43" s="251"/>
      <c r="U43" s="252"/>
      <c r="V43" s="266" t="str">
        <f t="shared" si="1"/>
        <v/>
      </c>
      <c r="W43" s="251"/>
      <c r="X43" s="251"/>
      <c r="Y43" s="252"/>
      <c r="Z43" s="265" t="str">
        <f t="shared" si="2"/>
        <v/>
      </c>
      <c r="AA43" s="251"/>
      <c r="AB43" s="252"/>
      <c r="AI43" s="39"/>
      <c r="AK43" s="3"/>
      <c r="AN43" s="1"/>
      <c r="AO43" s="1"/>
      <c r="AP43" s="1"/>
      <c r="AQ43" s="1"/>
      <c r="AR43" s="1"/>
      <c r="AS43" s="1"/>
      <c r="AT43" s="1"/>
      <c r="AU43" s="1"/>
      <c r="AV43" s="1"/>
      <c r="AW43" s="1"/>
      <c r="AX43" s="1"/>
      <c r="AY43" s="1"/>
      <c r="AZ43" s="1"/>
      <c r="BA43" s="1"/>
      <c r="BB43" s="1"/>
      <c r="BC43" s="1"/>
    </row>
    <row r="44" spans="1:55" ht="18" customHeight="1">
      <c r="A44" s="200">
        <v>32</v>
      </c>
      <c r="B44" s="193">
        <f>INPUT!B43</f>
        <v>0</v>
      </c>
      <c r="C44" s="201"/>
      <c r="D44" s="201"/>
      <c r="E44" s="201"/>
      <c r="F44" s="266" t="str">
        <f>TERM1!AA43</f>
        <v/>
      </c>
      <c r="G44" s="251"/>
      <c r="H44" s="251"/>
      <c r="I44" s="252"/>
      <c r="J44" s="266" t="str">
        <f>TERM2!AA43</f>
        <v/>
      </c>
      <c r="K44" s="251"/>
      <c r="L44" s="251"/>
      <c r="M44" s="252"/>
      <c r="N44" s="266" t="str">
        <f>TERM3!AA43</f>
        <v/>
      </c>
      <c r="O44" s="251"/>
      <c r="P44" s="251"/>
      <c r="Q44" s="252"/>
      <c r="R44" s="273" t="str">
        <f t="shared" si="0"/>
        <v/>
      </c>
      <c r="S44" s="251"/>
      <c r="T44" s="251"/>
      <c r="U44" s="252"/>
      <c r="V44" s="266" t="str">
        <f t="shared" si="1"/>
        <v/>
      </c>
      <c r="W44" s="251"/>
      <c r="X44" s="251"/>
      <c r="Y44" s="252"/>
      <c r="Z44" s="265" t="str">
        <f t="shared" si="2"/>
        <v/>
      </c>
      <c r="AA44" s="251"/>
      <c r="AB44" s="252"/>
      <c r="AI44" s="39"/>
      <c r="AK44" s="3"/>
      <c r="AN44" s="1"/>
      <c r="AO44" s="1"/>
      <c r="AP44" s="1"/>
      <c r="AQ44" s="1"/>
      <c r="AR44" s="1"/>
      <c r="AS44" s="1"/>
      <c r="AT44" s="1"/>
      <c r="AU44" s="1"/>
      <c r="AV44" s="1"/>
      <c r="AW44" s="1"/>
      <c r="AX44" s="1"/>
      <c r="AY44" s="1"/>
      <c r="AZ44" s="1"/>
      <c r="BA44" s="1"/>
      <c r="BB44" s="1"/>
      <c r="BC44" s="1"/>
    </row>
    <row r="45" spans="1:55" ht="18" customHeight="1">
      <c r="A45" s="200">
        <v>33</v>
      </c>
      <c r="B45" s="193">
        <f>INPUT!B44</f>
        <v>0</v>
      </c>
      <c r="C45" s="201"/>
      <c r="D45" s="201"/>
      <c r="E45" s="201"/>
      <c r="F45" s="266" t="str">
        <f>TERM1!AA44</f>
        <v/>
      </c>
      <c r="G45" s="251"/>
      <c r="H45" s="251"/>
      <c r="I45" s="252"/>
      <c r="J45" s="266" t="str">
        <f>TERM2!AA44</f>
        <v/>
      </c>
      <c r="K45" s="251"/>
      <c r="L45" s="251"/>
      <c r="M45" s="252"/>
      <c r="N45" s="266" t="str">
        <f>TERM3!AA44</f>
        <v/>
      </c>
      <c r="O45" s="251"/>
      <c r="P45" s="251"/>
      <c r="Q45" s="252"/>
      <c r="R45" s="273" t="str">
        <f t="shared" ref="R45:R62" si="3">IF(OR(F45="",J45="",N45=""),"",IF(ISERROR(ROUND(AVERAGE(F45,J45,N45),0)),"",ROUND(AVERAGE(F45,J45,N45),0)))</f>
        <v/>
      </c>
      <c r="S45" s="251"/>
      <c r="T45" s="251"/>
      <c r="U45" s="252"/>
      <c r="V45" s="266" t="str">
        <f t="shared" ref="V45:V62" si="4">IF(ISERROR(IF(R45="","",VLOOKUP(R45,DESCRIPTORS,4,TRUE))),"",IF(R45="","",VLOOKUP(R45,DESCRIPTORS,4,TRUE)))</f>
        <v/>
      </c>
      <c r="W45" s="251"/>
      <c r="X45" s="251"/>
      <c r="Y45" s="252"/>
      <c r="Z45" s="265" t="str">
        <f t="shared" ref="Z45:Z62" si="5">IF(OR($F45="",$J45="",$N45="",$R45=""),"",IF($R45&gt;=75,"PASSED","FAILED"))</f>
        <v/>
      </c>
      <c r="AA45" s="251"/>
      <c r="AB45" s="252"/>
      <c r="AI45" s="39"/>
      <c r="AK45" s="3"/>
      <c r="AN45" s="1"/>
      <c r="AO45" s="1"/>
      <c r="AP45" s="1"/>
      <c r="AQ45" s="1"/>
      <c r="AR45" s="1"/>
      <c r="AS45" s="1"/>
      <c r="AT45" s="1"/>
      <c r="AU45" s="1"/>
      <c r="AV45" s="1"/>
      <c r="AW45" s="1"/>
      <c r="AX45" s="1"/>
      <c r="AY45" s="1"/>
      <c r="AZ45" s="1"/>
      <c r="BA45" s="1"/>
      <c r="BB45" s="1"/>
      <c r="BC45" s="1"/>
    </row>
    <row r="46" spans="1:55" ht="18" customHeight="1">
      <c r="A46" s="200">
        <v>34</v>
      </c>
      <c r="B46" s="193">
        <f>INPUT!B45</f>
        <v>0</v>
      </c>
      <c r="C46" s="201"/>
      <c r="D46" s="201"/>
      <c r="E46" s="201"/>
      <c r="F46" s="266" t="str">
        <f>TERM1!AA45</f>
        <v/>
      </c>
      <c r="G46" s="251"/>
      <c r="H46" s="251"/>
      <c r="I46" s="252"/>
      <c r="J46" s="266" t="str">
        <f>TERM2!AA45</f>
        <v/>
      </c>
      <c r="K46" s="251"/>
      <c r="L46" s="251"/>
      <c r="M46" s="252"/>
      <c r="N46" s="266" t="str">
        <f>TERM3!AA45</f>
        <v/>
      </c>
      <c r="O46" s="251"/>
      <c r="P46" s="251"/>
      <c r="Q46" s="252"/>
      <c r="R46" s="273" t="str">
        <f t="shared" si="3"/>
        <v/>
      </c>
      <c r="S46" s="251"/>
      <c r="T46" s="251"/>
      <c r="U46" s="252"/>
      <c r="V46" s="266" t="str">
        <f t="shared" si="4"/>
        <v/>
      </c>
      <c r="W46" s="251"/>
      <c r="X46" s="251"/>
      <c r="Y46" s="252"/>
      <c r="Z46" s="265" t="str">
        <f t="shared" si="5"/>
        <v/>
      </c>
      <c r="AA46" s="251"/>
      <c r="AB46" s="252"/>
      <c r="AI46" s="39"/>
      <c r="AK46" s="3"/>
      <c r="AN46" s="1"/>
      <c r="AO46" s="1"/>
      <c r="AP46" s="1"/>
      <c r="AQ46" s="1"/>
      <c r="AR46" s="1"/>
      <c r="AS46" s="1"/>
      <c r="AT46" s="1"/>
      <c r="AU46" s="1"/>
      <c r="AV46" s="1"/>
      <c r="AW46" s="1"/>
      <c r="AX46" s="1"/>
      <c r="AY46" s="1"/>
      <c r="AZ46" s="1"/>
      <c r="BA46" s="1"/>
      <c r="BB46" s="1"/>
      <c r="BC46" s="1"/>
    </row>
    <row r="47" spans="1:55" ht="18" customHeight="1">
      <c r="A47" s="200">
        <v>35</v>
      </c>
      <c r="B47" s="193">
        <f>INPUT!B46</f>
        <v>0</v>
      </c>
      <c r="C47" s="201"/>
      <c r="D47" s="201"/>
      <c r="E47" s="201"/>
      <c r="F47" s="266" t="str">
        <f>TERM1!AA46</f>
        <v/>
      </c>
      <c r="G47" s="251"/>
      <c r="H47" s="251"/>
      <c r="I47" s="252"/>
      <c r="J47" s="266" t="str">
        <f>TERM2!AA46</f>
        <v/>
      </c>
      <c r="K47" s="251"/>
      <c r="L47" s="251"/>
      <c r="M47" s="252"/>
      <c r="N47" s="266" t="str">
        <f>TERM3!AA46</f>
        <v/>
      </c>
      <c r="O47" s="251"/>
      <c r="P47" s="251"/>
      <c r="Q47" s="252"/>
      <c r="R47" s="273" t="str">
        <f t="shared" si="3"/>
        <v/>
      </c>
      <c r="S47" s="251"/>
      <c r="T47" s="251"/>
      <c r="U47" s="252"/>
      <c r="V47" s="266" t="str">
        <f t="shared" si="4"/>
        <v/>
      </c>
      <c r="W47" s="251"/>
      <c r="X47" s="251"/>
      <c r="Y47" s="252"/>
      <c r="Z47" s="265" t="str">
        <f t="shared" si="5"/>
        <v/>
      </c>
      <c r="AA47" s="251"/>
      <c r="AB47" s="252"/>
      <c r="AI47" s="39"/>
      <c r="AK47" s="3"/>
      <c r="AN47" s="1"/>
      <c r="AO47" s="1"/>
      <c r="AP47" s="1"/>
      <c r="AQ47" s="1"/>
      <c r="AR47" s="1"/>
      <c r="AS47" s="1"/>
      <c r="AT47" s="1"/>
      <c r="AU47" s="1"/>
      <c r="AV47" s="1"/>
      <c r="AW47" s="1"/>
      <c r="AX47" s="1"/>
      <c r="AY47" s="1"/>
      <c r="AZ47" s="1"/>
      <c r="BA47" s="1"/>
      <c r="BB47" s="1"/>
      <c r="BC47" s="1"/>
    </row>
    <row r="48" spans="1:55" ht="18" customHeight="1">
      <c r="A48" s="200">
        <v>36</v>
      </c>
      <c r="B48" s="193">
        <f>INPUT!B47</f>
        <v>0</v>
      </c>
      <c r="C48" s="201"/>
      <c r="D48" s="201"/>
      <c r="E48" s="201"/>
      <c r="F48" s="266" t="str">
        <f>TERM1!AA47</f>
        <v/>
      </c>
      <c r="G48" s="251"/>
      <c r="H48" s="251"/>
      <c r="I48" s="252"/>
      <c r="J48" s="266" t="str">
        <f>TERM2!AA47</f>
        <v/>
      </c>
      <c r="K48" s="251"/>
      <c r="L48" s="251"/>
      <c r="M48" s="252"/>
      <c r="N48" s="266" t="str">
        <f>TERM3!AA47</f>
        <v/>
      </c>
      <c r="O48" s="251"/>
      <c r="P48" s="251"/>
      <c r="Q48" s="252"/>
      <c r="R48" s="273" t="str">
        <f t="shared" si="3"/>
        <v/>
      </c>
      <c r="S48" s="251"/>
      <c r="T48" s="251"/>
      <c r="U48" s="252"/>
      <c r="V48" s="266" t="str">
        <f t="shared" si="4"/>
        <v/>
      </c>
      <c r="W48" s="251"/>
      <c r="X48" s="251"/>
      <c r="Y48" s="252"/>
      <c r="Z48" s="265" t="str">
        <f t="shared" si="5"/>
        <v/>
      </c>
      <c r="AA48" s="251"/>
      <c r="AB48" s="252"/>
      <c r="AI48" s="39"/>
      <c r="AK48" s="3"/>
      <c r="AN48" s="1"/>
      <c r="AO48" s="1"/>
      <c r="AP48" s="1"/>
      <c r="AQ48" s="1"/>
      <c r="AR48" s="1"/>
      <c r="AS48" s="1"/>
      <c r="AT48" s="1"/>
      <c r="AU48" s="1"/>
      <c r="AV48" s="1"/>
      <c r="AW48" s="1"/>
      <c r="AX48" s="1"/>
      <c r="AY48" s="1"/>
      <c r="AZ48" s="1"/>
      <c r="BA48" s="1"/>
      <c r="BB48" s="1"/>
      <c r="BC48" s="1"/>
    </row>
    <row r="49" spans="1:55" ht="18" customHeight="1">
      <c r="A49" s="200">
        <v>37</v>
      </c>
      <c r="B49" s="193">
        <f>INPUT!B48</f>
        <v>0</v>
      </c>
      <c r="C49" s="201"/>
      <c r="D49" s="201"/>
      <c r="E49" s="201"/>
      <c r="F49" s="266" t="str">
        <f>TERM1!AA48</f>
        <v/>
      </c>
      <c r="G49" s="251"/>
      <c r="H49" s="251"/>
      <c r="I49" s="252"/>
      <c r="J49" s="266" t="str">
        <f>TERM2!AA48</f>
        <v/>
      </c>
      <c r="K49" s="251"/>
      <c r="L49" s="251"/>
      <c r="M49" s="252"/>
      <c r="N49" s="266" t="str">
        <f>TERM3!AA48</f>
        <v/>
      </c>
      <c r="O49" s="251"/>
      <c r="P49" s="251"/>
      <c r="Q49" s="252"/>
      <c r="R49" s="273" t="str">
        <f t="shared" si="3"/>
        <v/>
      </c>
      <c r="S49" s="251"/>
      <c r="T49" s="251"/>
      <c r="U49" s="252"/>
      <c r="V49" s="266" t="str">
        <f t="shared" si="4"/>
        <v/>
      </c>
      <c r="W49" s="251"/>
      <c r="X49" s="251"/>
      <c r="Y49" s="252"/>
      <c r="Z49" s="265" t="str">
        <f t="shared" si="5"/>
        <v/>
      </c>
      <c r="AA49" s="251"/>
      <c r="AB49" s="252"/>
      <c r="AI49" s="39"/>
      <c r="AK49" s="3"/>
      <c r="AN49" s="1"/>
      <c r="AO49" s="1"/>
      <c r="AP49" s="1"/>
      <c r="AQ49" s="1"/>
      <c r="AR49" s="1"/>
      <c r="AS49" s="1"/>
      <c r="AT49" s="1"/>
      <c r="AU49" s="1"/>
      <c r="AV49" s="1"/>
      <c r="AW49" s="1"/>
      <c r="AX49" s="1"/>
      <c r="AY49" s="1"/>
      <c r="AZ49" s="1"/>
      <c r="BA49" s="1"/>
      <c r="BB49" s="1"/>
      <c r="BC49" s="1"/>
    </row>
    <row r="50" spans="1:55" ht="18" customHeight="1">
      <c r="A50" s="200">
        <v>38</v>
      </c>
      <c r="B50" s="193">
        <f>INPUT!B49</f>
        <v>0</v>
      </c>
      <c r="C50" s="201"/>
      <c r="D50" s="201"/>
      <c r="E50" s="201"/>
      <c r="F50" s="266" t="str">
        <f>TERM1!AA49</f>
        <v/>
      </c>
      <c r="G50" s="251"/>
      <c r="H50" s="251"/>
      <c r="I50" s="252"/>
      <c r="J50" s="266" t="str">
        <f>TERM2!AA49</f>
        <v/>
      </c>
      <c r="K50" s="251"/>
      <c r="L50" s="251"/>
      <c r="M50" s="252"/>
      <c r="N50" s="266" t="str">
        <f>TERM3!AA49</f>
        <v/>
      </c>
      <c r="O50" s="251"/>
      <c r="P50" s="251"/>
      <c r="Q50" s="252"/>
      <c r="R50" s="273" t="str">
        <f t="shared" si="3"/>
        <v/>
      </c>
      <c r="S50" s="251"/>
      <c r="T50" s="251"/>
      <c r="U50" s="252"/>
      <c r="V50" s="266" t="str">
        <f t="shared" si="4"/>
        <v/>
      </c>
      <c r="W50" s="251"/>
      <c r="X50" s="251"/>
      <c r="Y50" s="252"/>
      <c r="Z50" s="265" t="str">
        <f t="shared" si="5"/>
        <v/>
      </c>
      <c r="AA50" s="251"/>
      <c r="AB50" s="252"/>
      <c r="AI50" s="39"/>
      <c r="AK50" s="3"/>
      <c r="AN50" s="1"/>
      <c r="AO50" s="1"/>
      <c r="AP50" s="1"/>
      <c r="AQ50" s="1"/>
      <c r="AR50" s="1"/>
      <c r="AS50" s="1"/>
      <c r="AT50" s="1"/>
      <c r="AU50" s="1"/>
      <c r="AV50" s="1"/>
      <c r="AW50" s="1"/>
      <c r="AX50" s="1"/>
      <c r="AY50" s="1"/>
      <c r="AZ50" s="1"/>
      <c r="BA50" s="1"/>
      <c r="BB50" s="1"/>
      <c r="BC50" s="1"/>
    </row>
    <row r="51" spans="1:55" ht="18" customHeight="1">
      <c r="A51" s="200">
        <v>39</v>
      </c>
      <c r="B51" s="193">
        <f>INPUT!B50</f>
        <v>0</v>
      </c>
      <c r="C51" s="201"/>
      <c r="D51" s="201"/>
      <c r="E51" s="201"/>
      <c r="F51" s="266" t="str">
        <f>TERM1!AA50</f>
        <v/>
      </c>
      <c r="G51" s="251"/>
      <c r="H51" s="251"/>
      <c r="I51" s="252"/>
      <c r="J51" s="266" t="str">
        <f>TERM2!AA50</f>
        <v/>
      </c>
      <c r="K51" s="251"/>
      <c r="L51" s="251"/>
      <c r="M51" s="252"/>
      <c r="N51" s="266" t="str">
        <f>TERM3!AA50</f>
        <v/>
      </c>
      <c r="O51" s="251"/>
      <c r="P51" s="251"/>
      <c r="Q51" s="252"/>
      <c r="R51" s="273" t="str">
        <f t="shared" si="3"/>
        <v/>
      </c>
      <c r="S51" s="251"/>
      <c r="T51" s="251"/>
      <c r="U51" s="252"/>
      <c r="V51" s="266" t="str">
        <f t="shared" si="4"/>
        <v/>
      </c>
      <c r="W51" s="251"/>
      <c r="X51" s="251"/>
      <c r="Y51" s="252"/>
      <c r="Z51" s="265" t="str">
        <f t="shared" si="5"/>
        <v/>
      </c>
      <c r="AA51" s="251"/>
      <c r="AB51" s="252"/>
      <c r="AI51" s="39"/>
      <c r="AK51" s="3"/>
      <c r="AN51" s="1"/>
      <c r="AO51" s="1"/>
      <c r="AP51" s="1"/>
      <c r="AQ51" s="1"/>
      <c r="AR51" s="1"/>
      <c r="AS51" s="1"/>
      <c r="AT51" s="1"/>
      <c r="AU51" s="1"/>
      <c r="AV51" s="1"/>
      <c r="AW51" s="1"/>
      <c r="AX51" s="1"/>
      <c r="AY51" s="1"/>
      <c r="AZ51" s="1"/>
      <c r="BA51" s="1"/>
      <c r="BB51" s="1"/>
      <c r="BC51" s="1"/>
    </row>
    <row r="52" spans="1:55" ht="18" customHeight="1">
      <c r="A52" s="200">
        <v>40</v>
      </c>
      <c r="B52" s="193">
        <f>INPUT!B51</f>
        <v>0</v>
      </c>
      <c r="C52" s="201"/>
      <c r="D52" s="201"/>
      <c r="E52" s="201"/>
      <c r="F52" s="266" t="str">
        <f>TERM1!AA51</f>
        <v/>
      </c>
      <c r="G52" s="251"/>
      <c r="H52" s="251"/>
      <c r="I52" s="252"/>
      <c r="J52" s="266" t="str">
        <f>TERM2!AA51</f>
        <v/>
      </c>
      <c r="K52" s="251"/>
      <c r="L52" s="251"/>
      <c r="M52" s="252"/>
      <c r="N52" s="266" t="str">
        <f>TERM3!AA51</f>
        <v/>
      </c>
      <c r="O52" s="251"/>
      <c r="P52" s="251"/>
      <c r="Q52" s="252"/>
      <c r="R52" s="273" t="str">
        <f t="shared" si="3"/>
        <v/>
      </c>
      <c r="S52" s="251"/>
      <c r="T52" s="251"/>
      <c r="U52" s="252"/>
      <c r="V52" s="266" t="str">
        <f t="shared" si="4"/>
        <v/>
      </c>
      <c r="W52" s="251"/>
      <c r="X52" s="251"/>
      <c r="Y52" s="252"/>
      <c r="Z52" s="265" t="str">
        <f t="shared" si="5"/>
        <v/>
      </c>
      <c r="AA52" s="251"/>
      <c r="AB52" s="252"/>
      <c r="AI52" s="39"/>
      <c r="AK52" s="3"/>
      <c r="AN52" s="1"/>
      <c r="AO52" s="1"/>
      <c r="AP52" s="1"/>
      <c r="AQ52" s="1"/>
      <c r="AR52" s="1"/>
      <c r="AS52" s="1"/>
      <c r="AT52" s="1"/>
      <c r="AU52" s="1"/>
      <c r="AV52" s="1"/>
      <c r="AW52" s="1"/>
      <c r="AX52" s="1"/>
      <c r="AY52" s="1"/>
      <c r="AZ52" s="1"/>
      <c r="BA52" s="1"/>
      <c r="BB52" s="1"/>
      <c r="BC52" s="1"/>
    </row>
    <row r="53" spans="1:55" ht="18" customHeight="1">
      <c r="A53" s="200">
        <v>41</v>
      </c>
      <c r="B53" s="193">
        <f>INPUT!B52</f>
        <v>0</v>
      </c>
      <c r="C53" s="201"/>
      <c r="D53" s="201"/>
      <c r="E53" s="201"/>
      <c r="F53" s="266" t="str">
        <f>TERM1!AA52</f>
        <v/>
      </c>
      <c r="G53" s="251"/>
      <c r="H53" s="251"/>
      <c r="I53" s="252"/>
      <c r="J53" s="266" t="str">
        <f>TERM2!AA52</f>
        <v/>
      </c>
      <c r="K53" s="251"/>
      <c r="L53" s="251"/>
      <c r="M53" s="252"/>
      <c r="N53" s="266" t="str">
        <f>TERM3!AA52</f>
        <v/>
      </c>
      <c r="O53" s="251"/>
      <c r="P53" s="251"/>
      <c r="Q53" s="252"/>
      <c r="R53" s="273" t="str">
        <f t="shared" si="3"/>
        <v/>
      </c>
      <c r="S53" s="251"/>
      <c r="T53" s="251"/>
      <c r="U53" s="252"/>
      <c r="V53" s="266" t="str">
        <f t="shared" si="4"/>
        <v/>
      </c>
      <c r="W53" s="251"/>
      <c r="X53" s="251"/>
      <c r="Y53" s="252"/>
      <c r="Z53" s="265" t="str">
        <f t="shared" si="5"/>
        <v/>
      </c>
      <c r="AA53" s="251"/>
      <c r="AB53" s="252"/>
      <c r="AI53" s="39"/>
      <c r="AK53" s="3"/>
      <c r="AN53" s="1"/>
      <c r="AO53" s="1"/>
      <c r="AP53" s="1"/>
      <c r="AQ53" s="1"/>
      <c r="AR53" s="1"/>
      <c r="AS53" s="1"/>
      <c r="AT53" s="1"/>
      <c r="AU53" s="1"/>
      <c r="AV53" s="1"/>
      <c r="AW53" s="1"/>
      <c r="AX53" s="1"/>
      <c r="AY53" s="1"/>
      <c r="AZ53" s="1"/>
      <c r="BA53" s="1"/>
      <c r="BB53" s="1"/>
      <c r="BC53" s="1"/>
    </row>
    <row r="54" spans="1:55" ht="18" customHeight="1">
      <c r="A54" s="200">
        <v>42</v>
      </c>
      <c r="B54" s="193">
        <f>INPUT!B53</f>
        <v>0</v>
      </c>
      <c r="C54" s="201"/>
      <c r="D54" s="201"/>
      <c r="E54" s="201"/>
      <c r="F54" s="266" t="str">
        <f>TERM1!AA53</f>
        <v/>
      </c>
      <c r="G54" s="251"/>
      <c r="H54" s="251"/>
      <c r="I54" s="252"/>
      <c r="J54" s="266" t="str">
        <f>TERM2!AA53</f>
        <v/>
      </c>
      <c r="K54" s="251"/>
      <c r="L54" s="251"/>
      <c r="M54" s="252"/>
      <c r="N54" s="266" t="str">
        <f>TERM3!AA53</f>
        <v/>
      </c>
      <c r="O54" s="251"/>
      <c r="P54" s="251"/>
      <c r="Q54" s="252"/>
      <c r="R54" s="273" t="str">
        <f t="shared" si="3"/>
        <v/>
      </c>
      <c r="S54" s="251"/>
      <c r="T54" s="251"/>
      <c r="U54" s="252"/>
      <c r="V54" s="266" t="str">
        <f t="shared" si="4"/>
        <v/>
      </c>
      <c r="W54" s="251"/>
      <c r="X54" s="251"/>
      <c r="Y54" s="252"/>
      <c r="Z54" s="265" t="str">
        <f t="shared" si="5"/>
        <v/>
      </c>
      <c r="AA54" s="251"/>
      <c r="AB54" s="252"/>
      <c r="AI54" s="39"/>
      <c r="AK54" s="3"/>
      <c r="AN54" s="1"/>
      <c r="AO54" s="1"/>
      <c r="AP54" s="1"/>
      <c r="AQ54" s="1"/>
      <c r="AR54" s="1"/>
      <c r="AS54" s="1"/>
      <c r="AT54" s="1"/>
      <c r="AU54" s="1"/>
      <c r="AV54" s="1"/>
      <c r="AW54" s="1"/>
      <c r="AX54" s="1"/>
      <c r="AY54" s="1"/>
      <c r="AZ54" s="1"/>
      <c r="BA54" s="1"/>
      <c r="BB54" s="1"/>
      <c r="BC54" s="1"/>
    </row>
    <row r="55" spans="1:55" ht="18" customHeight="1">
      <c r="A55" s="200">
        <v>43</v>
      </c>
      <c r="B55" s="193">
        <f>INPUT!B54</f>
        <v>0</v>
      </c>
      <c r="C55" s="201"/>
      <c r="D55" s="201"/>
      <c r="E55" s="201"/>
      <c r="F55" s="266" t="str">
        <f>TERM1!AA54</f>
        <v/>
      </c>
      <c r="G55" s="251"/>
      <c r="H55" s="251"/>
      <c r="I55" s="252"/>
      <c r="J55" s="266" t="str">
        <f>TERM2!AA54</f>
        <v/>
      </c>
      <c r="K55" s="251"/>
      <c r="L55" s="251"/>
      <c r="M55" s="252"/>
      <c r="N55" s="266" t="str">
        <f>TERM3!AA54</f>
        <v/>
      </c>
      <c r="O55" s="251"/>
      <c r="P55" s="251"/>
      <c r="Q55" s="252"/>
      <c r="R55" s="273" t="str">
        <f t="shared" si="3"/>
        <v/>
      </c>
      <c r="S55" s="251"/>
      <c r="T55" s="251"/>
      <c r="U55" s="252"/>
      <c r="V55" s="266" t="str">
        <f t="shared" si="4"/>
        <v/>
      </c>
      <c r="W55" s="251"/>
      <c r="X55" s="251"/>
      <c r="Y55" s="252"/>
      <c r="Z55" s="265" t="str">
        <f t="shared" si="5"/>
        <v/>
      </c>
      <c r="AA55" s="251"/>
      <c r="AB55" s="252"/>
      <c r="AI55" s="39"/>
      <c r="AK55" s="3"/>
      <c r="AN55" s="1"/>
      <c r="AO55" s="1"/>
      <c r="AP55" s="1"/>
      <c r="AQ55" s="1"/>
      <c r="AR55" s="1"/>
      <c r="AS55" s="1"/>
      <c r="AT55" s="1"/>
      <c r="AU55" s="1"/>
      <c r="AV55" s="1"/>
      <c r="AW55" s="1"/>
      <c r="AX55" s="1"/>
      <c r="AY55" s="1"/>
      <c r="AZ55" s="1"/>
      <c r="BA55" s="1"/>
      <c r="BB55" s="1"/>
      <c r="BC55" s="1"/>
    </row>
    <row r="56" spans="1:55" ht="18" customHeight="1">
      <c r="A56" s="200">
        <v>44</v>
      </c>
      <c r="B56" s="193">
        <f>INPUT!B55</f>
        <v>0</v>
      </c>
      <c r="C56" s="201"/>
      <c r="D56" s="201"/>
      <c r="E56" s="201"/>
      <c r="F56" s="266" t="str">
        <f>TERM1!AA55</f>
        <v/>
      </c>
      <c r="G56" s="251"/>
      <c r="H56" s="251"/>
      <c r="I56" s="252"/>
      <c r="J56" s="266" t="str">
        <f>TERM2!AA55</f>
        <v/>
      </c>
      <c r="K56" s="251"/>
      <c r="L56" s="251"/>
      <c r="M56" s="252"/>
      <c r="N56" s="266" t="str">
        <f>TERM3!AA55</f>
        <v/>
      </c>
      <c r="O56" s="251"/>
      <c r="P56" s="251"/>
      <c r="Q56" s="252"/>
      <c r="R56" s="273" t="str">
        <f t="shared" si="3"/>
        <v/>
      </c>
      <c r="S56" s="251"/>
      <c r="T56" s="251"/>
      <c r="U56" s="252"/>
      <c r="V56" s="266" t="str">
        <f t="shared" si="4"/>
        <v/>
      </c>
      <c r="W56" s="251"/>
      <c r="X56" s="251"/>
      <c r="Y56" s="252"/>
      <c r="Z56" s="265" t="str">
        <f t="shared" si="5"/>
        <v/>
      </c>
      <c r="AA56" s="251"/>
      <c r="AB56" s="252"/>
      <c r="AI56" s="39"/>
      <c r="AK56" s="3"/>
      <c r="AN56" s="1"/>
      <c r="AO56" s="1"/>
      <c r="AP56" s="1"/>
      <c r="AQ56" s="1"/>
      <c r="AR56" s="1"/>
      <c r="AS56" s="1"/>
      <c r="AT56" s="1"/>
      <c r="AU56" s="1"/>
      <c r="AV56" s="1"/>
      <c r="AW56" s="1"/>
      <c r="AX56" s="1"/>
      <c r="AY56" s="1"/>
      <c r="AZ56" s="1"/>
      <c r="BA56" s="1"/>
      <c r="BB56" s="1"/>
      <c r="BC56" s="1"/>
    </row>
    <row r="57" spans="1:55" ht="18" customHeight="1">
      <c r="A57" s="200">
        <v>45</v>
      </c>
      <c r="B57" s="193">
        <f>INPUT!B56</f>
        <v>0</v>
      </c>
      <c r="C57" s="201"/>
      <c r="D57" s="201"/>
      <c r="E57" s="201"/>
      <c r="F57" s="266" t="str">
        <f>TERM1!AA56</f>
        <v/>
      </c>
      <c r="G57" s="251"/>
      <c r="H57" s="251"/>
      <c r="I57" s="252"/>
      <c r="J57" s="266" t="str">
        <f>TERM2!AA56</f>
        <v/>
      </c>
      <c r="K57" s="251"/>
      <c r="L57" s="251"/>
      <c r="M57" s="252"/>
      <c r="N57" s="266" t="str">
        <f>TERM3!AA56</f>
        <v/>
      </c>
      <c r="O57" s="251"/>
      <c r="P57" s="251"/>
      <c r="Q57" s="252"/>
      <c r="R57" s="273" t="str">
        <f t="shared" si="3"/>
        <v/>
      </c>
      <c r="S57" s="251"/>
      <c r="T57" s="251"/>
      <c r="U57" s="252"/>
      <c r="V57" s="266" t="str">
        <f t="shared" si="4"/>
        <v/>
      </c>
      <c r="W57" s="251"/>
      <c r="X57" s="251"/>
      <c r="Y57" s="252"/>
      <c r="Z57" s="265" t="str">
        <f t="shared" si="5"/>
        <v/>
      </c>
      <c r="AA57" s="251"/>
      <c r="AB57" s="252"/>
      <c r="AI57" s="39"/>
      <c r="AK57" s="3"/>
      <c r="AN57" s="1"/>
      <c r="AO57" s="1"/>
      <c r="AP57" s="1"/>
      <c r="AQ57" s="1"/>
      <c r="AR57" s="1"/>
      <c r="AS57" s="1"/>
      <c r="AT57" s="1"/>
      <c r="AU57" s="1"/>
      <c r="AV57" s="1"/>
      <c r="AW57" s="1"/>
      <c r="AX57" s="1"/>
      <c r="AY57" s="1"/>
      <c r="AZ57" s="1"/>
      <c r="BA57" s="1"/>
      <c r="BB57" s="1"/>
      <c r="BC57" s="1"/>
    </row>
    <row r="58" spans="1:55" ht="18" customHeight="1">
      <c r="A58" s="200">
        <v>46</v>
      </c>
      <c r="B58" s="193">
        <f>INPUT!B57</f>
        <v>0</v>
      </c>
      <c r="C58" s="201"/>
      <c r="D58" s="201"/>
      <c r="E58" s="201"/>
      <c r="F58" s="266" t="str">
        <f>TERM1!AA57</f>
        <v/>
      </c>
      <c r="G58" s="251"/>
      <c r="H58" s="251"/>
      <c r="I58" s="252"/>
      <c r="J58" s="266" t="str">
        <f>TERM2!AA57</f>
        <v/>
      </c>
      <c r="K58" s="251"/>
      <c r="L58" s="251"/>
      <c r="M58" s="252"/>
      <c r="N58" s="266" t="str">
        <f>TERM3!AA57</f>
        <v/>
      </c>
      <c r="O58" s="251"/>
      <c r="P58" s="251"/>
      <c r="Q58" s="252"/>
      <c r="R58" s="273" t="str">
        <f t="shared" si="3"/>
        <v/>
      </c>
      <c r="S58" s="251"/>
      <c r="T58" s="251"/>
      <c r="U58" s="252"/>
      <c r="V58" s="266" t="str">
        <f t="shared" si="4"/>
        <v/>
      </c>
      <c r="W58" s="251"/>
      <c r="X58" s="251"/>
      <c r="Y58" s="252"/>
      <c r="Z58" s="265" t="str">
        <f t="shared" si="5"/>
        <v/>
      </c>
      <c r="AA58" s="251"/>
      <c r="AB58" s="252"/>
      <c r="AI58" s="39"/>
      <c r="AK58" s="3"/>
      <c r="AN58" s="1"/>
      <c r="AO58" s="1"/>
      <c r="AP58" s="1"/>
      <c r="AQ58" s="1"/>
      <c r="AR58" s="1"/>
      <c r="AS58" s="1"/>
      <c r="AT58" s="1"/>
      <c r="AU58" s="1"/>
      <c r="AV58" s="1"/>
      <c r="AW58" s="1"/>
      <c r="AX58" s="1"/>
      <c r="AY58" s="1"/>
      <c r="AZ58" s="1"/>
      <c r="BA58" s="1"/>
      <c r="BB58" s="1"/>
      <c r="BC58" s="1"/>
    </row>
    <row r="59" spans="1:55" ht="18" customHeight="1">
      <c r="A59" s="200">
        <v>47</v>
      </c>
      <c r="B59" s="193">
        <f>INPUT!B58</f>
        <v>0</v>
      </c>
      <c r="C59" s="201"/>
      <c r="D59" s="201"/>
      <c r="E59" s="201"/>
      <c r="F59" s="266" t="str">
        <f>TERM1!AA58</f>
        <v/>
      </c>
      <c r="G59" s="251"/>
      <c r="H59" s="251"/>
      <c r="I59" s="252"/>
      <c r="J59" s="266" t="str">
        <f>TERM2!AA58</f>
        <v/>
      </c>
      <c r="K59" s="251"/>
      <c r="L59" s="251"/>
      <c r="M59" s="252"/>
      <c r="N59" s="266" t="str">
        <f>TERM3!AA58</f>
        <v/>
      </c>
      <c r="O59" s="251"/>
      <c r="P59" s="251"/>
      <c r="Q59" s="252"/>
      <c r="R59" s="273" t="str">
        <f t="shared" si="3"/>
        <v/>
      </c>
      <c r="S59" s="251"/>
      <c r="T59" s="251"/>
      <c r="U59" s="252"/>
      <c r="V59" s="266" t="str">
        <f t="shared" si="4"/>
        <v/>
      </c>
      <c r="W59" s="251"/>
      <c r="X59" s="251"/>
      <c r="Y59" s="252"/>
      <c r="Z59" s="265" t="str">
        <f t="shared" si="5"/>
        <v/>
      </c>
      <c r="AA59" s="251"/>
      <c r="AB59" s="252"/>
      <c r="AI59" s="39"/>
      <c r="AK59" s="3"/>
      <c r="AN59" s="1"/>
      <c r="AO59" s="1"/>
      <c r="AP59" s="1"/>
      <c r="AQ59" s="1"/>
      <c r="AR59" s="1"/>
      <c r="AS59" s="1"/>
      <c r="AT59" s="1"/>
      <c r="AU59" s="1"/>
      <c r="AV59" s="1"/>
      <c r="AW59" s="1"/>
      <c r="AX59" s="1"/>
      <c r="AY59" s="1"/>
      <c r="AZ59" s="1"/>
      <c r="BA59" s="1"/>
      <c r="BB59" s="1"/>
      <c r="BC59" s="1"/>
    </row>
    <row r="60" spans="1:55" ht="18" customHeight="1">
      <c r="A60" s="200">
        <v>48</v>
      </c>
      <c r="B60" s="193">
        <f>INPUT!B59</f>
        <v>0</v>
      </c>
      <c r="C60" s="201"/>
      <c r="D60" s="201"/>
      <c r="E60" s="201"/>
      <c r="F60" s="266" t="str">
        <f>TERM1!AA59</f>
        <v/>
      </c>
      <c r="G60" s="251"/>
      <c r="H60" s="251"/>
      <c r="I60" s="252"/>
      <c r="J60" s="266" t="str">
        <f>TERM2!AA59</f>
        <v/>
      </c>
      <c r="K60" s="251"/>
      <c r="L60" s="251"/>
      <c r="M60" s="252"/>
      <c r="N60" s="266" t="str">
        <f>TERM3!AA59</f>
        <v/>
      </c>
      <c r="O60" s="251"/>
      <c r="P60" s="251"/>
      <c r="Q60" s="252"/>
      <c r="R60" s="273" t="str">
        <f t="shared" si="3"/>
        <v/>
      </c>
      <c r="S60" s="251"/>
      <c r="T60" s="251"/>
      <c r="U60" s="252"/>
      <c r="V60" s="266" t="str">
        <f t="shared" si="4"/>
        <v/>
      </c>
      <c r="W60" s="251"/>
      <c r="X60" s="251"/>
      <c r="Y60" s="252"/>
      <c r="Z60" s="265" t="str">
        <f t="shared" si="5"/>
        <v/>
      </c>
      <c r="AA60" s="251"/>
      <c r="AB60" s="252"/>
      <c r="AI60" s="39"/>
      <c r="AK60" s="3"/>
      <c r="AN60" s="1"/>
      <c r="AO60" s="1"/>
      <c r="AP60" s="1"/>
      <c r="AQ60" s="1"/>
      <c r="AR60" s="1"/>
      <c r="AS60" s="1"/>
      <c r="AT60" s="1"/>
      <c r="AU60" s="1"/>
      <c r="AV60" s="1"/>
      <c r="AW60" s="1"/>
      <c r="AX60" s="1"/>
      <c r="AY60" s="1"/>
      <c r="AZ60" s="1"/>
      <c r="BA60" s="1"/>
      <c r="BB60" s="1"/>
      <c r="BC60" s="1"/>
    </row>
    <row r="61" spans="1:55" ht="18" customHeight="1">
      <c r="A61" s="200">
        <v>49</v>
      </c>
      <c r="B61" s="193">
        <f>INPUT!B60</f>
        <v>0</v>
      </c>
      <c r="C61" s="201"/>
      <c r="D61" s="201"/>
      <c r="E61" s="201"/>
      <c r="F61" s="266" t="str">
        <f>TERM1!AA60</f>
        <v/>
      </c>
      <c r="G61" s="251"/>
      <c r="H61" s="251"/>
      <c r="I61" s="252"/>
      <c r="J61" s="266" t="str">
        <f>TERM2!AA60</f>
        <v/>
      </c>
      <c r="K61" s="251"/>
      <c r="L61" s="251"/>
      <c r="M61" s="252"/>
      <c r="N61" s="266" t="str">
        <f>TERM3!AA60</f>
        <v/>
      </c>
      <c r="O61" s="251"/>
      <c r="P61" s="251"/>
      <c r="Q61" s="252"/>
      <c r="R61" s="273" t="str">
        <f t="shared" si="3"/>
        <v/>
      </c>
      <c r="S61" s="251"/>
      <c r="T61" s="251"/>
      <c r="U61" s="252"/>
      <c r="V61" s="266" t="str">
        <f t="shared" si="4"/>
        <v/>
      </c>
      <c r="W61" s="251"/>
      <c r="X61" s="251"/>
      <c r="Y61" s="252"/>
      <c r="Z61" s="265" t="str">
        <f t="shared" si="5"/>
        <v/>
      </c>
      <c r="AA61" s="251"/>
      <c r="AB61" s="252"/>
      <c r="AI61" s="39"/>
      <c r="AK61" s="3"/>
      <c r="AN61" s="1"/>
      <c r="AO61" s="1"/>
      <c r="AP61" s="1"/>
      <c r="AQ61" s="1"/>
      <c r="AR61" s="1"/>
      <c r="AS61" s="1"/>
      <c r="AT61" s="1"/>
      <c r="AU61" s="1"/>
      <c r="AV61" s="1"/>
      <c r="AW61" s="1"/>
      <c r="AX61" s="1"/>
      <c r="AY61" s="1"/>
      <c r="AZ61" s="1"/>
      <c r="BA61" s="1"/>
      <c r="BB61" s="1"/>
      <c r="BC61" s="1"/>
    </row>
    <row r="62" spans="1:55" ht="18" customHeight="1" thickBot="1">
      <c r="A62" s="202">
        <v>50</v>
      </c>
      <c r="B62" s="193">
        <f>INPUT!B61</f>
        <v>0</v>
      </c>
      <c r="C62" s="203">
        <v>0</v>
      </c>
      <c r="D62" s="203"/>
      <c r="E62" s="203"/>
      <c r="F62" s="282" t="str">
        <f>TERM1!AA61</f>
        <v/>
      </c>
      <c r="G62" s="277"/>
      <c r="H62" s="277"/>
      <c r="I62" s="278"/>
      <c r="J62" s="282" t="str">
        <f>TERM2!AA61</f>
        <v/>
      </c>
      <c r="K62" s="277"/>
      <c r="L62" s="277"/>
      <c r="M62" s="278"/>
      <c r="N62" s="282" t="str">
        <f>TERM3!AA61</f>
        <v/>
      </c>
      <c r="O62" s="277"/>
      <c r="P62" s="277"/>
      <c r="Q62" s="278"/>
      <c r="R62" s="287" t="str">
        <f t="shared" si="3"/>
        <v/>
      </c>
      <c r="S62" s="277"/>
      <c r="T62" s="277"/>
      <c r="U62" s="278"/>
      <c r="V62" s="282" t="str">
        <f t="shared" si="4"/>
        <v/>
      </c>
      <c r="W62" s="277"/>
      <c r="X62" s="277"/>
      <c r="Y62" s="278"/>
      <c r="Z62" s="276" t="str">
        <f t="shared" si="5"/>
        <v/>
      </c>
      <c r="AA62" s="277"/>
      <c r="AB62" s="278"/>
      <c r="AI62" s="39"/>
      <c r="AK62" s="3"/>
      <c r="AN62" s="1"/>
      <c r="AO62" s="1"/>
      <c r="AP62" s="1"/>
      <c r="AQ62" s="1"/>
      <c r="AR62" s="1"/>
      <c r="AS62" s="1"/>
      <c r="AT62" s="1"/>
      <c r="AU62" s="1"/>
      <c r="AV62" s="1"/>
      <c r="AW62" s="1"/>
      <c r="AX62" s="1"/>
      <c r="AY62" s="1"/>
      <c r="AZ62" s="1"/>
      <c r="BA62" s="1"/>
      <c r="BB62" s="1"/>
      <c r="BC62" s="1"/>
    </row>
    <row r="63" spans="1:55" ht="18" customHeight="1" thickBot="1">
      <c r="A63" s="204"/>
      <c r="B63" s="198" t="s">
        <v>14</v>
      </c>
      <c r="C63" s="198"/>
      <c r="D63" s="198"/>
      <c r="E63" s="205"/>
      <c r="F63" s="291"/>
      <c r="G63" s="221"/>
      <c r="H63" s="221"/>
      <c r="I63" s="285"/>
      <c r="J63" s="291"/>
      <c r="K63" s="221"/>
      <c r="L63" s="221"/>
      <c r="M63" s="285"/>
      <c r="N63" s="291"/>
      <c r="O63" s="221"/>
      <c r="P63" s="221"/>
      <c r="Q63" s="285"/>
      <c r="R63" s="284"/>
      <c r="S63" s="221"/>
      <c r="T63" s="221"/>
      <c r="U63" s="285"/>
      <c r="V63" s="284" t="str">
        <f>IF(OR(F63="",J63="",N63="",R63=""),"",IF(ISERROR(ROUND(AVERAGE(F63,J63,N63,R63),0)),"",ROUND(AVERAGE(F63,J63,N63,R63),0)))</f>
        <v/>
      </c>
      <c r="W63" s="221"/>
      <c r="X63" s="221"/>
      <c r="Y63" s="285"/>
      <c r="Z63" s="299" t="str">
        <f>IF(OR($F63="",$J63="",$N63="",$R63="",$V63=""),"",IF($V63&gt;=75,"PASSED","FAILED"))</f>
        <v/>
      </c>
      <c r="AA63" s="221"/>
      <c r="AB63" s="262"/>
      <c r="AI63" s="39"/>
      <c r="AK63" s="3"/>
      <c r="AN63" s="1"/>
      <c r="AO63" s="1"/>
      <c r="AP63" s="1"/>
      <c r="AQ63" s="1"/>
      <c r="AR63" s="1"/>
      <c r="AS63" s="1"/>
      <c r="AT63" s="1"/>
      <c r="AU63" s="1"/>
      <c r="AV63" s="1"/>
      <c r="AW63" s="1"/>
      <c r="AX63" s="1"/>
      <c r="AY63" s="1"/>
      <c r="AZ63" s="1"/>
      <c r="BA63" s="1"/>
      <c r="BB63" s="1"/>
      <c r="BC63" s="1"/>
    </row>
    <row r="64" spans="1:55" ht="18" customHeight="1">
      <c r="A64" s="199">
        <v>1</v>
      </c>
      <c r="B64" s="209" t="str">
        <f>INPUT!B63</f>
        <v>Alcantara, Angela</v>
      </c>
      <c r="C64" s="8"/>
      <c r="D64" s="8"/>
      <c r="E64" s="8"/>
      <c r="F64" s="275">
        <f>TERM1!AA63</f>
        <v>89</v>
      </c>
      <c r="G64" s="241"/>
      <c r="H64" s="241"/>
      <c r="I64" s="242"/>
      <c r="J64" s="275">
        <f>TERM2!AA63</f>
        <v>82</v>
      </c>
      <c r="K64" s="241"/>
      <c r="L64" s="241"/>
      <c r="M64" s="242"/>
      <c r="N64" s="275">
        <f>TERM3!AA63</f>
        <v>83</v>
      </c>
      <c r="O64" s="241"/>
      <c r="P64" s="241"/>
      <c r="Q64" s="242"/>
      <c r="R64" s="272">
        <f t="shared" ref="R64:R95" si="6">IF(OR(F64="",J64="",N64=""),"",IF(ISERROR(ROUND(AVERAGE(F64,J64,N64),0)),"",ROUND(AVERAGE(F64,J64,N64),0)))</f>
        <v>85</v>
      </c>
      <c r="S64" s="241"/>
      <c r="T64" s="241"/>
      <c r="U64" s="242"/>
      <c r="V64" s="275" t="str">
        <f t="shared" ref="V64:V95" si="7">IF(ISERROR(IF(R64="","",VLOOKUP(R64,DESCRIPTORS,4,TRUE))),"",IF(R64="","",VLOOKUP(R64,DESCRIPTORS,4,TRUE)))</f>
        <v>Benchmarking</v>
      </c>
      <c r="W64" s="241"/>
      <c r="X64" s="241"/>
      <c r="Y64" s="242"/>
      <c r="Z64" s="280" t="str">
        <f t="shared" ref="Z64:Z95" si="8">IF(OR($F64="",$J64="",$N64="",$R64=""),"",IF($R64&gt;=75,"PASSED","FAILED"))</f>
        <v>PASSED</v>
      </c>
      <c r="AA64" s="241"/>
      <c r="AB64" s="242"/>
      <c r="AI64" s="39"/>
      <c r="AK64" s="3"/>
      <c r="AN64" s="1"/>
      <c r="AO64" s="1"/>
      <c r="AP64" s="1"/>
      <c r="AQ64" s="1"/>
      <c r="AR64" s="1"/>
      <c r="AS64" s="1"/>
      <c r="AT64" s="1"/>
      <c r="AU64" s="1"/>
      <c r="AV64" s="1"/>
      <c r="AW64" s="1"/>
      <c r="AX64" s="1"/>
      <c r="AY64" s="1"/>
      <c r="AZ64" s="1"/>
      <c r="BA64" s="1"/>
      <c r="BB64" s="1"/>
      <c r="BC64" s="1"/>
    </row>
    <row r="65" spans="1:55" ht="18" customHeight="1">
      <c r="A65" s="200">
        <v>2</v>
      </c>
      <c r="B65" s="210" t="str">
        <f>INPUT!B64</f>
        <v>Bonifacio, Bea</v>
      </c>
      <c r="C65" s="201"/>
      <c r="D65" s="201"/>
      <c r="E65" s="201"/>
      <c r="F65" s="266">
        <f>TERM1!AA64</f>
        <v>86</v>
      </c>
      <c r="G65" s="251"/>
      <c r="H65" s="251"/>
      <c r="I65" s="252"/>
      <c r="J65" s="266">
        <f>TERM2!AA64</f>
        <v>81</v>
      </c>
      <c r="K65" s="251"/>
      <c r="L65" s="251"/>
      <c r="M65" s="252"/>
      <c r="N65" s="266">
        <f>TERM3!AA64</f>
        <v>79</v>
      </c>
      <c r="O65" s="251"/>
      <c r="P65" s="251"/>
      <c r="Q65" s="252"/>
      <c r="R65" s="273">
        <f t="shared" si="6"/>
        <v>82</v>
      </c>
      <c r="S65" s="251"/>
      <c r="T65" s="251"/>
      <c r="U65" s="252"/>
      <c r="V65" s="266" t="str">
        <f t="shared" si="7"/>
        <v>Benchmarking</v>
      </c>
      <c r="W65" s="251"/>
      <c r="X65" s="251"/>
      <c r="Y65" s="252"/>
      <c r="Z65" s="265" t="str">
        <f t="shared" si="8"/>
        <v>PASSED</v>
      </c>
      <c r="AA65" s="251"/>
      <c r="AB65" s="252"/>
      <c r="AI65" s="39"/>
      <c r="AK65" s="3"/>
      <c r="AN65" s="1"/>
      <c r="AO65" s="1"/>
      <c r="AP65" s="1"/>
      <c r="AQ65" s="1"/>
      <c r="AR65" s="1"/>
      <c r="AS65" s="1"/>
      <c r="AT65" s="1"/>
      <c r="AU65" s="1"/>
      <c r="AV65" s="1"/>
      <c r="AW65" s="1"/>
      <c r="AX65" s="1"/>
      <c r="AY65" s="1"/>
      <c r="AZ65" s="1"/>
      <c r="BA65" s="1"/>
      <c r="BB65" s="1"/>
      <c r="BC65" s="1"/>
    </row>
    <row r="66" spans="1:55" ht="18" customHeight="1">
      <c r="A66" s="200">
        <v>3</v>
      </c>
      <c r="B66" s="210" t="str">
        <f>INPUT!B65</f>
        <v>Cruz, Claire</v>
      </c>
      <c r="C66" s="201"/>
      <c r="D66" s="201"/>
      <c r="E66" s="201"/>
      <c r="F66" s="266">
        <f>TERM1!AA65</f>
        <v>75</v>
      </c>
      <c r="G66" s="251"/>
      <c r="H66" s="251"/>
      <c r="I66" s="252"/>
      <c r="J66" s="266">
        <f>TERM2!AA65</f>
        <v>76</v>
      </c>
      <c r="K66" s="251"/>
      <c r="L66" s="251"/>
      <c r="M66" s="252"/>
      <c r="N66" s="266">
        <f>TERM3!AA65</f>
        <v>84</v>
      </c>
      <c r="O66" s="251"/>
      <c r="P66" s="251"/>
      <c r="Q66" s="252"/>
      <c r="R66" s="273">
        <f t="shared" si="6"/>
        <v>78</v>
      </c>
      <c r="S66" s="251"/>
      <c r="T66" s="251"/>
      <c r="U66" s="252"/>
      <c r="V66" s="266" t="str">
        <f t="shared" si="7"/>
        <v>Connecting</v>
      </c>
      <c r="W66" s="251"/>
      <c r="X66" s="251"/>
      <c r="Y66" s="252"/>
      <c r="Z66" s="265" t="str">
        <f t="shared" si="8"/>
        <v>PASSED</v>
      </c>
      <c r="AA66" s="251"/>
      <c r="AB66" s="252"/>
      <c r="AI66" s="39"/>
      <c r="AK66" s="3"/>
      <c r="AN66" s="1"/>
      <c r="AO66" s="1"/>
      <c r="AP66" s="1"/>
      <c r="AQ66" s="1"/>
      <c r="AR66" s="1"/>
      <c r="AS66" s="1"/>
      <c r="AT66" s="1"/>
      <c r="AU66" s="1"/>
      <c r="AV66" s="1"/>
      <c r="AW66" s="1"/>
      <c r="AX66" s="1"/>
      <c r="AY66" s="1"/>
      <c r="AZ66" s="1"/>
      <c r="BA66" s="1"/>
      <c r="BB66" s="1"/>
      <c r="BC66" s="1"/>
    </row>
    <row r="67" spans="1:55" ht="18" customHeight="1">
      <c r="A67" s="200">
        <v>4</v>
      </c>
      <c r="B67" s="210">
        <f>INPUT!B66</f>
        <v>0</v>
      </c>
      <c r="C67" s="201"/>
      <c r="D67" s="201"/>
      <c r="E67" s="201"/>
      <c r="F67" s="266" t="str">
        <f>TERM1!AA66</f>
        <v/>
      </c>
      <c r="G67" s="251"/>
      <c r="H67" s="251"/>
      <c r="I67" s="252"/>
      <c r="J67" s="266" t="str">
        <f>TERM2!AA66</f>
        <v/>
      </c>
      <c r="K67" s="251"/>
      <c r="L67" s="251"/>
      <c r="M67" s="252"/>
      <c r="N67" s="266" t="str">
        <f>TERM3!AA66</f>
        <v/>
      </c>
      <c r="O67" s="251"/>
      <c r="P67" s="251"/>
      <c r="Q67" s="252"/>
      <c r="R67" s="273" t="str">
        <f t="shared" si="6"/>
        <v/>
      </c>
      <c r="S67" s="251"/>
      <c r="T67" s="251"/>
      <c r="U67" s="252"/>
      <c r="V67" s="266" t="str">
        <f t="shared" si="7"/>
        <v/>
      </c>
      <c r="W67" s="251"/>
      <c r="X67" s="251"/>
      <c r="Y67" s="252"/>
      <c r="Z67" s="265" t="str">
        <f t="shared" si="8"/>
        <v/>
      </c>
      <c r="AA67" s="251"/>
      <c r="AB67" s="252"/>
      <c r="AI67" s="39"/>
      <c r="AK67" s="3"/>
      <c r="AN67" s="1"/>
      <c r="AO67" s="1"/>
      <c r="AP67" s="1"/>
      <c r="AQ67" s="1"/>
      <c r="AR67" s="1"/>
      <c r="AS67" s="1"/>
      <c r="AT67" s="1"/>
      <c r="AU67" s="1"/>
      <c r="AV67" s="1"/>
      <c r="AW67" s="1"/>
      <c r="AX67" s="1"/>
      <c r="AY67" s="1"/>
      <c r="AZ67" s="1"/>
      <c r="BA67" s="1"/>
      <c r="BB67" s="1"/>
      <c r="BC67" s="1"/>
    </row>
    <row r="68" spans="1:55" ht="18" customHeight="1">
      <c r="A68" s="200">
        <v>5</v>
      </c>
      <c r="B68" s="210">
        <f>INPUT!B67</f>
        <v>0</v>
      </c>
      <c r="C68" s="201"/>
      <c r="D68" s="201"/>
      <c r="E68" s="201"/>
      <c r="F68" s="266" t="str">
        <f>TERM1!AA67</f>
        <v/>
      </c>
      <c r="G68" s="251"/>
      <c r="H68" s="251"/>
      <c r="I68" s="252"/>
      <c r="J68" s="266" t="str">
        <f>TERM2!AA67</f>
        <v/>
      </c>
      <c r="K68" s="251"/>
      <c r="L68" s="251"/>
      <c r="M68" s="252"/>
      <c r="N68" s="266" t="str">
        <f>TERM3!AA67</f>
        <v/>
      </c>
      <c r="O68" s="251"/>
      <c r="P68" s="251"/>
      <c r="Q68" s="252"/>
      <c r="R68" s="273" t="str">
        <f t="shared" si="6"/>
        <v/>
      </c>
      <c r="S68" s="251"/>
      <c r="T68" s="251"/>
      <c r="U68" s="252"/>
      <c r="V68" s="266" t="str">
        <f t="shared" si="7"/>
        <v/>
      </c>
      <c r="W68" s="251"/>
      <c r="X68" s="251"/>
      <c r="Y68" s="252"/>
      <c r="Z68" s="265" t="str">
        <f t="shared" si="8"/>
        <v/>
      </c>
      <c r="AA68" s="251"/>
      <c r="AB68" s="252"/>
      <c r="AI68" s="39"/>
      <c r="AK68" s="3"/>
      <c r="AN68" s="1"/>
      <c r="AO68" s="1"/>
      <c r="AP68" s="1"/>
      <c r="AQ68" s="1"/>
      <c r="AR68" s="1"/>
      <c r="AS68" s="1"/>
      <c r="AT68" s="1"/>
      <c r="AU68" s="1"/>
      <c r="AV68" s="1"/>
      <c r="AW68" s="1"/>
      <c r="AX68" s="1"/>
      <c r="AY68" s="1"/>
      <c r="AZ68" s="1"/>
      <c r="BA68" s="1"/>
      <c r="BB68" s="1"/>
      <c r="BC68" s="1"/>
    </row>
    <row r="69" spans="1:55" ht="18" customHeight="1">
      <c r="A69" s="200">
        <v>6</v>
      </c>
      <c r="B69" s="210">
        <f>INPUT!B68</f>
        <v>0</v>
      </c>
      <c r="C69" s="201"/>
      <c r="D69" s="201"/>
      <c r="E69" s="201"/>
      <c r="F69" s="266" t="str">
        <f>TERM1!AA68</f>
        <v/>
      </c>
      <c r="G69" s="251"/>
      <c r="H69" s="251"/>
      <c r="I69" s="252"/>
      <c r="J69" s="266" t="str">
        <f>TERM2!AA68</f>
        <v/>
      </c>
      <c r="K69" s="251"/>
      <c r="L69" s="251"/>
      <c r="M69" s="252"/>
      <c r="N69" s="266" t="str">
        <f>TERM3!AA68</f>
        <v/>
      </c>
      <c r="O69" s="251"/>
      <c r="P69" s="251"/>
      <c r="Q69" s="252"/>
      <c r="R69" s="273" t="str">
        <f t="shared" si="6"/>
        <v/>
      </c>
      <c r="S69" s="251"/>
      <c r="T69" s="251"/>
      <c r="U69" s="252"/>
      <c r="V69" s="266" t="str">
        <f t="shared" si="7"/>
        <v/>
      </c>
      <c r="W69" s="251"/>
      <c r="X69" s="251"/>
      <c r="Y69" s="252"/>
      <c r="Z69" s="265" t="str">
        <f t="shared" si="8"/>
        <v/>
      </c>
      <c r="AA69" s="251"/>
      <c r="AB69" s="252"/>
      <c r="AI69" s="39"/>
      <c r="AK69" s="3"/>
      <c r="AN69" s="1"/>
      <c r="AO69" s="1"/>
      <c r="AP69" s="1"/>
      <c r="AQ69" s="1"/>
      <c r="AR69" s="1"/>
      <c r="AS69" s="1"/>
      <c r="AT69" s="1"/>
      <c r="AU69" s="1"/>
      <c r="AV69" s="1"/>
      <c r="AW69" s="1"/>
      <c r="AX69" s="1"/>
      <c r="AY69" s="1"/>
      <c r="AZ69" s="1"/>
      <c r="BA69" s="1"/>
      <c r="BB69" s="1"/>
      <c r="BC69" s="1"/>
    </row>
    <row r="70" spans="1:55" ht="18" customHeight="1">
      <c r="A70" s="200">
        <v>7</v>
      </c>
      <c r="B70" s="210">
        <f>INPUT!B69</f>
        <v>0</v>
      </c>
      <c r="C70" s="201"/>
      <c r="D70" s="201"/>
      <c r="E70" s="201"/>
      <c r="F70" s="266" t="str">
        <f>TERM1!AA69</f>
        <v/>
      </c>
      <c r="G70" s="251"/>
      <c r="H70" s="251"/>
      <c r="I70" s="252"/>
      <c r="J70" s="266" t="str">
        <f>TERM2!AA69</f>
        <v/>
      </c>
      <c r="K70" s="251"/>
      <c r="L70" s="251"/>
      <c r="M70" s="252"/>
      <c r="N70" s="266" t="str">
        <f>TERM3!AA69</f>
        <v/>
      </c>
      <c r="O70" s="251"/>
      <c r="P70" s="251"/>
      <c r="Q70" s="252"/>
      <c r="R70" s="273" t="str">
        <f t="shared" si="6"/>
        <v/>
      </c>
      <c r="S70" s="251"/>
      <c r="T70" s="251"/>
      <c r="U70" s="252"/>
      <c r="V70" s="266" t="str">
        <f t="shared" si="7"/>
        <v/>
      </c>
      <c r="W70" s="251"/>
      <c r="X70" s="251"/>
      <c r="Y70" s="252"/>
      <c r="Z70" s="265" t="str">
        <f t="shared" si="8"/>
        <v/>
      </c>
      <c r="AA70" s="251"/>
      <c r="AB70" s="252"/>
      <c r="AI70" s="39"/>
      <c r="AK70" s="3"/>
      <c r="AN70" s="1"/>
      <c r="AO70" s="1"/>
      <c r="AP70" s="1"/>
      <c r="AQ70" s="1"/>
      <c r="AR70" s="1"/>
      <c r="AS70" s="1"/>
      <c r="AT70" s="1"/>
      <c r="AU70" s="1"/>
      <c r="AV70" s="1"/>
      <c r="AW70" s="1"/>
      <c r="AX70" s="1"/>
      <c r="AY70" s="1"/>
      <c r="AZ70" s="1"/>
      <c r="BA70" s="1"/>
      <c r="BB70" s="1"/>
      <c r="BC70" s="1"/>
    </row>
    <row r="71" spans="1:55" ht="18" customHeight="1">
      <c r="A71" s="200">
        <v>8</v>
      </c>
      <c r="B71" s="210">
        <f>INPUT!B70</f>
        <v>0</v>
      </c>
      <c r="C71" s="201"/>
      <c r="D71" s="201"/>
      <c r="E71" s="201"/>
      <c r="F71" s="266" t="str">
        <f>TERM1!AA70</f>
        <v/>
      </c>
      <c r="G71" s="251"/>
      <c r="H71" s="251"/>
      <c r="I71" s="252"/>
      <c r="J71" s="266" t="str">
        <f>TERM2!AA70</f>
        <v/>
      </c>
      <c r="K71" s="251"/>
      <c r="L71" s="251"/>
      <c r="M71" s="252"/>
      <c r="N71" s="266" t="str">
        <f>TERM3!AA70</f>
        <v/>
      </c>
      <c r="O71" s="251"/>
      <c r="P71" s="251"/>
      <c r="Q71" s="252"/>
      <c r="R71" s="273" t="str">
        <f t="shared" si="6"/>
        <v/>
      </c>
      <c r="S71" s="251"/>
      <c r="T71" s="251"/>
      <c r="U71" s="252"/>
      <c r="V71" s="266" t="str">
        <f t="shared" si="7"/>
        <v/>
      </c>
      <c r="W71" s="251"/>
      <c r="X71" s="251"/>
      <c r="Y71" s="252"/>
      <c r="Z71" s="265" t="str">
        <f t="shared" si="8"/>
        <v/>
      </c>
      <c r="AA71" s="251"/>
      <c r="AB71" s="252"/>
      <c r="AI71" s="39"/>
      <c r="AK71" s="3"/>
      <c r="AN71" s="1"/>
      <c r="AO71" s="1"/>
      <c r="AP71" s="1"/>
      <c r="AQ71" s="1"/>
      <c r="AR71" s="1"/>
      <c r="AS71" s="1"/>
      <c r="AT71" s="1"/>
      <c r="AU71" s="1"/>
      <c r="AV71" s="1"/>
      <c r="AW71" s="1"/>
      <c r="AX71" s="1"/>
      <c r="AY71" s="1"/>
      <c r="AZ71" s="1"/>
      <c r="BA71" s="1"/>
      <c r="BB71" s="1"/>
      <c r="BC71" s="1"/>
    </row>
    <row r="72" spans="1:55" ht="18" customHeight="1">
      <c r="A72" s="200">
        <v>9</v>
      </c>
      <c r="B72" s="210">
        <f>INPUT!B71</f>
        <v>0</v>
      </c>
      <c r="C72" s="201"/>
      <c r="D72" s="201"/>
      <c r="E72" s="201"/>
      <c r="F72" s="266" t="str">
        <f>TERM1!AA71</f>
        <v/>
      </c>
      <c r="G72" s="251"/>
      <c r="H72" s="251"/>
      <c r="I72" s="252"/>
      <c r="J72" s="266" t="str">
        <f>TERM2!AA71</f>
        <v/>
      </c>
      <c r="K72" s="251"/>
      <c r="L72" s="251"/>
      <c r="M72" s="252"/>
      <c r="N72" s="266" t="str">
        <f>TERM3!AA71</f>
        <v/>
      </c>
      <c r="O72" s="251"/>
      <c r="P72" s="251"/>
      <c r="Q72" s="252"/>
      <c r="R72" s="273" t="str">
        <f t="shared" si="6"/>
        <v/>
      </c>
      <c r="S72" s="251"/>
      <c r="T72" s="251"/>
      <c r="U72" s="252"/>
      <c r="V72" s="266" t="str">
        <f t="shared" si="7"/>
        <v/>
      </c>
      <c r="W72" s="251"/>
      <c r="X72" s="251"/>
      <c r="Y72" s="252"/>
      <c r="Z72" s="265" t="str">
        <f t="shared" si="8"/>
        <v/>
      </c>
      <c r="AA72" s="251"/>
      <c r="AB72" s="252"/>
      <c r="AI72" s="39"/>
      <c r="AK72" s="3"/>
      <c r="AN72" s="1"/>
      <c r="AO72" s="1"/>
      <c r="AP72" s="1"/>
      <c r="AQ72" s="1"/>
      <c r="AR72" s="1"/>
      <c r="AS72" s="1"/>
      <c r="AT72" s="1"/>
      <c r="AU72" s="1"/>
      <c r="AV72" s="1"/>
      <c r="AW72" s="1"/>
      <c r="AX72" s="1"/>
      <c r="AY72" s="1"/>
      <c r="AZ72" s="1"/>
      <c r="BA72" s="1"/>
      <c r="BB72" s="1"/>
      <c r="BC72" s="1"/>
    </row>
    <row r="73" spans="1:55" ht="18" customHeight="1">
      <c r="A73" s="200">
        <v>10</v>
      </c>
      <c r="B73" s="210">
        <f>INPUT!B72</f>
        <v>0</v>
      </c>
      <c r="C73" s="201"/>
      <c r="D73" s="201"/>
      <c r="E73" s="201"/>
      <c r="F73" s="266" t="str">
        <f>TERM1!AA72</f>
        <v/>
      </c>
      <c r="G73" s="251"/>
      <c r="H73" s="251"/>
      <c r="I73" s="252"/>
      <c r="J73" s="266" t="str">
        <f>TERM2!AA72</f>
        <v/>
      </c>
      <c r="K73" s="251"/>
      <c r="L73" s="251"/>
      <c r="M73" s="252"/>
      <c r="N73" s="266" t="str">
        <f>TERM3!AA72</f>
        <v/>
      </c>
      <c r="O73" s="251"/>
      <c r="P73" s="251"/>
      <c r="Q73" s="252"/>
      <c r="R73" s="273" t="str">
        <f t="shared" si="6"/>
        <v/>
      </c>
      <c r="S73" s="251"/>
      <c r="T73" s="251"/>
      <c r="U73" s="252"/>
      <c r="V73" s="266" t="str">
        <f t="shared" si="7"/>
        <v/>
      </c>
      <c r="W73" s="251"/>
      <c r="X73" s="251"/>
      <c r="Y73" s="252"/>
      <c r="Z73" s="265" t="str">
        <f t="shared" si="8"/>
        <v/>
      </c>
      <c r="AA73" s="251"/>
      <c r="AB73" s="252"/>
      <c r="AI73" s="39"/>
      <c r="AK73" s="3"/>
      <c r="AN73" s="1"/>
      <c r="AO73" s="1"/>
      <c r="AP73" s="1"/>
      <c r="AQ73" s="1"/>
      <c r="AR73" s="1"/>
      <c r="AS73" s="1"/>
      <c r="AT73" s="1"/>
      <c r="AU73" s="1"/>
      <c r="AV73" s="1"/>
      <c r="AW73" s="1"/>
      <c r="AX73" s="1"/>
      <c r="AY73" s="1"/>
      <c r="AZ73" s="1"/>
      <c r="BA73" s="1"/>
      <c r="BB73" s="1"/>
      <c r="BC73" s="1"/>
    </row>
    <row r="74" spans="1:55" ht="18" customHeight="1">
      <c r="A74" s="200">
        <v>11</v>
      </c>
      <c r="B74" s="210">
        <f>INPUT!B73</f>
        <v>0</v>
      </c>
      <c r="C74" s="201"/>
      <c r="D74" s="201"/>
      <c r="E74" s="201"/>
      <c r="F74" s="266" t="str">
        <f>TERM1!AA73</f>
        <v/>
      </c>
      <c r="G74" s="251"/>
      <c r="H74" s="251"/>
      <c r="I74" s="252"/>
      <c r="J74" s="266" t="str">
        <f>TERM2!AA73</f>
        <v/>
      </c>
      <c r="K74" s="251"/>
      <c r="L74" s="251"/>
      <c r="M74" s="252"/>
      <c r="N74" s="266" t="str">
        <f>TERM3!AA73</f>
        <v/>
      </c>
      <c r="O74" s="251"/>
      <c r="P74" s="251"/>
      <c r="Q74" s="252"/>
      <c r="R74" s="273" t="str">
        <f t="shared" si="6"/>
        <v/>
      </c>
      <c r="S74" s="251"/>
      <c r="T74" s="251"/>
      <c r="U74" s="252"/>
      <c r="V74" s="266" t="str">
        <f t="shared" si="7"/>
        <v/>
      </c>
      <c r="W74" s="251"/>
      <c r="X74" s="251"/>
      <c r="Y74" s="252"/>
      <c r="Z74" s="265" t="str">
        <f t="shared" si="8"/>
        <v/>
      </c>
      <c r="AA74" s="251"/>
      <c r="AB74" s="252"/>
      <c r="AI74" s="39"/>
      <c r="AK74" s="3"/>
      <c r="AN74" s="1"/>
      <c r="AO74" s="1"/>
      <c r="AP74" s="1"/>
      <c r="AQ74" s="1"/>
      <c r="AR74" s="1"/>
      <c r="AS74" s="1"/>
      <c r="AT74" s="1"/>
      <c r="AU74" s="1"/>
      <c r="AV74" s="1"/>
      <c r="AW74" s="1"/>
      <c r="AX74" s="1"/>
      <c r="AY74" s="1"/>
      <c r="AZ74" s="1"/>
      <c r="BA74" s="1"/>
      <c r="BB74" s="1"/>
      <c r="BC74" s="1"/>
    </row>
    <row r="75" spans="1:55" ht="18" customHeight="1">
      <c r="A75" s="200">
        <v>12</v>
      </c>
      <c r="B75" s="210">
        <f>INPUT!B74</f>
        <v>0</v>
      </c>
      <c r="C75" s="201"/>
      <c r="D75" s="201"/>
      <c r="E75" s="201"/>
      <c r="F75" s="266" t="str">
        <f>TERM1!AA74</f>
        <v/>
      </c>
      <c r="G75" s="251"/>
      <c r="H75" s="251"/>
      <c r="I75" s="252"/>
      <c r="J75" s="266" t="str">
        <f>TERM2!AA74</f>
        <v/>
      </c>
      <c r="K75" s="251"/>
      <c r="L75" s="251"/>
      <c r="M75" s="252"/>
      <c r="N75" s="266" t="str">
        <f>TERM3!AA74</f>
        <v/>
      </c>
      <c r="O75" s="251"/>
      <c r="P75" s="251"/>
      <c r="Q75" s="252"/>
      <c r="R75" s="273" t="str">
        <f t="shared" si="6"/>
        <v/>
      </c>
      <c r="S75" s="251"/>
      <c r="T75" s="251"/>
      <c r="U75" s="252"/>
      <c r="V75" s="266" t="str">
        <f t="shared" si="7"/>
        <v/>
      </c>
      <c r="W75" s="251"/>
      <c r="X75" s="251"/>
      <c r="Y75" s="252"/>
      <c r="Z75" s="265" t="str">
        <f t="shared" si="8"/>
        <v/>
      </c>
      <c r="AA75" s="251"/>
      <c r="AB75" s="252"/>
      <c r="AI75" s="39"/>
      <c r="AK75" s="3"/>
      <c r="AN75" s="1"/>
      <c r="AO75" s="1"/>
      <c r="AP75" s="1"/>
      <c r="AQ75" s="1"/>
      <c r="AR75" s="1"/>
      <c r="AS75" s="1"/>
      <c r="AT75" s="1"/>
      <c r="AU75" s="1"/>
      <c r="AV75" s="1"/>
      <c r="AW75" s="1"/>
      <c r="AX75" s="1"/>
      <c r="AY75" s="1"/>
      <c r="AZ75" s="1"/>
      <c r="BA75" s="1"/>
      <c r="BB75" s="1"/>
      <c r="BC75" s="1"/>
    </row>
    <row r="76" spans="1:55" ht="18" customHeight="1">
      <c r="A76" s="200">
        <v>13</v>
      </c>
      <c r="B76" s="210">
        <f>INPUT!B75</f>
        <v>0</v>
      </c>
      <c r="C76" s="201"/>
      <c r="D76" s="201"/>
      <c r="E76" s="201"/>
      <c r="F76" s="266" t="str">
        <f>TERM1!AA75</f>
        <v/>
      </c>
      <c r="G76" s="251"/>
      <c r="H76" s="251"/>
      <c r="I76" s="252"/>
      <c r="J76" s="266" t="str">
        <f>TERM2!AA75</f>
        <v/>
      </c>
      <c r="K76" s="251"/>
      <c r="L76" s="251"/>
      <c r="M76" s="252"/>
      <c r="N76" s="266" t="str">
        <f>TERM3!AA75</f>
        <v/>
      </c>
      <c r="O76" s="251"/>
      <c r="P76" s="251"/>
      <c r="Q76" s="252"/>
      <c r="R76" s="273" t="str">
        <f t="shared" si="6"/>
        <v/>
      </c>
      <c r="S76" s="251"/>
      <c r="T76" s="251"/>
      <c r="U76" s="252"/>
      <c r="V76" s="266" t="str">
        <f t="shared" si="7"/>
        <v/>
      </c>
      <c r="W76" s="251"/>
      <c r="X76" s="251"/>
      <c r="Y76" s="252"/>
      <c r="Z76" s="265" t="str">
        <f t="shared" si="8"/>
        <v/>
      </c>
      <c r="AA76" s="251"/>
      <c r="AB76" s="252"/>
      <c r="AI76" s="39"/>
      <c r="AK76" s="3"/>
      <c r="AN76" s="1"/>
      <c r="AO76" s="1"/>
      <c r="AP76" s="1"/>
      <c r="AQ76" s="1"/>
      <c r="AR76" s="1"/>
      <c r="AS76" s="1"/>
      <c r="AT76" s="1"/>
      <c r="AU76" s="1"/>
      <c r="AV76" s="1"/>
      <c r="AW76" s="1"/>
      <c r="AX76" s="1"/>
      <c r="AY76" s="1"/>
      <c r="AZ76" s="1"/>
      <c r="BA76" s="1"/>
      <c r="BB76" s="1"/>
      <c r="BC76" s="1"/>
    </row>
    <row r="77" spans="1:55" ht="18" customHeight="1">
      <c r="A77" s="200">
        <v>14</v>
      </c>
      <c r="B77" s="210">
        <f>INPUT!B76</f>
        <v>0</v>
      </c>
      <c r="C77" s="201"/>
      <c r="D77" s="201"/>
      <c r="E77" s="201"/>
      <c r="F77" s="266" t="str">
        <f>TERM1!AA76</f>
        <v/>
      </c>
      <c r="G77" s="251"/>
      <c r="H77" s="251"/>
      <c r="I77" s="252"/>
      <c r="J77" s="266" t="str">
        <f>TERM2!AA76</f>
        <v/>
      </c>
      <c r="K77" s="251"/>
      <c r="L77" s="251"/>
      <c r="M77" s="252"/>
      <c r="N77" s="266" t="str">
        <f>TERM3!AA76</f>
        <v/>
      </c>
      <c r="O77" s="251"/>
      <c r="P77" s="251"/>
      <c r="Q77" s="252"/>
      <c r="R77" s="273" t="str">
        <f t="shared" si="6"/>
        <v/>
      </c>
      <c r="S77" s="251"/>
      <c r="T77" s="251"/>
      <c r="U77" s="252"/>
      <c r="V77" s="266" t="str">
        <f t="shared" si="7"/>
        <v/>
      </c>
      <c r="W77" s="251"/>
      <c r="X77" s="251"/>
      <c r="Y77" s="252"/>
      <c r="Z77" s="265" t="str">
        <f t="shared" si="8"/>
        <v/>
      </c>
      <c r="AA77" s="251"/>
      <c r="AB77" s="252"/>
      <c r="AI77" s="39"/>
      <c r="AK77" s="3"/>
      <c r="AN77" s="1"/>
      <c r="AO77" s="1"/>
      <c r="AP77" s="1"/>
      <c r="AQ77" s="1"/>
      <c r="AR77" s="1"/>
      <c r="AS77" s="1"/>
      <c r="AT77" s="1"/>
      <c r="AU77" s="1"/>
      <c r="AV77" s="1"/>
      <c r="AW77" s="1"/>
      <c r="AX77" s="1"/>
      <c r="AY77" s="1"/>
      <c r="AZ77" s="1"/>
      <c r="BA77" s="1"/>
      <c r="BB77" s="1"/>
      <c r="BC77" s="1"/>
    </row>
    <row r="78" spans="1:55" ht="18" customHeight="1">
      <c r="A78" s="200">
        <v>15</v>
      </c>
      <c r="B78" s="210">
        <f>INPUT!B77</f>
        <v>0</v>
      </c>
      <c r="C78" s="201"/>
      <c r="D78" s="201"/>
      <c r="E78" s="201"/>
      <c r="F78" s="266" t="str">
        <f>TERM1!AA77</f>
        <v/>
      </c>
      <c r="G78" s="251"/>
      <c r="H78" s="251"/>
      <c r="I78" s="252"/>
      <c r="J78" s="266" t="str">
        <f>TERM2!AA77</f>
        <v/>
      </c>
      <c r="K78" s="251"/>
      <c r="L78" s="251"/>
      <c r="M78" s="252"/>
      <c r="N78" s="266" t="str">
        <f>TERM3!AA77</f>
        <v/>
      </c>
      <c r="O78" s="251"/>
      <c r="P78" s="251"/>
      <c r="Q78" s="252"/>
      <c r="R78" s="273" t="str">
        <f t="shared" si="6"/>
        <v/>
      </c>
      <c r="S78" s="251"/>
      <c r="T78" s="251"/>
      <c r="U78" s="252"/>
      <c r="V78" s="266" t="str">
        <f t="shared" si="7"/>
        <v/>
      </c>
      <c r="W78" s="251"/>
      <c r="X78" s="251"/>
      <c r="Y78" s="252"/>
      <c r="Z78" s="265" t="str">
        <f t="shared" si="8"/>
        <v/>
      </c>
      <c r="AA78" s="251"/>
      <c r="AB78" s="252"/>
      <c r="AI78" s="39"/>
      <c r="AK78" s="3"/>
      <c r="AN78" s="1"/>
      <c r="AO78" s="1"/>
      <c r="AP78" s="1"/>
      <c r="AQ78" s="1"/>
      <c r="AR78" s="1"/>
      <c r="AS78" s="1"/>
      <c r="AT78" s="1"/>
      <c r="AU78" s="1"/>
      <c r="AV78" s="1"/>
      <c r="AW78" s="1"/>
      <c r="AX78" s="1"/>
      <c r="AY78" s="1"/>
      <c r="AZ78" s="1"/>
      <c r="BA78" s="1"/>
      <c r="BB78" s="1"/>
      <c r="BC78" s="1"/>
    </row>
    <row r="79" spans="1:55" ht="18" customHeight="1">
      <c r="A79" s="200">
        <v>16</v>
      </c>
      <c r="B79" s="210">
        <f>INPUT!B78</f>
        <v>0</v>
      </c>
      <c r="C79" s="201"/>
      <c r="D79" s="201"/>
      <c r="E79" s="201"/>
      <c r="F79" s="266" t="str">
        <f>TERM1!AA78</f>
        <v/>
      </c>
      <c r="G79" s="251"/>
      <c r="H79" s="251"/>
      <c r="I79" s="252"/>
      <c r="J79" s="266" t="str">
        <f>TERM2!AA78</f>
        <v/>
      </c>
      <c r="K79" s="251"/>
      <c r="L79" s="251"/>
      <c r="M79" s="252"/>
      <c r="N79" s="266" t="str">
        <f>TERM3!AA78</f>
        <v/>
      </c>
      <c r="O79" s="251"/>
      <c r="P79" s="251"/>
      <c r="Q79" s="252"/>
      <c r="R79" s="273" t="str">
        <f t="shared" si="6"/>
        <v/>
      </c>
      <c r="S79" s="251"/>
      <c r="T79" s="251"/>
      <c r="U79" s="252"/>
      <c r="V79" s="266" t="str">
        <f t="shared" si="7"/>
        <v/>
      </c>
      <c r="W79" s="251"/>
      <c r="X79" s="251"/>
      <c r="Y79" s="252"/>
      <c r="Z79" s="265" t="str">
        <f t="shared" si="8"/>
        <v/>
      </c>
      <c r="AA79" s="251"/>
      <c r="AB79" s="252"/>
      <c r="AI79" s="39"/>
      <c r="AK79" s="3"/>
      <c r="AN79" s="1"/>
      <c r="AO79" s="1"/>
      <c r="AP79" s="1"/>
      <c r="AQ79" s="1"/>
      <c r="AR79" s="1"/>
      <c r="AS79" s="1"/>
      <c r="AT79" s="1"/>
      <c r="AU79" s="1"/>
      <c r="AV79" s="1"/>
      <c r="AW79" s="1"/>
      <c r="AX79" s="1"/>
      <c r="AY79" s="1"/>
      <c r="AZ79" s="1"/>
      <c r="BA79" s="1"/>
      <c r="BB79" s="1"/>
      <c r="BC79" s="1"/>
    </row>
    <row r="80" spans="1:55" ht="18" customHeight="1">
      <c r="A80" s="200">
        <v>17</v>
      </c>
      <c r="B80" s="210">
        <f>INPUT!B79</f>
        <v>0</v>
      </c>
      <c r="C80" s="201"/>
      <c r="D80" s="201"/>
      <c r="E80" s="201"/>
      <c r="F80" s="266" t="str">
        <f>TERM1!AA79</f>
        <v/>
      </c>
      <c r="G80" s="251"/>
      <c r="H80" s="251"/>
      <c r="I80" s="252"/>
      <c r="J80" s="266" t="str">
        <f>TERM2!AA79</f>
        <v/>
      </c>
      <c r="K80" s="251"/>
      <c r="L80" s="251"/>
      <c r="M80" s="252"/>
      <c r="N80" s="266" t="str">
        <f>TERM3!AA79</f>
        <v/>
      </c>
      <c r="O80" s="251"/>
      <c r="P80" s="251"/>
      <c r="Q80" s="252"/>
      <c r="R80" s="273" t="str">
        <f t="shared" si="6"/>
        <v/>
      </c>
      <c r="S80" s="251"/>
      <c r="T80" s="251"/>
      <c r="U80" s="252"/>
      <c r="V80" s="266" t="str">
        <f t="shared" si="7"/>
        <v/>
      </c>
      <c r="W80" s="251"/>
      <c r="X80" s="251"/>
      <c r="Y80" s="252"/>
      <c r="Z80" s="265" t="str">
        <f t="shared" si="8"/>
        <v/>
      </c>
      <c r="AA80" s="251"/>
      <c r="AB80" s="252"/>
      <c r="AI80" s="39"/>
      <c r="AK80" s="3"/>
      <c r="AN80" s="1"/>
      <c r="AO80" s="1"/>
      <c r="AP80" s="1"/>
      <c r="AQ80" s="1"/>
      <c r="AR80" s="1"/>
      <c r="AS80" s="1"/>
      <c r="AT80" s="1"/>
      <c r="AU80" s="1"/>
      <c r="AV80" s="1"/>
      <c r="AW80" s="1"/>
      <c r="AX80" s="1"/>
      <c r="AY80" s="1"/>
      <c r="AZ80" s="1"/>
      <c r="BA80" s="1"/>
      <c r="BB80" s="1"/>
      <c r="BC80" s="1"/>
    </row>
    <row r="81" spans="1:55" ht="18" customHeight="1">
      <c r="A81" s="200">
        <v>18</v>
      </c>
      <c r="B81" s="210">
        <f>INPUT!B80</f>
        <v>0</v>
      </c>
      <c r="C81" s="201"/>
      <c r="D81" s="201"/>
      <c r="E81" s="201"/>
      <c r="F81" s="266" t="str">
        <f>TERM1!AA80</f>
        <v/>
      </c>
      <c r="G81" s="251"/>
      <c r="H81" s="251"/>
      <c r="I81" s="252"/>
      <c r="J81" s="266" t="str">
        <f>TERM2!AA80</f>
        <v/>
      </c>
      <c r="K81" s="251"/>
      <c r="L81" s="251"/>
      <c r="M81" s="252"/>
      <c r="N81" s="266" t="str">
        <f>TERM3!AA80</f>
        <v/>
      </c>
      <c r="O81" s="251"/>
      <c r="P81" s="251"/>
      <c r="Q81" s="252"/>
      <c r="R81" s="273" t="str">
        <f t="shared" si="6"/>
        <v/>
      </c>
      <c r="S81" s="251"/>
      <c r="T81" s="251"/>
      <c r="U81" s="252"/>
      <c r="V81" s="266" t="str">
        <f t="shared" si="7"/>
        <v/>
      </c>
      <c r="W81" s="251"/>
      <c r="X81" s="251"/>
      <c r="Y81" s="252"/>
      <c r="Z81" s="265" t="str">
        <f t="shared" si="8"/>
        <v/>
      </c>
      <c r="AA81" s="251"/>
      <c r="AB81" s="252"/>
      <c r="AI81" s="39"/>
      <c r="AK81" s="3"/>
      <c r="AN81" s="1"/>
      <c r="AO81" s="1"/>
      <c r="AP81" s="1"/>
      <c r="AQ81" s="1"/>
      <c r="AR81" s="1"/>
      <c r="AS81" s="1"/>
      <c r="AT81" s="1"/>
      <c r="AU81" s="1"/>
      <c r="AV81" s="1"/>
      <c r="AW81" s="1"/>
      <c r="AX81" s="1"/>
      <c r="AY81" s="1"/>
      <c r="AZ81" s="1"/>
      <c r="BA81" s="1"/>
      <c r="BB81" s="1"/>
      <c r="BC81" s="1"/>
    </row>
    <row r="82" spans="1:55" ht="18" customHeight="1">
      <c r="A82" s="200">
        <v>19</v>
      </c>
      <c r="B82" s="210">
        <f>INPUT!B81</f>
        <v>0</v>
      </c>
      <c r="C82" s="201"/>
      <c r="D82" s="201"/>
      <c r="E82" s="201"/>
      <c r="F82" s="266" t="str">
        <f>TERM1!AA81</f>
        <v/>
      </c>
      <c r="G82" s="251"/>
      <c r="H82" s="251"/>
      <c r="I82" s="252"/>
      <c r="J82" s="266" t="str">
        <f>TERM2!AA81</f>
        <v/>
      </c>
      <c r="K82" s="251"/>
      <c r="L82" s="251"/>
      <c r="M82" s="252"/>
      <c r="N82" s="266" t="str">
        <f>TERM3!AA81</f>
        <v/>
      </c>
      <c r="O82" s="251"/>
      <c r="P82" s="251"/>
      <c r="Q82" s="252"/>
      <c r="R82" s="273" t="str">
        <f t="shared" si="6"/>
        <v/>
      </c>
      <c r="S82" s="251"/>
      <c r="T82" s="251"/>
      <c r="U82" s="252"/>
      <c r="V82" s="266" t="str">
        <f t="shared" si="7"/>
        <v/>
      </c>
      <c r="W82" s="251"/>
      <c r="X82" s="251"/>
      <c r="Y82" s="252"/>
      <c r="Z82" s="265" t="str">
        <f t="shared" si="8"/>
        <v/>
      </c>
      <c r="AA82" s="251"/>
      <c r="AB82" s="252"/>
      <c r="AI82" s="39"/>
      <c r="AK82" s="3"/>
      <c r="AN82" s="1"/>
      <c r="AO82" s="1"/>
      <c r="AP82" s="1"/>
      <c r="AQ82" s="1"/>
      <c r="AR82" s="1"/>
      <c r="AS82" s="1"/>
      <c r="AT82" s="1"/>
      <c r="AU82" s="1"/>
      <c r="AV82" s="1"/>
      <c r="AW82" s="1"/>
      <c r="AX82" s="1"/>
      <c r="AY82" s="1"/>
      <c r="AZ82" s="1"/>
      <c r="BA82" s="1"/>
      <c r="BB82" s="1"/>
      <c r="BC82" s="1"/>
    </row>
    <row r="83" spans="1:55" ht="18" customHeight="1">
      <c r="A83" s="200">
        <v>20</v>
      </c>
      <c r="B83" s="210">
        <f>INPUT!B82</f>
        <v>0</v>
      </c>
      <c r="C83" s="201"/>
      <c r="D83" s="201"/>
      <c r="E83" s="201"/>
      <c r="F83" s="266" t="str">
        <f>TERM1!AA82</f>
        <v/>
      </c>
      <c r="G83" s="251"/>
      <c r="H83" s="251"/>
      <c r="I83" s="252"/>
      <c r="J83" s="266" t="str">
        <f>TERM2!AA82</f>
        <v/>
      </c>
      <c r="K83" s="251"/>
      <c r="L83" s="251"/>
      <c r="M83" s="252"/>
      <c r="N83" s="266" t="str">
        <f>TERM3!AA82</f>
        <v/>
      </c>
      <c r="O83" s="251"/>
      <c r="P83" s="251"/>
      <c r="Q83" s="252"/>
      <c r="R83" s="273" t="str">
        <f t="shared" si="6"/>
        <v/>
      </c>
      <c r="S83" s="251"/>
      <c r="T83" s="251"/>
      <c r="U83" s="252"/>
      <c r="V83" s="266" t="str">
        <f t="shared" si="7"/>
        <v/>
      </c>
      <c r="W83" s="251"/>
      <c r="X83" s="251"/>
      <c r="Y83" s="252"/>
      <c r="Z83" s="265" t="str">
        <f t="shared" si="8"/>
        <v/>
      </c>
      <c r="AA83" s="251"/>
      <c r="AB83" s="252"/>
      <c r="AI83" s="39"/>
      <c r="AK83" s="3"/>
      <c r="AN83" s="1"/>
      <c r="AO83" s="1"/>
      <c r="AP83" s="1"/>
      <c r="AQ83" s="1"/>
      <c r="AR83" s="1"/>
      <c r="AS83" s="1"/>
      <c r="AT83" s="1"/>
      <c r="AU83" s="1"/>
      <c r="AV83" s="1"/>
      <c r="AW83" s="1"/>
      <c r="AX83" s="1"/>
      <c r="AY83" s="1"/>
      <c r="AZ83" s="1"/>
      <c r="BA83" s="1"/>
      <c r="BB83" s="1"/>
      <c r="BC83" s="1"/>
    </row>
    <row r="84" spans="1:55" ht="18" customHeight="1">
      <c r="A84" s="200">
        <v>21</v>
      </c>
      <c r="B84" s="210">
        <f>INPUT!B83</f>
        <v>0</v>
      </c>
      <c r="C84" s="201"/>
      <c r="D84" s="201"/>
      <c r="E84" s="201"/>
      <c r="F84" s="266" t="str">
        <f>TERM1!AA83</f>
        <v/>
      </c>
      <c r="G84" s="251"/>
      <c r="H84" s="251"/>
      <c r="I84" s="252"/>
      <c r="J84" s="266" t="str">
        <f>TERM2!AA83</f>
        <v/>
      </c>
      <c r="K84" s="251"/>
      <c r="L84" s="251"/>
      <c r="M84" s="252"/>
      <c r="N84" s="266" t="str">
        <f>TERM3!AA83</f>
        <v/>
      </c>
      <c r="O84" s="251"/>
      <c r="P84" s="251"/>
      <c r="Q84" s="252"/>
      <c r="R84" s="273" t="str">
        <f t="shared" si="6"/>
        <v/>
      </c>
      <c r="S84" s="251"/>
      <c r="T84" s="251"/>
      <c r="U84" s="252"/>
      <c r="V84" s="266" t="str">
        <f t="shared" si="7"/>
        <v/>
      </c>
      <c r="W84" s="251"/>
      <c r="X84" s="251"/>
      <c r="Y84" s="252"/>
      <c r="Z84" s="265" t="str">
        <f t="shared" si="8"/>
        <v/>
      </c>
      <c r="AA84" s="251"/>
      <c r="AB84" s="252"/>
      <c r="AI84" s="39"/>
      <c r="AK84" s="3"/>
      <c r="AN84" s="1"/>
      <c r="AO84" s="1"/>
      <c r="AP84" s="1"/>
      <c r="AQ84" s="1"/>
      <c r="AR84" s="1"/>
      <c r="AS84" s="1"/>
      <c r="AT84" s="1"/>
      <c r="AU84" s="1"/>
      <c r="AV84" s="1"/>
      <c r="AW84" s="1"/>
      <c r="AX84" s="1"/>
      <c r="AY84" s="1"/>
      <c r="AZ84" s="1"/>
      <c r="BA84" s="1"/>
      <c r="BB84" s="1"/>
      <c r="BC84" s="1"/>
    </row>
    <row r="85" spans="1:55" ht="18" customHeight="1">
      <c r="A85" s="200">
        <v>22</v>
      </c>
      <c r="B85" s="210">
        <f>INPUT!B84</f>
        <v>0</v>
      </c>
      <c r="C85" s="201"/>
      <c r="D85" s="201"/>
      <c r="E85" s="201"/>
      <c r="F85" s="266" t="str">
        <f>TERM1!AA84</f>
        <v/>
      </c>
      <c r="G85" s="251"/>
      <c r="H85" s="251"/>
      <c r="I85" s="252"/>
      <c r="J85" s="266" t="str">
        <f>TERM2!AA84</f>
        <v/>
      </c>
      <c r="K85" s="251"/>
      <c r="L85" s="251"/>
      <c r="M85" s="252"/>
      <c r="N85" s="266" t="str">
        <f>TERM3!AA84</f>
        <v/>
      </c>
      <c r="O85" s="251"/>
      <c r="P85" s="251"/>
      <c r="Q85" s="252"/>
      <c r="R85" s="273" t="str">
        <f t="shared" si="6"/>
        <v/>
      </c>
      <c r="S85" s="251"/>
      <c r="T85" s="251"/>
      <c r="U85" s="252"/>
      <c r="V85" s="266" t="str">
        <f t="shared" si="7"/>
        <v/>
      </c>
      <c r="W85" s="251"/>
      <c r="X85" s="251"/>
      <c r="Y85" s="252"/>
      <c r="Z85" s="265" t="str">
        <f t="shared" si="8"/>
        <v/>
      </c>
      <c r="AA85" s="251"/>
      <c r="AB85" s="252"/>
      <c r="AI85" s="39"/>
      <c r="AK85" s="3"/>
      <c r="AN85" s="1"/>
      <c r="AO85" s="1"/>
      <c r="AP85" s="1"/>
      <c r="AQ85" s="1"/>
      <c r="AR85" s="1"/>
      <c r="AS85" s="1"/>
      <c r="AT85" s="1"/>
      <c r="AU85" s="1"/>
      <c r="AV85" s="1"/>
      <c r="AW85" s="1"/>
      <c r="AX85" s="1"/>
      <c r="AY85" s="1"/>
      <c r="AZ85" s="1"/>
      <c r="BA85" s="1"/>
      <c r="BB85" s="1"/>
      <c r="BC85" s="1"/>
    </row>
    <row r="86" spans="1:55" ht="18" customHeight="1">
      <c r="A86" s="200">
        <v>23</v>
      </c>
      <c r="B86" s="210">
        <f>INPUT!B85</f>
        <v>0</v>
      </c>
      <c r="C86" s="201"/>
      <c r="D86" s="201"/>
      <c r="E86" s="201"/>
      <c r="F86" s="266" t="str">
        <f>TERM1!AA85</f>
        <v/>
      </c>
      <c r="G86" s="251"/>
      <c r="H86" s="251"/>
      <c r="I86" s="252"/>
      <c r="J86" s="266" t="str">
        <f>TERM2!AA85</f>
        <v/>
      </c>
      <c r="K86" s="251"/>
      <c r="L86" s="251"/>
      <c r="M86" s="252"/>
      <c r="N86" s="266" t="str">
        <f>TERM3!AA85</f>
        <v/>
      </c>
      <c r="O86" s="251"/>
      <c r="P86" s="251"/>
      <c r="Q86" s="252"/>
      <c r="R86" s="273" t="str">
        <f t="shared" si="6"/>
        <v/>
      </c>
      <c r="S86" s="251"/>
      <c r="T86" s="251"/>
      <c r="U86" s="252"/>
      <c r="V86" s="266" t="str">
        <f t="shared" si="7"/>
        <v/>
      </c>
      <c r="W86" s="251"/>
      <c r="X86" s="251"/>
      <c r="Y86" s="252"/>
      <c r="Z86" s="265" t="str">
        <f t="shared" si="8"/>
        <v/>
      </c>
      <c r="AA86" s="251"/>
      <c r="AB86" s="252"/>
      <c r="AI86" s="39"/>
      <c r="AK86" s="3"/>
      <c r="AN86" s="1"/>
      <c r="AO86" s="1"/>
      <c r="AP86" s="1"/>
      <c r="AQ86" s="1"/>
      <c r="AR86" s="1"/>
      <c r="AS86" s="1"/>
      <c r="AT86" s="1"/>
      <c r="AU86" s="1"/>
      <c r="AV86" s="1"/>
      <c r="AW86" s="1"/>
      <c r="AX86" s="1"/>
      <c r="AY86" s="1"/>
      <c r="AZ86" s="1"/>
      <c r="BA86" s="1"/>
      <c r="BB86" s="1"/>
      <c r="BC86" s="1"/>
    </row>
    <row r="87" spans="1:55" ht="18" customHeight="1">
      <c r="A87" s="200">
        <v>24</v>
      </c>
      <c r="B87" s="210">
        <f>INPUT!B86</f>
        <v>0</v>
      </c>
      <c r="C87" s="201"/>
      <c r="D87" s="201"/>
      <c r="E87" s="201"/>
      <c r="F87" s="266" t="str">
        <f>TERM1!AA86</f>
        <v/>
      </c>
      <c r="G87" s="251"/>
      <c r="H87" s="251"/>
      <c r="I87" s="252"/>
      <c r="J87" s="266" t="str">
        <f>TERM2!AA86</f>
        <v/>
      </c>
      <c r="K87" s="251"/>
      <c r="L87" s="251"/>
      <c r="M87" s="252"/>
      <c r="N87" s="266" t="str">
        <f>TERM3!AA86</f>
        <v/>
      </c>
      <c r="O87" s="251"/>
      <c r="P87" s="251"/>
      <c r="Q87" s="252"/>
      <c r="R87" s="273" t="str">
        <f t="shared" si="6"/>
        <v/>
      </c>
      <c r="S87" s="251"/>
      <c r="T87" s="251"/>
      <c r="U87" s="252"/>
      <c r="V87" s="266" t="str">
        <f t="shared" si="7"/>
        <v/>
      </c>
      <c r="W87" s="251"/>
      <c r="X87" s="251"/>
      <c r="Y87" s="252"/>
      <c r="Z87" s="265" t="str">
        <f t="shared" si="8"/>
        <v/>
      </c>
      <c r="AA87" s="251"/>
      <c r="AB87" s="252"/>
      <c r="AI87" s="39"/>
      <c r="AK87" s="3"/>
      <c r="AN87" s="1"/>
      <c r="AO87" s="1"/>
      <c r="AP87" s="1"/>
      <c r="AQ87" s="1"/>
      <c r="AR87" s="1"/>
      <c r="AS87" s="1"/>
      <c r="AT87" s="1"/>
      <c r="AU87" s="1"/>
      <c r="AV87" s="1"/>
      <c r="AW87" s="1"/>
      <c r="AX87" s="1"/>
      <c r="AY87" s="1"/>
      <c r="AZ87" s="1"/>
      <c r="BA87" s="1"/>
      <c r="BB87" s="1"/>
      <c r="BC87" s="1"/>
    </row>
    <row r="88" spans="1:55" ht="18" customHeight="1">
      <c r="A88" s="200">
        <v>25</v>
      </c>
      <c r="B88" s="210">
        <f>INPUT!B87</f>
        <v>0</v>
      </c>
      <c r="C88" s="201"/>
      <c r="D88" s="201"/>
      <c r="E88" s="201"/>
      <c r="F88" s="266" t="str">
        <f>TERM1!AA87</f>
        <v/>
      </c>
      <c r="G88" s="251"/>
      <c r="H88" s="251"/>
      <c r="I88" s="252"/>
      <c r="J88" s="266" t="str">
        <f>TERM2!AA87</f>
        <v/>
      </c>
      <c r="K88" s="251"/>
      <c r="L88" s="251"/>
      <c r="M88" s="252"/>
      <c r="N88" s="266" t="str">
        <f>TERM3!AA87</f>
        <v/>
      </c>
      <c r="O88" s="251"/>
      <c r="P88" s="251"/>
      <c r="Q88" s="252"/>
      <c r="R88" s="273" t="str">
        <f t="shared" si="6"/>
        <v/>
      </c>
      <c r="S88" s="251"/>
      <c r="T88" s="251"/>
      <c r="U88" s="252"/>
      <c r="V88" s="266" t="str">
        <f t="shared" si="7"/>
        <v/>
      </c>
      <c r="W88" s="251"/>
      <c r="X88" s="251"/>
      <c r="Y88" s="252"/>
      <c r="Z88" s="265" t="str">
        <f t="shared" si="8"/>
        <v/>
      </c>
      <c r="AA88" s="251"/>
      <c r="AB88" s="252"/>
      <c r="AI88" s="39"/>
      <c r="AK88" s="3"/>
      <c r="AN88" s="1"/>
      <c r="AO88" s="1"/>
      <c r="AP88" s="1"/>
      <c r="AQ88" s="1"/>
      <c r="AR88" s="1"/>
      <c r="AS88" s="1"/>
      <c r="AT88" s="1"/>
      <c r="AU88" s="1"/>
      <c r="AV88" s="1"/>
      <c r="AW88" s="1"/>
      <c r="AX88" s="1"/>
      <c r="AY88" s="1"/>
      <c r="AZ88" s="1"/>
      <c r="BA88" s="1"/>
      <c r="BB88" s="1"/>
      <c r="BC88" s="1"/>
    </row>
    <row r="89" spans="1:55" ht="18" customHeight="1">
      <c r="A89" s="200">
        <v>26</v>
      </c>
      <c r="B89" s="210">
        <f>INPUT!B88</f>
        <v>0</v>
      </c>
      <c r="C89" s="201"/>
      <c r="D89" s="201"/>
      <c r="E89" s="201"/>
      <c r="F89" s="266" t="str">
        <f>TERM1!AA88</f>
        <v/>
      </c>
      <c r="G89" s="251"/>
      <c r="H89" s="251"/>
      <c r="I89" s="252"/>
      <c r="J89" s="266" t="str">
        <f>TERM2!AA88</f>
        <v/>
      </c>
      <c r="K89" s="251"/>
      <c r="L89" s="251"/>
      <c r="M89" s="252"/>
      <c r="N89" s="266" t="str">
        <f>TERM3!AA88</f>
        <v/>
      </c>
      <c r="O89" s="251"/>
      <c r="P89" s="251"/>
      <c r="Q89" s="252"/>
      <c r="R89" s="273" t="str">
        <f t="shared" si="6"/>
        <v/>
      </c>
      <c r="S89" s="251"/>
      <c r="T89" s="251"/>
      <c r="U89" s="252"/>
      <c r="V89" s="266" t="str">
        <f t="shared" si="7"/>
        <v/>
      </c>
      <c r="W89" s="251"/>
      <c r="X89" s="251"/>
      <c r="Y89" s="252"/>
      <c r="Z89" s="265" t="str">
        <f t="shared" si="8"/>
        <v/>
      </c>
      <c r="AA89" s="251"/>
      <c r="AB89" s="252"/>
      <c r="AI89" s="39"/>
      <c r="AK89" s="3"/>
      <c r="AN89" s="1"/>
      <c r="AO89" s="1"/>
      <c r="AP89" s="1"/>
      <c r="AQ89" s="1"/>
      <c r="AR89" s="1"/>
      <c r="AS89" s="1"/>
      <c r="AT89" s="1"/>
      <c r="AU89" s="1"/>
      <c r="AV89" s="1"/>
      <c r="AW89" s="1"/>
      <c r="AX89" s="1"/>
      <c r="AY89" s="1"/>
      <c r="AZ89" s="1"/>
      <c r="BA89" s="1"/>
      <c r="BB89" s="1"/>
      <c r="BC89" s="1"/>
    </row>
    <row r="90" spans="1:55" ht="18" customHeight="1">
      <c r="A90" s="200">
        <v>27</v>
      </c>
      <c r="B90" s="210">
        <f>INPUT!B89</f>
        <v>0</v>
      </c>
      <c r="C90" s="201"/>
      <c r="D90" s="201"/>
      <c r="E90" s="201"/>
      <c r="F90" s="266" t="str">
        <f>TERM1!AA89</f>
        <v/>
      </c>
      <c r="G90" s="251"/>
      <c r="H90" s="251"/>
      <c r="I90" s="252"/>
      <c r="J90" s="266" t="str">
        <f>TERM2!AA89</f>
        <v/>
      </c>
      <c r="K90" s="251"/>
      <c r="L90" s="251"/>
      <c r="M90" s="252"/>
      <c r="N90" s="266" t="str">
        <f>TERM3!AA89</f>
        <v/>
      </c>
      <c r="O90" s="251"/>
      <c r="P90" s="251"/>
      <c r="Q90" s="252"/>
      <c r="R90" s="273" t="str">
        <f t="shared" si="6"/>
        <v/>
      </c>
      <c r="S90" s="251"/>
      <c r="T90" s="251"/>
      <c r="U90" s="252"/>
      <c r="V90" s="266" t="str">
        <f t="shared" si="7"/>
        <v/>
      </c>
      <c r="W90" s="251"/>
      <c r="X90" s="251"/>
      <c r="Y90" s="252"/>
      <c r="Z90" s="265" t="str">
        <f t="shared" si="8"/>
        <v/>
      </c>
      <c r="AA90" s="251"/>
      <c r="AB90" s="252"/>
      <c r="AI90" s="39"/>
      <c r="AK90" s="3"/>
      <c r="AN90" s="1"/>
      <c r="AO90" s="1"/>
      <c r="AP90" s="1"/>
      <c r="AQ90" s="1"/>
      <c r="AR90" s="1"/>
      <c r="AS90" s="1"/>
      <c r="AT90" s="1"/>
      <c r="AU90" s="1"/>
      <c r="AV90" s="1"/>
      <c r="AW90" s="1"/>
      <c r="AX90" s="1"/>
      <c r="AY90" s="1"/>
      <c r="AZ90" s="1"/>
      <c r="BA90" s="1"/>
      <c r="BB90" s="1"/>
      <c r="BC90" s="1"/>
    </row>
    <row r="91" spans="1:55" ht="18" customHeight="1">
      <c r="A91" s="200">
        <v>28</v>
      </c>
      <c r="B91" s="210">
        <f>INPUT!B90</f>
        <v>0</v>
      </c>
      <c r="C91" s="201"/>
      <c r="D91" s="201"/>
      <c r="E91" s="201"/>
      <c r="F91" s="266" t="str">
        <f>TERM1!AA90</f>
        <v/>
      </c>
      <c r="G91" s="251"/>
      <c r="H91" s="251"/>
      <c r="I91" s="252"/>
      <c r="J91" s="266" t="str">
        <f>TERM2!AA90</f>
        <v/>
      </c>
      <c r="K91" s="251"/>
      <c r="L91" s="251"/>
      <c r="M91" s="252"/>
      <c r="N91" s="266" t="str">
        <f>TERM3!AA90</f>
        <v/>
      </c>
      <c r="O91" s="251"/>
      <c r="P91" s="251"/>
      <c r="Q91" s="252"/>
      <c r="R91" s="273" t="str">
        <f t="shared" si="6"/>
        <v/>
      </c>
      <c r="S91" s="251"/>
      <c r="T91" s="251"/>
      <c r="U91" s="252"/>
      <c r="V91" s="266" t="str">
        <f t="shared" si="7"/>
        <v/>
      </c>
      <c r="W91" s="251"/>
      <c r="X91" s="251"/>
      <c r="Y91" s="252"/>
      <c r="Z91" s="265" t="str">
        <f t="shared" si="8"/>
        <v/>
      </c>
      <c r="AA91" s="251"/>
      <c r="AB91" s="252"/>
      <c r="AI91" s="39"/>
      <c r="AK91" s="3"/>
      <c r="AN91" s="1"/>
      <c r="AO91" s="1"/>
      <c r="AP91" s="1"/>
      <c r="AQ91" s="1"/>
      <c r="AR91" s="1"/>
      <c r="AS91" s="1"/>
      <c r="AT91" s="1"/>
      <c r="AU91" s="1"/>
      <c r="AV91" s="1"/>
      <c r="AW91" s="1"/>
      <c r="AX91" s="1"/>
      <c r="AY91" s="1"/>
      <c r="AZ91" s="1"/>
      <c r="BA91" s="1"/>
      <c r="BB91" s="1"/>
      <c r="BC91" s="1"/>
    </row>
    <row r="92" spans="1:55" ht="18" customHeight="1">
      <c r="A92" s="200">
        <v>29</v>
      </c>
      <c r="B92" s="210">
        <f>INPUT!B91</f>
        <v>0</v>
      </c>
      <c r="C92" s="201"/>
      <c r="D92" s="201"/>
      <c r="E92" s="201"/>
      <c r="F92" s="266" t="str">
        <f>TERM1!AA91</f>
        <v/>
      </c>
      <c r="G92" s="251"/>
      <c r="H92" s="251"/>
      <c r="I92" s="252"/>
      <c r="J92" s="266" t="str">
        <f>TERM2!AA91</f>
        <v/>
      </c>
      <c r="K92" s="251"/>
      <c r="L92" s="251"/>
      <c r="M92" s="252"/>
      <c r="N92" s="266" t="str">
        <f>TERM3!AA91</f>
        <v/>
      </c>
      <c r="O92" s="251"/>
      <c r="P92" s="251"/>
      <c r="Q92" s="252"/>
      <c r="R92" s="273" t="str">
        <f t="shared" si="6"/>
        <v/>
      </c>
      <c r="S92" s="251"/>
      <c r="T92" s="251"/>
      <c r="U92" s="252"/>
      <c r="V92" s="266" t="str">
        <f t="shared" si="7"/>
        <v/>
      </c>
      <c r="W92" s="251"/>
      <c r="X92" s="251"/>
      <c r="Y92" s="252"/>
      <c r="Z92" s="265" t="str">
        <f t="shared" si="8"/>
        <v/>
      </c>
      <c r="AA92" s="251"/>
      <c r="AB92" s="252"/>
      <c r="AI92" s="39"/>
      <c r="AK92" s="3"/>
      <c r="AN92" s="1"/>
      <c r="AO92" s="1"/>
      <c r="AP92" s="1"/>
      <c r="AQ92" s="1"/>
      <c r="AR92" s="1"/>
      <c r="AS92" s="1"/>
      <c r="AT92" s="1"/>
      <c r="AU92" s="1"/>
      <c r="AV92" s="1"/>
      <c r="AW92" s="1"/>
      <c r="AX92" s="1"/>
      <c r="AY92" s="1"/>
      <c r="AZ92" s="1"/>
      <c r="BA92" s="1"/>
      <c r="BB92" s="1"/>
      <c r="BC92" s="1"/>
    </row>
    <row r="93" spans="1:55" ht="18" customHeight="1">
      <c r="A93" s="200">
        <v>30</v>
      </c>
      <c r="B93" s="210">
        <f>INPUT!B92</f>
        <v>0</v>
      </c>
      <c r="C93" s="201"/>
      <c r="D93" s="201"/>
      <c r="E93" s="201"/>
      <c r="F93" s="266" t="str">
        <f>TERM1!AA92</f>
        <v/>
      </c>
      <c r="G93" s="251"/>
      <c r="H93" s="251"/>
      <c r="I93" s="252"/>
      <c r="J93" s="266" t="str">
        <f>TERM2!AA92</f>
        <v/>
      </c>
      <c r="K93" s="251"/>
      <c r="L93" s="251"/>
      <c r="M93" s="252"/>
      <c r="N93" s="266" t="str">
        <f>TERM3!AA92</f>
        <v/>
      </c>
      <c r="O93" s="251"/>
      <c r="P93" s="251"/>
      <c r="Q93" s="252"/>
      <c r="R93" s="273" t="str">
        <f t="shared" si="6"/>
        <v/>
      </c>
      <c r="S93" s="251"/>
      <c r="T93" s="251"/>
      <c r="U93" s="252"/>
      <c r="V93" s="266" t="str">
        <f t="shared" si="7"/>
        <v/>
      </c>
      <c r="W93" s="251"/>
      <c r="X93" s="251"/>
      <c r="Y93" s="252"/>
      <c r="Z93" s="265" t="str">
        <f t="shared" si="8"/>
        <v/>
      </c>
      <c r="AA93" s="251"/>
      <c r="AB93" s="252"/>
      <c r="AI93" s="39"/>
      <c r="AK93" s="3"/>
      <c r="AN93" s="1"/>
      <c r="AO93" s="1"/>
      <c r="AP93" s="1"/>
      <c r="AQ93" s="1"/>
      <c r="AR93" s="1"/>
      <c r="AS93" s="1"/>
      <c r="AT93" s="1"/>
      <c r="AU93" s="1"/>
      <c r="AV93" s="1"/>
      <c r="AW93" s="1"/>
      <c r="AX93" s="1"/>
      <c r="AY93" s="1"/>
      <c r="AZ93" s="1"/>
      <c r="BA93" s="1"/>
      <c r="BB93" s="1"/>
      <c r="BC93" s="1"/>
    </row>
    <row r="94" spans="1:55" ht="18" customHeight="1">
      <c r="A94" s="200">
        <v>31</v>
      </c>
      <c r="B94" s="210">
        <f>INPUT!B93</f>
        <v>0</v>
      </c>
      <c r="C94" s="201"/>
      <c r="D94" s="201"/>
      <c r="E94" s="201"/>
      <c r="F94" s="266" t="str">
        <f>TERM1!AA93</f>
        <v/>
      </c>
      <c r="G94" s="251"/>
      <c r="H94" s="251"/>
      <c r="I94" s="252"/>
      <c r="J94" s="266" t="str">
        <f>TERM2!AA93</f>
        <v/>
      </c>
      <c r="K94" s="251"/>
      <c r="L94" s="251"/>
      <c r="M94" s="252"/>
      <c r="N94" s="266" t="str">
        <f>TERM3!AA93</f>
        <v/>
      </c>
      <c r="O94" s="251"/>
      <c r="P94" s="251"/>
      <c r="Q94" s="252"/>
      <c r="R94" s="273" t="str">
        <f t="shared" si="6"/>
        <v/>
      </c>
      <c r="S94" s="251"/>
      <c r="T94" s="251"/>
      <c r="U94" s="252"/>
      <c r="V94" s="266" t="str">
        <f t="shared" si="7"/>
        <v/>
      </c>
      <c r="W94" s="251"/>
      <c r="X94" s="251"/>
      <c r="Y94" s="252"/>
      <c r="Z94" s="265" t="str">
        <f t="shared" si="8"/>
        <v/>
      </c>
      <c r="AA94" s="251"/>
      <c r="AB94" s="252"/>
      <c r="AI94" s="39"/>
      <c r="AK94" s="3"/>
      <c r="AN94" s="1"/>
      <c r="AO94" s="1"/>
      <c r="AP94" s="1"/>
      <c r="AQ94" s="1"/>
      <c r="AR94" s="1"/>
      <c r="AS94" s="1"/>
      <c r="AT94" s="1"/>
      <c r="AU94" s="1"/>
      <c r="AV94" s="1"/>
      <c r="AW94" s="1"/>
      <c r="AX94" s="1"/>
      <c r="AY94" s="1"/>
      <c r="AZ94" s="1"/>
      <c r="BA94" s="1"/>
      <c r="BB94" s="1"/>
      <c r="BC94" s="1"/>
    </row>
    <row r="95" spans="1:55" ht="18" customHeight="1">
      <c r="A95" s="200">
        <v>32</v>
      </c>
      <c r="B95" s="210">
        <f>INPUT!B94</f>
        <v>0</v>
      </c>
      <c r="C95" s="201"/>
      <c r="D95" s="201"/>
      <c r="E95" s="201"/>
      <c r="F95" s="266" t="str">
        <f>TERM1!AA94</f>
        <v/>
      </c>
      <c r="G95" s="251"/>
      <c r="H95" s="251"/>
      <c r="I95" s="252"/>
      <c r="J95" s="266" t="str">
        <f>TERM2!AA94</f>
        <v/>
      </c>
      <c r="K95" s="251"/>
      <c r="L95" s="251"/>
      <c r="M95" s="252"/>
      <c r="N95" s="266" t="str">
        <f>TERM3!AA94</f>
        <v/>
      </c>
      <c r="O95" s="251"/>
      <c r="P95" s="251"/>
      <c r="Q95" s="252"/>
      <c r="R95" s="273" t="str">
        <f t="shared" si="6"/>
        <v/>
      </c>
      <c r="S95" s="251"/>
      <c r="T95" s="251"/>
      <c r="U95" s="252"/>
      <c r="V95" s="266" t="str">
        <f t="shared" si="7"/>
        <v/>
      </c>
      <c r="W95" s="251"/>
      <c r="X95" s="251"/>
      <c r="Y95" s="252"/>
      <c r="Z95" s="265" t="str">
        <f t="shared" si="8"/>
        <v/>
      </c>
      <c r="AA95" s="251"/>
      <c r="AB95" s="252"/>
      <c r="AI95" s="39"/>
      <c r="AK95" s="3"/>
      <c r="AN95" s="1"/>
      <c r="AO95" s="1"/>
      <c r="AP95" s="1"/>
      <c r="AQ95" s="1"/>
      <c r="AR95" s="1"/>
      <c r="AS95" s="1"/>
      <c r="AT95" s="1"/>
      <c r="AU95" s="1"/>
      <c r="AV95" s="1"/>
      <c r="AW95" s="1"/>
      <c r="AX95" s="1"/>
      <c r="AY95" s="1"/>
      <c r="AZ95" s="1"/>
      <c r="BA95" s="1"/>
      <c r="BB95" s="1"/>
      <c r="BC95" s="1"/>
    </row>
    <row r="96" spans="1:55" ht="18" customHeight="1">
      <c r="A96" s="200">
        <v>33</v>
      </c>
      <c r="B96" s="210">
        <f>INPUT!B95</f>
        <v>0</v>
      </c>
      <c r="C96" s="201"/>
      <c r="D96" s="201"/>
      <c r="E96" s="201"/>
      <c r="F96" s="266" t="str">
        <f>TERM1!AA95</f>
        <v/>
      </c>
      <c r="G96" s="251"/>
      <c r="H96" s="251"/>
      <c r="I96" s="252"/>
      <c r="J96" s="266" t="str">
        <f>TERM2!AA95</f>
        <v/>
      </c>
      <c r="K96" s="251"/>
      <c r="L96" s="251"/>
      <c r="M96" s="252"/>
      <c r="N96" s="266" t="str">
        <f>TERM3!AA95</f>
        <v/>
      </c>
      <c r="O96" s="251"/>
      <c r="P96" s="251"/>
      <c r="Q96" s="252"/>
      <c r="R96" s="273" t="str">
        <f t="shared" ref="R96:R113" si="9">IF(OR(F96="",J96="",N96=""),"",IF(ISERROR(ROUND(AVERAGE(F96,J96,N96),0)),"",ROUND(AVERAGE(F96,J96,N96),0)))</f>
        <v/>
      </c>
      <c r="S96" s="251"/>
      <c r="T96" s="251"/>
      <c r="U96" s="252"/>
      <c r="V96" s="266" t="str">
        <f t="shared" ref="V96:V113" si="10">IF(ISERROR(IF(R96="","",VLOOKUP(R96,DESCRIPTORS,4,TRUE))),"",IF(R96="","",VLOOKUP(R96,DESCRIPTORS,4,TRUE)))</f>
        <v/>
      </c>
      <c r="W96" s="251"/>
      <c r="X96" s="251"/>
      <c r="Y96" s="252"/>
      <c r="Z96" s="265" t="str">
        <f t="shared" ref="Z96:Z113" si="11">IF(OR($F96="",$J96="",$N96="",$R96=""),"",IF($R96&gt;=75,"PASSED","FAILED"))</f>
        <v/>
      </c>
      <c r="AA96" s="251"/>
      <c r="AB96" s="252"/>
      <c r="AI96" s="39"/>
      <c r="AK96" s="3"/>
      <c r="AN96" s="1"/>
      <c r="AO96" s="1"/>
      <c r="AP96" s="1"/>
      <c r="AQ96" s="1"/>
      <c r="AR96" s="1"/>
      <c r="AS96" s="1"/>
      <c r="AT96" s="1"/>
      <c r="AU96" s="1"/>
      <c r="AV96" s="1"/>
      <c r="AW96" s="1"/>
      <c r="AX96" s="1"/>
      <c r="AY96" s="1"/>
      <c r="AZ96" s="1"/>
      <c r="BA96" s="1"/>
      <c r="BB96" s="1"/>
      <c r="BC96" s="1"/>
    </row>
    <row r="97" spans="1:55" ht="18" customHeight="1">
      <c r="A97" s="200">
        <v>34</v>
      </c>
      <c r="B97" s="210">
        <f>INPUT!B96</f>
        <v>0</v>
      </c>
      <c r="C97" s="201"/>
      <c r="D97" s="201"/>
      <c r="E97" s="201"/>
      <c r="F97" s="266" t="str">
        <f>TERM1!AA96</f>
        <v/>
      </c>
      <c r="G97" s="251"/>
      <c r="H97" s="251"/>
      <c r="I97" s="252"/>
      <c r="J97" s="266" t="str">
        <f>TERM2!AA96</f>
        <v/>
      </c>
      <c r="K97" s="251"/>
      <c r="L97" s="251"/>
      <c r="M97" s="252"/>
      <c r="N97" s="266" t="str">
        <f>TERM3!AA96</f>
        <v/>
      </c>
      <c r="O97" s="251"/>
      <c r="P97" s="251"/>
      <c r="Q97" s="252"/>
      <c r="R97" s="273" t="str">
        <f t="shared" si="9"/>
        <v/>
      </c>
      <c r="S97" s="251"/>
      <c r="T97" s="251"/>
      <c r="U97" s="252"/>
      <c r="V97" s="266" t="str">
        <f t="shared" si="10"/>
        <v/>
      </c>
      <c r="W97" s="251"/>
      <c r="X97" s="251"/>
      <c r="Y97" s="252"/>
      <c r="Z97" s="265" t="str">
        <f t="shared" si="11"/>
        <v/>
      </c>
      <c r="AA97" s="251"/>
      <c r="AB97" s="252"/>
      <c r="AI97" s="39"/>
      <c r="AK97" s="3"/>
      <c r="AN97" s="1"/>
      <c r="AO97" s="1"/>
      <c r="AP97" s="1"/>
      <c r="AQ97" s="1"/>
      <c r="AR97" s="1"/>
      <c r="AS97" s="1"/>
      <c r="AT97" s="1"/>
      <c r="AU97" s="1"/>
      <c r="AV97" s="1"/>
      <c r="AW97" s="1"/>
      <c r="AX97" s="1"/>
      <c r="AY97" s="1"/>
      <c r="AZ97" s="1"/>
      <c r="BA97" s="1"/>
      <c r="BB97" s="1"/>
      <c r="BC97" s="1"/>
    </row>
    <row r="98" spans="1:55" ht="18" customHeight="1">
      <c r="A98" s="200">
        <v>35</v>
      </c>
      <c r="B98" s="210">
        <f>INPUT!B97</f>
        <v>0</v>
      </c>
      <c r="C98" s="201"/>
      <c r="D98" s="201"/>
      <c r="E98" s="201"/>
      <c r="F98" s="266" t="str">
        <f>TERM1!AA97</f>
        <v/>
      </c>
      <c r="G98" s="251"/>
      <c r="H98" s="251"/>
      <c r="I98" s="252"/>
      <c r="J98" s="266" t="str">
        <f>TERM2!AA97</f>
        <v/>
      </c>
      <c r="K98" s="251"/>
      <c r="L98" s="251"/>
      <c r="M98" s="252"/>
      <c r="N98" s="266" t="str">
        <f>TERM3!AA97</f>
        <v/>
      </c>
      <c r="O98" s="251"/>
      <c r="P98" s="251"/>
      <c r="Q98" s="252"/>
      <c r="R98" s="273" t="str">
        <f t="shared" si="9"/>
        <v/>
      </c>
      <c r="S98" s="251"/>
      <c r="T98" s="251"/>
      <c r="U98" s="252"/>
      <c r="V98" s="266" t="str">
        <f t="shared" si="10"/>
        <v/>
      </c>
      <c r="W98" s="251"/>
      <c r="X98" s="251"/>
      <c r="Y98" s="252"/>
      <c r="Z98" s="265" t="str">
        <f t="shared" si="11"/>
        <v/>
      </c>
      <c r="AA98" s="251"/>
      <c r="AB98" s="252"/>
      <c r="AI98" s="39"/>
      <c r="AK98" s="3"/>
      <c r="AN98" s="1"/>
      <c r="AO98" s="1"/>
      <c r="AP98" s="1"/>
      <c r="AQ98" s="1"/>
      <c r="AR98" s="1"/>
      <c r="AS98" s="1"/>
      <c r="AT98" s="1"/>
      <c r="AU98" s="1"/>
      <c r="AV98" s="1"/>
      <c r="AW98" s="1"/>
      <c r="AX98" s="1"/>
      <c r="AY98" s="1"/>
      <c r="AZ98" s="1"/>
      <c r="BA98" s="1"/>
      <c r="BB98" s="1"/>
      <c r="BC98" s="1"/>
    </row>
    <row r="99" spans="1:55" ht="18" customHeight="1">
      <c r="A99" s="200">
        <v>36</v>
      </c>
      <c r="B99" s="210">
        <f>INPUT!B98</f>
        <v>0</v>
      </c>
      <c r="C99" s="201"/>
      <c r="D99" s="201"/>
      <c r="E99" s="201"/>
      <c r="F99" s="266" t="str">
        <f>TERM1!AA98</f>
        <v/>
      </c>
      <c r="G99" s="251"/>
      <c r="H99" s="251"/>
      <c r="I99" s="252"/>
      <c r="J99" s="266" t="str">
        <f>TERM2!AA98</f>
        <v/>
      </c>
      <c r="K99" s="251"/>
      <c r="L99" s="251"/>
      <c r="M99" s="252"/>
      <c r="N99" s="266" t="str">
        <f>TERM3!AA98</f>
        <v/>
      </c>
      <c r="O99" s="251"/>
      <c r="P99" s="251"/>
      <c r="Q99" s="252"/>
      <c r="R99" s="273" t="str">
        <f t="shared" si="9"/>
        <v/>
      </c>
      <c r="S99" s="251"/>
      <c r="T99" s="251"/>
      <c r="U99" s="252"/>
      <c r="V99" s="266" t="str">
        <f t="shared" si="10"/>
        <v/>
      </c>
      <c r="W99" s="251"/>
      <c r="X99" s="251"/>
      <c r="Y99" s="252"/>
      <c r="Z99" s="265" t="str">
        <f t="shared" si="11"/>
        <v/>
      </c>
      <c r="AA99" s="251"/>
      <c r="AB99" s="252"/>
      <c r="AI99" s="39"/>
      <c r="AK99" s="3"/>
      <c r="AN99" s="1"/>
      <c r="AO99" s="1"/>
      <c r="AP99" s="1"/>
      <c r="AQ99" s="1"/>
      <c r="AR99" s="1"/>
      <c r="AS99" s="1"/>
      <c r="AT99" s="1"/>
      <c r="AU99" s="1"/>
      <c r="AV99" s="1"/>
      <c r="AW99" s="1"/>
      <c r="AX99" s="1"/>
      <c r="AY99" s="1"/>
      <c r="AZ99" s="1"/>
      <c r="BA99" s="1"/>
      <c r="BB99" s="1"/>
      <c r="BC99" s="1"/>
    </row>
    <row r="100" spans="1:55" ht="18" customHeight="1">
      <c r="A100" s="200">
        <v>37</v>
      </c>
      <c r="B100" s="210">
        <f>INPUT!B99</f>
        <v>0</v>
      </c>
      <c r="C100" s="201"/>
      <c r="D100" s="201"/>
      <c r="E100" s="201"/>
      <c r="F100" s="266" t="str">
        <f>TERM1!AA99</f>
        <v/>
      </c>
      <c r="G100" s="251"/>
      <c r="H100" s="251"/>
      <c r="I100" s="252"/>
      <c r="J100" s="266" t="str">
        <f>TERM2!AA99</f>
        <v/>
      </c>
      <c r="K100" s="251"/>
      <c r="L100" s="251"/>
      <c r="M100" s="252"/>
      <c r="N100" s="266" t="str">
        <f>TERM3!AA99</f>
        <v/>
      </c>
      <c r="O100" s="251"/>
      <c r="P100" s="251"/>
      <c r="Q100" s="252"/>
      <c r="R100" s="273" t="str">
        <f t="shared" si="9"/>
        <v/>
      </c>
      <c r="S100" s="251"/>
      <c r="T100" s="251"/>
      <c r="U100" s="252"/>
      <c r="V100" s="266" t="str">
        <f t="shared" si="10"/>
        <v/>
      </c>
      <c r="W100" s="251"/>
      <c r="X100" s="251"/>
      <c r="Y100" s="252"/>
      <c r="Z100" s="265" t="str">
        <f t="shared" si="11"/>
        <v/>
      </c>
      <c r="AA100" s="251"/>
      <c r="AB100" s="252"/>
      <c r="AI100" s="39"/>
      <c r="AK100" s="3"/>
      <c r="AN100" s="1"/>
      <c r="AO100" s="1"/>
      <c r="AP100" s="1"/>
      <c r="AQ100" s="1"/>
      <c r="AR100" s="1"/>
      <c r="AS100" s="1"/>
      <c r="AT100" s="1"/>
      <c r="AU100" s="1"/>
      <c r="AV100" s="1"/>
      <c r="AW100" s="1"/>
      <c r="AX100" s="1"/>
      <c r="AY100" s="1"/>
      <c r="AZ100" s="1"/>
      <c r="BA100" s="1"/>
      <c r="BB100" s="1"/>
      <c r="BC100" s="1"/>
    </row>
    <row r="101" spans="1:55" ht="18" customHeight="1">
      <c r="A101" s="200">
        <v>38</v>
      </c>
      <c r="B101" s="210">
        <f>INPUT!B100</f>
        <v>0</v>
      </c>
      <c r="C101" s="201"/>
      <c r="D101" s="201"/>
      <c r="E101" s="201"/>
      <c r="F101" s="266" t="str">
        <f>TERM1!AA100</f>
        <v/>
      </c>
      <c r="G101" s="251"/>
      <c r="H101" s="251"/>
      <c r="I101" s="252"/>
      <c r="J101" s="266" t="str">
        <f>TERM2!AA100</f>
        <v/>
      </c>
      <c r="K101" s="251"/>
      <c r="L101" s="251"/>
      <c r="M101" s="252"/>
      <c r="N101" s="266" t="str">
        <f>TERM3!AA100</f>
        <v/>
      </c>
      <c r="O101" s="251"/>
      <c r="P101" s="251"/>
      <c r="Q101" s="252"/>
      <c r="R101" s="273" t="str">
        <f t="shared" si="9"/>
        <v/>
      </c>
      <c r="S101" s="251"/>
      <c r="T101" s="251"/>
      <c r="U101" s="252"/>
      <c r="V101" s="266" t="str">
        <f t="shared" si="10"/>
        <v/>
      </c>
      <c r="W101" s="251"/>
      <c r="X101" s="251"/>
      <c r="Y101" s="252"/>
      <c r="Z101" s="265" t="str">
        <f t="shared" si="11"/>
        <v/>
      </c>
      <c r="AA101" s="251"/>
      <c r="AB101" s="252"/>
      <c r="AI101" s="39"/>
      <c r="AK101" s="3"/>
      <c r="AN101" s="1"/>
      <c r="AO101" s="1"/>
      <c r="AP101" s="1"/>
      <c r="AQ101" s="1"/>
      <c r="AR101" s="1"/>
      <c r="AS101" s="1"/>
      <c r="AT101" s="1"/>
      <c r="AU101" s="1"/>
      <c r="AV101" s="1"/>
      <c r="AW101" s="1"/>
      <c r="AX101" s="1"/>
      <c r="AY101" s="1"/>
      <c r="AZ101" s="1"/>
      <c r="BA101" s="1"/>
      <c r="BB101" s="1"/>
      <c r="BC101" s="1"/>
    </row>
    <row r="102" spans="1:55" ht="18" customHeight="1">
      <c r="A102" s="200">
        <v>39</v>
      </c>
      <c r="B102" s="210">
        <f>INPUT!B101</f>
        <v>0</v>
      </c>
      <c r="C102" s="201"/>
      <c r="D102" s="201"/>
      <c r="E102" s="201"/>
      <c r="F102" s="266" t="str">
        <f>TERM1!AA101</f>
        <v/>
      </c>
      <c r="G102" s="251"/>
      <c r="H102" s="251"/>
      <c r="I102" s="252"/>
      <c r="J102" s="266" t="str">
        <f>TERM2!AA101</f>
        <v/>
      </c>
      <c r="K102" s="251"/>
      <c r="L102" s="251"/>
      <c r="M102" s="252"/>
      <c r="N102" s="266" t="str">
        <f>TERM3!AA101</f>
        <v/>
      </c>
      <c r="O102" s="251"/>
      <c r="P102" s="251"/>
      <c r="Q102" s="252"/>
      <c r="R102" s="273" t="str">
        <f t="shared" si="9"/>
        <v/>
      </c>
      <c r="S102" s="251"/>
      <c r="T102" s="251"/>
      <c r="U102" s="252"/>
      <c r="V102" s="266" t="str">
        <f t="shared" si="10"/>
        <v/>
      </c>
      <c r="W102" s="251"/>
      <c r="X102" s="251"/>
      <c r="Y102" s="252"/>
      <c r="Z102" s="265" t="str">
        <f t="shared" si="11"/>
        <v/>
      </c>
      <c r="AA102" s="251"/>
      <c r="AB102" s="252"/>
      <c r="AI102" s="39"/>
      <c r="AK102" s="3"/>
      <c r="AN102" s="1"/>
      <c r="AO102" s="1"/>
      <c r="AP102" s="1"/>
      <c r="AQ102" s="1"/>
      <c r="AR102" s="1"/>
      <c r="AS102" s="1"/>
      <c r="AT102" s="1"/>
      <c r="AU102" s="1"/>
      <c r="AV102" s="1"/>
      <c r="AW102" s="1"/>
      <c r="AX102" s="1"/>
      <c r="AY102" s="1"/>
      <c r="AZ102" s="1"/>
      <c r="BA102" s="1"/>
      <c r="BB102" s="1"/>
      <c r="BC102" s="1"/>
    </row>
    <row r="103" spans="1:55" ht="18" customHeight="1">
      <c r="A103" s="200">
        <v>40</v>
      </c>
      <c r="B103" s="210">
        <f>INPUT!B102</f>
        <v>0</v>
      </c>
      <c r="C103" s="201"/>
      <c r="D103" s="201"/>
      <c r="E103" s="201"/>
      <c r="F103" s="266" t="str">
        <f>TERM1!AA102</f>
        <v/>
      </c>
      <c r="G103" s="251"/>
      <c r="H103" s="251"/>
      <c r="I103" s="252"/>
      <c r="J103" s="266" t="str">
        <f>TERM2!AA102</f>
        <v/>
      </c>
      <c r="K103" s="251"/>
      <c r="L103" s="251"/>
      <c r="M103" s="252"/>
      <c r="N103" s="266" t="str">
        <f>TERM3!AA102</f>
        <v/>
      </c>
      <c r="O103" s="251"/>
      <c r="P103" s="251"/>
      <c r="Q103" s="252"/>
      <c r="R103" s="273" t="str">
        <f t="shared" si="9"/>
        <v/>
      </c>
      <c r="S103" s="251"/>
      <c r="T103" s="251"/>
      <c r="U103" s="252"/>
      <c r="V103" s="266" t="str">
        <f t="shared" si="10"/>
        <v/>
      </c>
      <c r="W103" s="251"/>
      <c r="X103" s="251"/>
      <c r="Y103" s="252"/>
      <c r="Z103" s="265" t="str">
        <f t="shared" si="11"/>
        <v/>
      </c>
      <c r="AA103" s="251"/>
      <c r="AB103" s="252"/>
      <c r="AI103" s="39"/>
      <c r="AK103" s="3"/>
      <c r="AN103" s="1"/>
      <c r="AO103" s="1"/>
      <c r="AP103" s="1"/>
      <c r="AQ103" s="1"/>
      <c r="AR103" s="1"/>
      <c r="AS103" s="1"/>
      <c r="AT103" s="1"/>
      <c r="AU103" s="1"/>
      <c r="AV103" s="1"/>
      <c r="AW103" s="1"/>
      <c r="AX103" s="1"/>
      <c r="AY103" s="1"/>
      <c r="AZ103" s="1"/>
      <c r="BA103" s="1"/>
      <c r="BB103" s="1"/>
      <c r="BC103" s="1"/>
    </row>
    <row r="104" spans="1:55" ht="18" customHeight="1">
      <c r="A104" s="200">
        <v>41</v>
      </c>
      <c r="B104" s="210">
        <f>INPUT!B103</f>
        <v>0</v>
      </c>
      <c r="C104" s="201"/>
      <c r="D104" s="201"/>
      <c r="E104" s="201"/>
      <c r="F104" s="266" t="str">
        <f>TERM1!AA103</f>
        <v/>
      </c>
      <c r="G104" s="251"/>
      <c r="H104" s="251"/>
      <c r="I104" s="252"/>
      <c r="J104" s="266" t="str">
        <f>TERM2!AA103</f>
        <v/>
      </c>
      <c r="K104" s="251"/>
      <c r="L104" s="251"/>
      <c r="M104" s="252"/>
      <c r="N104" s="266" t="str">
        <f>TERM3!AA103</f>
        <v/>
      </c>
      <c r="O104" s="251"/>
      <c r="P104" s="251"/>
      <c r="Q104" s="252"/>
      <c r="R104" s="273" t="str">
        <f t="shared" si="9"/>
        <v/>
      </c>
      <c r="S104" s="251"/>
      <c r="T104" s="251"/>
      <c r="U104" s="252"/>
      <c r="V104" s="266" t="str">
        <f t="shared" si="10"/>
        <v/>
      </c>
      <c r="W104" s="251"/>
      <c r="X104" s="251"/>
      <c r="Y104" s="252"/>
      <c r="Z104" s="265" t="str">
        <f t="shared" si="11"/>
        <v/>
      </c>
      <c r="AA104" s="251"/>
      <c r="AB104" s="252"/>
      <c r="AI104" s="39"/>
      <c r="AK104" s="3"/>
      <c r="AN104" s="1"/>
      <c r="AO104" s="1"/>
      <c r="AP104" s="1"/>
      <c r="AQ104" s="1"/>
      <c r="AR104" s="1"/>
      <c r="AS104" s="1"/>
      <c r="AT104" s="1"/>
      <c r="AU104" s="1"/>
      <c r="AV104" s="1"/>
      <c r="AW104" s="1"/>
      <c r="AX104" s="1"/>
      <c r="AY104" s="1"/>
      <c r="AZ104" s="1"/>
      <c r="BA104" s="1"/>
      <c r="BB104" s="1"/>
      <c r="BC104" s="1"/>
    </row>
    <row r="105" spans="1:55" ht="18" customHeight="1">
      <c r="A105" s="200">
        <v>42</v>
      </c>
      <c r="B105" s="210">
        <f>INPUT!B104</f>
        <v>0</v>
      </c>
      <c r="C105" s="201"/>
      <c r="D105" s="201"/>
      <c r="E105" s="201"/>
      <c r="F105" s="266" t="str">
        <f>TERM1!AA104</f>
        <v/>
      </c>
      <c r="G105" s="251"/>
      <c r="H105" s="251"/>
      <c r="I105" s="252"/>
      <c r="J105" s="266" t="str">
        <f>TERM2!AA104</f>
        <v/>
      </c>
      <c r="K105" s="251"/>
      <c r="L105" s="251"/>
      <c r="M105" s="252"/>
      <c r="N105" s="266" t="str">
        <f>TERM3!AA104</f>
        <v/>
      </c>
      <c r="O105" s="251"/>
      <c r="P105" s="251"/>
      <c r="Q105" s="252"/>
      <c r="R105" s="273" t="str">
        <f t="shared" si="9"/>
        <v/>
      </c>
      <c r="S105" s="251"/>
      <c r="T105" s="251"/>
      <c r="U105" s="252"/>
      <c r="V105" s="266" t="str">
        <f t="shared" si="10"/>
        <v/>
      </c>
      <c r="W105" s="251"/>
      <c r="X105" s="251"/>
      <c r="Y105" s="252"/>
      <c r="Z105" s="265" t="str">
        <f t="shared" si="11"/>
        <v/>
      </c>
      <c r="AA105" s="251"/>
      <c r="AB105" s="252"/>
      <c r="AI105" s="39"/>
      <c r="AK105" s="3"/>
      <c r="AN105" s="1"/>
      <c r="AO105" s="1"/>
      <c r="AP105" s="1"/>
      <c r="AQ105" s="1"/>
      <c r="AR105" s="1"/>
      <c r="AS105" s="1"/>
      <c r="AT105" s="1"/>
      <c r="AU105" s="1"/>
      <c r="AV105" s="1"/>
      <c r="AW105" s="1"/>
      <c r="AX105" s="1"/>
      <c r="AY105" s="1"/>
      <c r="AZ105" s="1"/>
      <c r="BA105" s="1"/>
      <c r="BB105" s="1"/>
      <c r="BC105" s="1"/>
    </row>
    <row r="106" spans="1:55" ht="18" customHeight="1">
      <c r="A106" s="200">
        <v>43</v>
      </c>
      <c r="B106" s="210">
        <f>INPUT!B105</f>
        <v>0</v>
      </c>
      <c r="C106" s="201"/>
      <c r="D106" s="201"/>
      <c r="E106" s="201"/>
      <c r="F106" s="266" t="str">
        <f>TERM1!AA105</f>
        <v/>
      </c>
      <c r="G106" s="251"/>
      <c r="H106" s="251"/>
      <c r="I106" s="252"/>
      <c r="J106" s="266" t="str">
        <f>TERM2!AA105</f>
        <v/>
      </c>
      <c r="K106" s="251"/>
      <c r="L106" s="251"/>
      <c r="M106" s="252"/>
      <c r="N106" s="266" t="str">
        <f>TERM3!AA105</f>
        <v/>
      </c>
      <c r="O106" s="251"/>
      <c r="P106" s="251"/>
      <c r="Q106" s="252"/>
      <c r="R106" s="273" t="str">
        <f t="shared" si="9"/>
        <v/>
      </c>
      <c r="S106" s="251"/>
      <c r="T106" s="251"/>
      <c r="U106" s="252"/>
      <c r="V106" s="266" t="str">
        <f t="shared" si="10"/>
        <v/>
      </c>
      <c r="W106" s="251"/>
      <c r="X106" s="251"/>
      <c r="Y106" s="252"/>
      <c r="Z106" s="265" t="str">
        <f t="shared" si="11"/>
        <v/>
      </c>
      <c r="AA106" s="251"/>
      <c r="AB106" s="252"/>
      <c r="AI106" s="39"/>
      <c r="AK106" s="3"/>
      <c r="AN106" s="1"/>
      <c r="AO106" s="1"/>
      <c r="AP106" s="1"/>
      <c r="AQ106" s="1"/>
      <c r="AR106" s="1"/>
      <c r="AS106" s="1"/>
      <c r="AT106" s="1"/>
      <c r="AU106" s="1"/>
      <c r="AV106" s="1"/>
      <c r="AW106" s="1"/>
      <c r="AX106" s="1"/>
      <c r="AY106" s="1"/>
      <c r="AZ106" s="1"/>
      <c r="BA106" s="1"/>
      <c r="BB106" s="1"/>
      <c r="BC106" s="1"/>
    </row>
    <row r="107" spans="1:55" ht="18" customHeight="1">
      <c r="A107" s="200">
        <v>44</v>
      </c>
      <c r="B107" s="210">
        <f>INPUT!B106</f>
        <v>0</v>
      </c>
      <c r="C107" s="201"/>
      <c r="D107" s="201"/>
      <c r="E107" s="201"/>
      <c r="F107" s="266" t="str">
        <f>TERM1!AA106</f>
        <v/>
      </c>
      <c r="G107" s="251"/>
      <c r="H107" s="251"/>
      <c r="I107" s="252"/>
      <c r="J107" s="266" t="str">
        <f>TERM2!AA106</f>
        <v/>
      </c>
      <c r="K107" s="251"/>
      <c r="L107" s="251"/>
      <c r="M107" s="252"/>
      <c r="N107" s="266" t="str">
        <f>TERM3!AA106</f>
        <v/>
      </c>
      <c r="O107" s="251"/>
      <c r="P107" s="251"/>
      <c r="Q107" s="252"/>
      <c r="R107" s="273" t="str">
        <f t="shared" si="9"/>
        <v/>
      </c>
      <c r="S107" s="251"/>
      <c r="T107" s="251"/>
      <c r="U107" s="252"/>
      <c r="V107" s="266" t="str">
        <f t="shared" si="10"/>
        <v/>
      </c>
      <c r="W107" s="251"/>
      <c r="X107" s="251"/>
      <c r="Y107" s="252"/>
      <c r="Z107" s="265" t="str">
        <f t="shared" si="11"/>
        <v/>
      </c>
      <c r="AA107" s="251"/>
      <c r="AB107" s="252"/>
      <c r="AI107" s="39"/>
      <c r="AK107" s="3"/>
      <c r="AN107" s="1"/>
      <c r="AO107" s="1"/>
      <c r="AP107" s="1"/>
      <c r="AQ107" s="1"/>
      <c r="AR107" s="1"/>
      <c r="AS107" s="1"/>
      <c r="AT107" s="1"/>
      <c r="AU107" s="1"/>
      <c r="AV107" s="1"/>
      <c r="AW107" s="1"/>
      <c r="AX107" s="1"/>
      <c r="AY107" s="1"/>
      <c r="AZ107" s="1"/>
      <c r="BA107" s="1"/>
      <c r="BB107" s="1"/>
      <c r="BC107" s="1"/>
    </row>
    <row r="108" spans="1:55" ht="18" customHeight="1">
      <c r="A108" s="200">
        <v>45</v>
      </c>
      <c r="B108" s="210">
        <f>INPUT!B107</f>
        <v>0</v>
      </c>
      <c r="C108" s="201"/>
      <c r="D108" s="201"/>
      <c r="E108" s="201"/>
      <c r="F108" s="266" t="str">
        <f>TERM1!AA107</f>
        <v/>
      </c>
      <c r="G108" s="251"/>
      <c r="H108" s="251"/>
      <c r="I108" s="252"/>
      <c r="J108" s="266" t="str">
        <f>TERM2!AA107</f>
        <v/>
      </c>
      <c r="K108" s="251"/>
      <c r="L108" s="251"/>
      <c r="M108" s="252"/>
      <c r="N108" s="266" t="str">
        <f>TERM3!AA107</f>
        <v/>
      </c>
      <c r="O108" s="251"/>
      <c r="P108" s="251"/>
      <c r="Q108" s="252"/>
      <c r="R108" s="273" t="str">
        <f t="shared" si="9"/>
        <v/>
      </c>
      <c r="S108" s="251"/>
      <c r="T108" s="251"/>
      <c r="U108" s="252"/>
      <c r="V108" s="266" t="str">
        <f t="shared" si="10"/>
        <v/>
      </c>
      <c r="W108" s="251"/>
      <c r="X108" s="251"/>
      <c r="Y108" s="252"/>
      <c r="Z108" s="265" t="str">
        <f t="shared" si="11"/>
        <v/>
      </c>
      <c r="AA108" s="251"/>
      <c r="AB108" s="252"/>
      <c r="AI108" s="39"/>
      <c r="AK108" s="3"/>
      <c r="AN108" s="1"/>
      <c r="AO108" s="1"/>
      <c r="AP108" s="1"/>
      <c r="AQ108" s="1"/>
      <c r="AR108" s="1"/>
      <c r="AS108" s="1"/>
      <c r="AT108" s="1"/>
      <c r="AU108" s="1"/>
      <c r="AV108" s="1"/>
      <c r="AW108" s="1"/>
      <c r="AX108" s="1"/>
      <c r="AY108" s="1"/>
      <c r="AZ108" s="1"/>
      <c r="BA108" s="1"/>
      <c r="BB108" s="1"/>
      <c r="BC108" s="1"/>
    </row>
    <row r="109" spans="1:55" ht="18" customHeight="1">
      <c r="A109" s="200">
        <v>46</v>
      </c>
      <c r="B109" s="210">
        <f>INPUT!B108</f>
        <v>0</v>
      </c>
      <c r="C109" s="201"/>
      <c r="D109" s="201"/>
      <c r="E109" s="201"/>
      <c r="F109" s="266" t="str">
        <f>TERM1!AA108</f>
        <v/>
      </c>
      <c r="G109" s="251"/>
      <c r="H109" s="251"/>
      <c r="I109" s="252"/>
      <c r="J109" s="266" t="str">
        <f>TERM2!AA108</f>
        <v/>
      </c>
      <c r="K109" s="251"/>
      <c r="L109" s="251"/>
      <c r="M109" s="252"/>
      <c r="N109" s="266" t="str">
        <f>TERM3!AA108</f>
        <v/>
      </c>
      <c r="O109" s="251"/>
      <c r="P109" s="251"/>
      <c r="Q109" s="252"/>
      <c r="R109" s="273" t="str">
        <f t="shared" si="9"/>
        <v/>
      </c>
      <c r="S109" s="251"/>
      <c r="T109" s="251"/>
      <c r="U109" s="252"/>
      <c r="V109" s="266" t="str">
        <f t="shared" si="10"/>
        <v/>
      </c>
      <c r="W109" s="251"/>
      <c r="X109" s="251"/>
      <c r="Y109" s="252"/>
      <c r="Z109" s="265" t="str">
        <f t="shared" si="11"/>
        <v/>
      </c>
      <c r="AA109" s="251"/>
      <c r="AB109" s="252"/>
      <c r="AI109" s="39"/>
      <c r="AK109" s="3"/>
      <c r="AN109" s="1"/>
      <c r="AO109" s="1"/>
      <c r="AP109" s="1"/>
      <c r="AQ109" s="1"/>
      <c r="AR109" s="1"/>
      <c r="AS109" s="1"/>
      <c r="AT109" s="1"/>
      <c r="AU109" s="1"/>
      <c r="AV109" s="1"/>
      <c r="AW109" s="1"/>
      <c r="AX109" s="1"/>
      <c r="AY109" s="1"/>
      <c r="AZ109" s="1"/>
      <c r="BA109" s="1"/>
      <c r="BB109" s="1"/>
      <c r="BC109" s="1"/>
    </row>
    <row r="110" spans="1:55" ht="18" customHeight="1">
      <c r="A110" s="200">
        <v>47</v>
      </c>
      <c r="B110" s="210">
        <f>INPUT!B109</f>
        <v>0</v>
      </c>
      <c r="C110" s="201"/>
      <c r="D110" s="201"/>
      <c r="E110" s="201"/>
      <c r="F110" s="266" t="str">
        <f>TERM1!AA109</f>
        <v/>
      </c>
      <c r="G110" s="251"/>
      <c r="H110" s="251"/>
      <c r="I110" s="252"/>
      <c r="J110" s="266" t="str">
        <f>TERM2!AA109</f>
        <v/>
      </c>
      <c r="K110" s="251"/>
      <c r="L110" s="251"/>
      <c r="M110" s="252"/>
      <c r="N110" s="266" t="str">
        <f>TERM3!AA109</f>
        <v/>
      </c>
      <c r="O110" s="251"/>
      <c r="P110" s="251"/>
      <c r="Q110" s="252"/>
      <c r="R110" s="273" t="str">
        <f t="shared" si="9"/>
        <v/>
      </c>
      <c r="S110" s="251"/>
      <c r="T110" s="251"/>
      <c r="U110" s="252"/>
      <c r="V110" s="266" t="str">
        <f t="shared" si="10"/>
        <v/>
      </c>
      <c r="W110" s="251"/>
      <c r="X110" s="251"/>
      <c r="Y110" s="252"/>
      <c r="Z110" s="265" t="str">
        <f t="shared" si="11"/>
        <v/>
      </c>
      <c r="AA110" s="251"/>
      <c r="AB110" s="252"/>
      <c r="AI110" s="39"/>
      <c r="AK110" s="3"/>
      <c r="AN110" s="1"/>
      <c r="AO110" s="1"/>
      <c r="AP110" s="1"/>
      <c r="AQ110" s="1"/>
      <c r="AR110" s="1"/>
      <c r="AS110" s="1"/>
      <c r="AT110" s="1"/>
      <c r="AU110" s="1"/>
      <c r="AV110" s="1"/>
      <c r="AW110" s="1"/>
      <c r="AX110" s="1"/>
      <c r="AY110" s="1"/>
      <c r="AZ110" s="1"/>
      <c r="BA110" s="1"/>
      <c r="BB110" s="1"/>
      <c r="BC110" s="1"/>
    </row>
    <row r="111" spans="1:55" ht="18" customHeight="1">
      <c r="A111" s="200">
        <v>48</v>
      </c>
      <c r="B111" s="210">
        <f>INPUT!B110</f>
        <v>0</v>
      </c>
      <c r="C111" s="201"/>
      <c r="D111" s="201"/>
      <c r="E111" s="201"/>
      <c r="F111" s="266" t="str">
        <f>TERM1!AA110</f>
        <v/>
      </c>
      <c r="G111" s="251"/>
      <c r="H111" s="251"/>
      <c r="I111" s="252"/>
      <c r="J111" s="266" t="str">
        <f>TERM2!AA110</f>
        <v/>
      </c>
      <c r="K111" s="251"/>
      <c r="L111" s="251"/>
      <c r="M111" s="252"/>
      <c r="N111" s="266" t="str">
        <f>TERM3!AA110</f>
        <v/>
      </c>
      <c r="O111" s="251"/>
      <c r="P111" s="251"/>
      <c r="Q111" s="252"/>
      <c r="R111" s="273" t="str">
        <f t="shared" si="9"/>
        <v/>
      </c>
      <c r="S111" s="251"/>
      <c r="T111" s="251"/>
      <c r="U111" s="252"/>
      <c r="V111" s="266" t="str">
        <f t="shared" si="10"/>
        <v/>
      </c>
      <c r="W111" s="251"/>
      <c r="X111" s="251"/>
      <c r="Y111" s="252"/>
      <c r="Z111" s="265" t="str">
        <f t="shared" si="11"/>
        <v/>
      </c>
      <c r="AA111" s="251"/>
      <c r="AB111" s="252"/>
      <c r="AI111" s="39"/>
      <c r="AK111" s="3"/>
      <c r="AN111" s="1"/>
      <c r="AO111" s="1"/>
      <c r="AP111" s="1"/>
      <c r="AQ111" s="1"/>
      <c r="AR111" s="1"/>
      <c r="AS111" s="1"/>
      <c r="AT111" s="1"/>
      <c r="AU111" s="1"/>
      <c r="AV111" s="1"/>
      <c r="AW111" s="1"/>
      <c r="AX111" s="1"/>
      <c r="AY111" s="1"/>
      <c r="AZ111" s="1"/>
      <c r="BA111" s="1"/>
      <c r="BB111" s="1"/>
      <c r="BC111" s="1"/>
    </row>
    <row r="112" spans="1:55" ht="18" customHeight="1">
      <c r="A112" s="200">
        <v>49</v>
      </c>
      <c r="B112" s="210">
        <f>INPUT!B111</f>
        <v>0</v>
      </c>
      <c r="C112" s="201"/>
      <c r="D112" s="201"/>
      <c r="E112" s="201"/>
      <c r="F112" s="266" t="str">
        <f>TERM1!AA111</f>
        <v/>
      </c>
      <c r="G112" s="251"/>
      <c r="H112" s="251"/>
      <c r="I112" s="252"/>
      <c r="J112" s="266" t="str">
        <f>TERM2!AA111</f>
        <v/>
      </c>
      <c r="K112" s="251"/>
      <c r="L112" s="251"/>
      <c r="M112" s="252"/>
      <c r="N112" s="266" t="str">
        <f>TERM3!AA111</f>
        <v/>
      </c>
      <c r="O112" s="251"/>
      <c r="P112" s="251"/>
      <c r="Q112" s="252"/>
      <c r="R112" s="273" t="str">
        <f t="shared" si="9"/>
        <v/>
      </c>
      <c r="S112" s="251"/>
      <c r="T112" s="251"/>
      <c r="U112" s="252"/>
      <c r="V112" s="266" t="str">
        <f t="shared" si="10"/>
        <v/>
      </c>
      <c r="W112" s="251"/>
      <c r="X112" s="251"/>
      <c r="Y112" s="252"/>
      <c r="Z112" s="265" t="str">
        <f t="shared" si="11"/>
        <v/>
      </c>
      <c r="AA112" s="251"/>
      <c r="AB112" s="252"/>
      <c r="AI112" s="39"/>
      <c r="AN112" s="1"/>
      <c r="AO112" s="1"/>
      <c r="AP112" s="1"/>
      <c r="AQ112" s="1"/>
      <c r="AR112" s="1"/>
      <c r="AS112" s="1"/>
      <c r="AT112" s="1"/>
      <c r="AU112" s="1"/>
      <c r="AV112" s="1"/>
      <c r="AW112" s="1"/>
      <c r="AX112" s="1"/>
      <c r="AY112" s="1"/>
      <c r="AZ112" s="1"/>
      <c r="BA112" s="1"/>
      <c r="BB112" s="1"/>
      <c r="BC112" s="1"/>
    </row>
    <row r="113" spans="1:55" ht="18" customHeight="1" thickBot="1">
      <c r="A113" s="206">
        <v>50</v>
      </c>
      <c r="B113" s="210">
        <f>INPUT!B112</f>
        <v>0</v>
      </c>
      <c r="C113" s="43"/>
      <c r="D113" s="43"/>
      <c r="E113" s="43"/>
      <c r="F113" s="282" t="str">
        <f>TERM1!AA112</f>
        <v/>
      </c>
      <c r="G113" s="277"/>
      <c r="H113" s="277"/>
      <c r="I113" s="278"/>
      <c r="J113" s="282" t="str">
        <f>TERM2!AA112</f>
        <v/>
      </c>
      <c r="K113" s="277"/>
      <c r="L113" s="277"/>
      <c r="M113" s="278"/>
      <c r="N113" s="282" t="str">
        <f>TERM3!AA112</f>
        <v/>
      </c>
      <c r="O113" s="277"/>
      <c r="P113" s="277"/>
      <c r="Q113" s="278"/>
      <c r="R113" s="287" t="str">
        <f t="shared" si="9"/>
        <v/>
      </c>
      <c r="S113" s="277"/>
      <c r="T113" s="277"/>
      <c r="U113" s="278"/>
      <c r="V113" s="282" t="str">
        <f t="shared" si="10"/>
        <v/>
      </c>
      <c r="W113" s="277"/>
      <c r="X113" s="277"/>
      <c r="Y113" s="278"/>
      <c r="Z113" s="276" t="str">
        <f t="shared" si="11"/>
        <v/>
      </c>
      <c r="AA113" s="277"/>
      <c r="AB113" s="278"/>
      <c r="AI113" s="39"/>
      <c r="AN113" s="1"/>
      <c r="AO113" s="1"/>
      <c r="AP113" s="1"/>
      <c r="AQ113" s="1"/>
      <c r="AR113" s="1"/>
      <c r="AS113" s="1"/>
      <c r="AT113" s="1"/>
      <c r="AU113" s="1"/>
      <c r="AV113" s="1"/>
      <c r="AW113" s="1"/>
      <c r="AX113" s="1"/>
      <c r="AY113" s="1"/>
      <c r="AZ113" s="1"/>
      <c r="BA113" s="1"/>
      <c r="BB113" s="1"/>
      <c r="BC113" s="1"/>
    </row>
    <row r="120" spans="1:55" s="3" customFormat="1">
      <c r="Q120" s="9"/>
      <c r="R120" s="9"/>
      <c r="AC120" s="9"/>
      <c r="AD120" s="9"/>
      <c r="AF120" s="9"/>
      <c r="AG120" s="9"/>
      <c r="AH120" s="9"/>
      <c r="AI120" s="5"/>
      <c r="AM120" s="5"/>
      <c r="AN120" s="5"/>
      <c r="AO120" s="5"/>
      <c r="AP120" s="5"/>
      <c r="AQ120" s="5"/>
      <c r="AR120" s="5"/>
      <c r="AS120" s="5"/>
      <c r="AT120" s="5"/>
      <c r="AU120" s="5"/>
      <c r="AV120" s="5"/>
      <c r="AW120" s="5"/>
      <c r="AX120" s="5"/>
      <c r="AY120" s="5"/>
      <c r="AZ120" s="5"/>
      <c r="BA120" s="5"/>
      <c r="BB120" s="5"/>
      <c r="BC120" s="5"/>
    </row>
  </sheetData>
  <sheetProtection algorithmName="SHA-512" hashValue="j5uLq99Cj2QyiKJGnMnVRV3z4CUDaJbWptQD/U6YyznMWGmkVFNE00c+Coy+FtB9mJIo8Ptti3bPAxDRNQHHYA==" saltValue="chkX70TSQhQQdgmUrhPawg==" spinCount="100000" sheet="1" formatCells="0" formatColumns="0" formatRows="0" autoFilter="0"/>
  <autoFilter ref="B12:B113" xr:uid="{00000000-0009-0000-0000-000004000000}"/>
  <mergeCells count="639">
    <mergeCell ref="S8:V8"/>
    <mergeCell ref="Z40:AB40"/>
    <mergeCell ref="N72:Q72"/>
    <mergeCell ref="F12:I12"/>
    <mergeCell ref="V69:Y69"/>
    <mergeCell ref="V96:Y96"/>
    <mergeCell ref="F104:I104"/>
    <mergeCell ref="Z104:AB104"/>
    <mergeCell ref="R65:U65"/>
    <mergeCell ref="F41:I41"/>
    <mergeCell ref="V98:Y98"/>
    <mergeCell ref="F35:I35"/>
    <mergeCell ref="Z54:AB54"/>
    <mergeCell ref="J70:M70"/>
    <mergeCell ref="Z41:AB41"/>
    <mergeCell ref="J32:M32"/>
    <mergeCell ref="J63:M63"/>
    <mergeCell ref="R50:U50"/>
    <mergeCell ref="J113:M113"/>
    <mergeCell ref="R75:U75"/>
    <mergeCell ref="Z22:AB22"/>
    <mergeCell ref="Z93:AB93"/>
    <mergeCell ref="R62:U62"/>
    <mergeCell ref="J50:M50"/>
    <mergeCell ref="J52:M52"/>
    <mergeCell ref="R39:U39"/>
    <mergeCell ref="R14:U14"/>
    <mergeCell ref="J39:M39"/>
    <mergeCell ref="N108:Q108"/>
    <mergeCell ref="N95:Q95"/>
    <mergeCell ref="V92:Y92"/>
    <mergeCell ref="R103:U103"/>
    <mergeCell ref="J81:M81"/>
    <mergeCell ref="V67:Y67"/>
    <mergeCell ref="J37:M37"/>
    <mergeCell ref="V97:Y97"/>
    <mergeCell ref="N37:Q37"/>
    <mergeCell ref="N97:Q97"/>
    <mergeCell ref="V94:Y94"/>
    <mergeCell ref="Z46:AB46"/>
    <mergeCell ref="F91:I91"/>
    <mergeCell ref="F66:I66"/>
    <mergeCell ref="R110:U110"/>
    <mergeCell ref="N82:Q82"/>
    <mergeCell ref="V110:Y110"/>
    <mergeCell ref="Z91:AB91"/>
    <mergeCell ref="Z66:AB66"/>
    <mergeCell ref="Z53:AB53"/>
    <mergeCell ref="F22:I22"/>
    <mergeCell ref="F93:I93"/>
    <mergeCell ref="F40:I40"/>
    <mergeCell ref="F106:I106"/>
    <mergeCell ref="Z109:AB109"/>
    <mergeCell ref="Z47:AB47"/>
    <mergeCell ref="Z96:AB96"/>
    <mergeCell ref="V46:Y46"/>
    <mergeCell ref="V95:Y95"/>
    <mergeCell ref="N89:Q89"/>
    <mergeCell ref="Z111:AB111"/>
    <mergeCell ref="Z38:AB38"/>
    <mergeCell ref="Z98:AB98"/>
    <mergeCell ref="V61:Y61"/>
    <mergeCell ref="R64:U64"/>
    <mergeCell ref="R57:U57"/>
    <mergeCell ref="Z63:AB63"/>
    <mergeCell ref="V79:Y79"/>
    <mergeCell ref="R49:U49"/>
    <mergeCell ref="R112:U112"/>
    <mergeCell ref="S9:V9"/>
    <mergeCell ref="R106:U106"/>
    <mergeCell ref="V70:Y70"/>
    <mergeCell ref="R56:U56"/>
    <mergeCell ref="R105:U105"/>
    <mergeCell ref="R43:U43"/>
    <mergeCell ref="A1:AB2"/>
    <mergeCell ref="J23:M23"/>
    <mergeCell ref="Z42:AB42"/>
    <mergeCell ref="F88:I88"/>
    <mergeCell ref="J110:M110"/>
    <mergeCell ref="N74:Q74"/>
    <mergeCell ref="R107:U107"/>
    <mergeCell ref="V71:Y71"/>
    <mergeCell ref="V101:Y101"/>
    <mergeCell ref="F44:I44"/>
    <mergeCell ref="F54:I54"/>
    <mergeCell ref="V76:Y76"/>
    <mergeCell ref="F19:I19"/>
    <mergeCell ref="N16:Q16"/>
    <mergeCell ref="N76:Q76"/>
    <mergeCell ref="V73:Y73"/>
    <mergeCell ref="Z44:AB44"/>
    <mergeCell ref="Z108:AB108"/>
    <mergeCell ref="F9:J9"/>
    <mergeCell ref="Z95:AB95"/>
    <mergeCell ref="N61:Q61"/>
    <mergeCell ref="R12:U12"/>
    <mergeCell ref="N48:Q48"/>
    <mergeCell ref="J86:M86"/>
    <mergeCell ref="F97:I97"/>
    <mergeCell ref="Z26:AB26"/>
    <mergeCell ref="F72:I72"/>
    <mergeCell ref="Z97:AB97"/>
    <mergeCell ref="R54:U54"/>
    <mergeCell ref="Z72:AB72"/>
    <mergeCell ref="R41:U41"/>
    <mergeCell ref="N10:Q11"/>
    <mergeCell ref="Z19:AB19"/>
    <mergeCell ref="F108:I108"/>
    <mergeCell ref="N51:Q51"/>
    <mergeCell ref="V48:Y48"/>
    <mergeCell ref="R59:U59"/>
    <mergeCell ref="F83:I83"/>
    <mergeCell ref="J34:M34"/>
    <mergeCell ref="R25:U25"/>
    <mergeCell ref="J99:M99"/>
    <mergeCell ref="W9:AB9"/>
    <mergeCell ref="V58:Y58"/>
    <mergeCell ref="R28:U28"/>
    <mergeCell ref="V52:Y52"/>
    <mergeCell ref="J28:M28"/>
    <mergeCell ref="N53:Q53"/>
    <mergeCell ref="Z31:AB31"/>
    <mergeCell ref="R30:U30"/>
    <mergeCell ref="F59:I59"/>
    <mergeCell ref="J30:M30"/>
    <mergeCell ref="N46:Q46"/>
    <mergeCell ref="F20:I20"/>
    <mergeCell ref="J49:M49"/>
    <mergeCell ref="J36:M36"/>
    <mergeCell ref="N29:Q29"/>
    <mergeCell ref="J31:M31"/>
    <mergeCell ref="V53:Y53"/>
    <mergeCell ref="J24:M24"/>
    <mergeCell ref="N18:Q18"/>
    <mergeCell ref="F18:I18"/>
    <mergeCell ref="Z27:AB27"/>
    <mergeCell ref="J26:M26"/>
    <mergeCell ref="N17:Q17"/>
    <mergeCell ref="N19:Q19"/>
    <mergeCell ref="F67:I67"/>
    <mergeCell ref="Z18:AB18"/>
    <mergeCell ref="F82:I82"/>
    <mergeCell ref="J106:M106"/>
    <mergeCell ref="Z17:AB17"/>
    <mergeCell ref="R93:U93"/>
    <mergeCell ref="J33:M33"/>
    <mergeCell ref="V57:Y57"/>
    <mergeCell ref="Z82:AB82"/>
    <mergeCell ref="V86:Y86"/>
    <mergeCell ref="F29:I29"/>
    <mergeCell ref="V81:Y81"/>
    <mergeCell ref="F95:I95"/>
    <mergeCell ref="V77:Y77"/>
    <mergeCell ref="F85:I85"/>
    <mergeCell ref="Z85:AB85"/>
    <mergeCell ref="J101:M101"/>
    <mergeCell ref="N92:Q92"/>
    <mergeCell ref="N67:Q67"/>
    <mergeCell ref="J100:M100"/>
    <mergeCell ref="J94:M94"/>
    <mergeCell ref="N69:Q69"/>
    <mergeCell ref="V66:Y66"/>
    <mergeCell ref="N87:Q87"/>
    <mergeCell ref="V113:Y113"/>
    <mergeCell ref="F92:I92"/>
    <mergeCell ref="Z21:AB21"/>
    <mergeCell ref="V50:Y50"/>
    <mergeCell ref="Z92:AB92"/>
    <mergeCell ref="N45:Q45"/>
    <mergeCell ref="V80:Y80"/>
    <mergeCell ref="Z29:AB29"/>
    <mergeCell ref="V55:Y55"/>
    <mergeCell ref="Z23:AB23"/>
    <mergeCell ref="F69:I69"/>
    <mergeCell ref="N55:Q55"/>
    <mergeCell ref="Z94:AB94"/>
    <mergeCell ref="F112:I112"/>
    <mergeCell ref="N109:Q109"/>
    <mergeCell ref="N47:Q47"/>
    <mergeCell ref="R38:U38"/>
    <mergeCell ref="R111:U111"/>
    <mergeCell ref="J112:M112"/>
    <mergeCell ref="Z87:AB87"/>
    <mergeCell ref="J84:M84"/>
    <mergeCell ref="J78:M78"/>
    <mergeCell ref="R40:U40"/>
    <mergeCell ref="Z89:AB89"/>
    <mergeCell ref="F111:I111"/>
    <mergeCell ref="J75:M75"/>
    <mergeCell ref="R97:U97"/>
    <mergeCell ref="F61:I61"/>
    <mergeCell ref="R72:U72"/>
    <mergeCell ref="J12:M12"/>
    <mergeCell ref="F48:I48"/>
    <mergeCell ref="V65:Y65"/>
    <mergeCell ref="V21:Y21"/>
    <mergeCell ref="F73:I73"/>
    <mergeCell ref="N70:Q70"/>
    <mergeCell ref="N32:Q32"/>
    <mergeCell ref="N63:Q63"/>
    <mergeCell ref="V23:Y23"/>
    <mergeCell ref="R88:U88"/>
    <mergeCell ref="R63:U63"/>
    <mergeCell ref="J88:M88"/>
    <mergeCell ref="N96:Q96"/>
    <mergeCell ref="F74:I74"/>
    <mergeCell ref="V87:Y87"/>
    <mergeCell ref="R90:U90"/>
    <mergeCell ref="V24:Y24"/>
    <mergeCell ref="J65:M65"/>
    <mergeCell ref="F76:I76"/>
    <mergeCell ref="F109:I109"/>
    <mergeCell ref="B5:F5"/>
    <mergeCell ref="F47:I47"/>
    <mergeCell ref="N44:Q44"/>
    <mergeCell ref="V30:Y30"/>
    <mergeCell ref="R95:U95"/>
    <mergeCell ref="V103:Y103"/>
    <mergeCell ref="F46:I46"/>
    <mergeCell ref="N103:Q103"/>
    <mergeCell ref="N98:Q98"/>
    <mergeCell ref="V89:Y89"/>
    <mergeCell ref="R27:U27"/>
    <mergeCell ref="R83:U83"/>
    <mergeCell ref="R20:U20"/>
    <mergeCell ref="R91:U91"/>
    <mergeCell ref="R85:U85"/>
    <mergeCell ref="J25:M25"/>
    <mergeCell ref="V49:Y49"/>
    <mergeCell ref="V36:Y36"/>
    <mergeCell ref="R22:U22"/>
    <mergeCell ref="N60:Q60"/>
    <mergeCell ref="J14:M14"/>
    <mergeCell ref="J13:M13"/>
    <mergeCell ref="R15:U15"/>
    <mergeCell ref="F45:I45"/>
    <mergeCell ref="N42:Q42"/>
    <mergeCell ref="N102:Q102"/>
    <mergeCell ref="F42:I42"/>
    <mergeCell ref="V28:Y28"/>
    <mergeCell ref="V99:Y99"/>
    <mergeCell ref="V74:Y74"/>
    <mergeCell ref="F17:I17"/>
    <mergeCell ref="W6:AB6"/>
    <mergeCell ref="N52:Q52"/>
    <mergeCell ref="V39:Y39"/>
    <mergeCell ref="N39:Q39"/>
    <mergeCell ref="Z79:AB79"/>
    <mergeCell ref="Z74:AB74"/>
    <mergeCell ref="Z76:AB76"/>
    <mergeCell ref="Z10:AB11"/>
    <mergeCell ref="F51:I51"/>
    <mergeCell ref="J15:M15"/>
    <mergeCell ref="J80:M80"/>
    <mergeCell ref="N71:Q71"/>
    <mergeCell ref="N58:Q58"/>
    <mergeCell ref="J79:M79"/>
    <mergeCell ref="R35:U35"/>
    <mergeCell ref="F38:I38"/>
    <mergeCell ref="A8:A11"/>
    <mergeCell ref="R69:U69"/>
    <mergeCell ref="V102:Y102"/>
    <mergeCell ref="J69:M69"/>
    <mergeCell ref="V20:Y20"/>
    <mergeCell ref="Z45:AB45"/>
    <mergeCell ref="N77:Q77"/>
    <mergeCell ref="Z55:AB55"/>
    <mergeCell ref="V84:Y84"/>
    <mergeCell ref="F70:I70"/>
    <mergeCell ref="Z70:AB70"/>
    <mergeCell ref="V15:Y15"/>
    <mergeCell ref="R51:U51"/>
    <mergeCell ref="F23:I23"/>
    <mergeCell ref="V51:Y51"/>
    <mergeCell ref="F96:I96"/>
    <mergeCell ref="F71:I71"/>
    <mergeCell ref="N31:Q31"/>
    <mergeCell ref="F58:I58"/>
    <mergeCell ref="F52:I52"/>
    <mergeCell ref="Z71:AB71"/>
    <mergeCell ref="F37:I37"/>
    <mergeCell ref="Z58:AB58"/>
    <mergeCell ref="N24:Q24"/>
    <mergeCell ref="K9:R9"/>
    <mergeCell ref="N49:Q49"/>
    <mergeCell ref="N36:Q36"/>
    <mergeCell ref="N101:Q101"/>
    <mergeCell ref="R92:U92"/>
    <mergeCell ref="Z110:AB110"/>
    <mergeCell ref="N113:Q113"/>
    <mergeCell ref="F16:I16"/>
    <mergeCell ref="R67:U67"/>
    <mergeCell ref="V100:Y100"/>
    <mergeCell ref="F103:I103"/>
    <mergeCell ref="J67:M67"/>
    <mergeCell ref="N100:Q100"/>
    <mergeCell ref="N94:Q94"/>
    <mergeCell ref="Z60:AB60"/>
    <mergeCell ref="J59:M59"/>
    <mergeCell ref="R94:U94"/>
    <mergeCell ref="Z103:AB103"/>
    <mergeCell ref="F98:I98"/>
    <mergeCell ref="J62:M62"/>
    <mergeCell ref="F60:I60"/>
    <mergeCell ref="R18:U18"/>
    <mergeCell ref="Z73:AB73"/>
    <mergeCell ref="N26:Q26"/>
    <mergeCell ref="F113:I113"/>
    <mergeCell ref="R37:U37"/>
    <mergeCell ref="F32:I32"/>
    <mergeCell ref="F26:I26"/>
    <mergeCell ref="N23:Q23"/>
    <mergeCell ref="V107:Y107"/>
    <mergeCell ref="Z32:AB32"/>
    <mergeCell ref="J104:M104"/>
    <mergeCell ref="F90:I90"/>
    <mergeCell ref="J54:M54"/>
    <mergeCell ref="J41:M41"/>
    <mergeCell ref="F27:I27"/>
    <mergeCell ref="J56:M56"/>
    <mergeCell ref="J105:M105"/>
    <mergeCell ref="J43:M43"/>
    <mergeCell ref="N34:Q34"/>
    <mergeCell ref="V25:Y25"/>
    <mergeCell ref="N99:Q99"/>
    <mergeCell ref="Z48:AB48"/>
    <mergeCell ref="J64:M64"/>
    <mergeCell ref="R82:U82"/>
    <mergeCell ref="V33:Y33"/>
    <mergeCell ref="J57:M57"/>
    <mergeCell ref="J93:M93"/>
    <mergeCell ref="Z113:AB113"/>
    <mergeCell ref="R42:U42"/>
    <mergeCell ref="S6:V6"/>
    <mergeCell ref="Z100:AB100"/>
    <mergeCell ref="R17:U17"/>
    <mergeCell ref="F31:I31"/>
    <mergeCell ref="J91:M91"/>
    <mergeCell ref="F102:I102"/>
    <mergeCell ref="J66:M66"/>
    <mergeCell ref="N28:Q28"/>
    <mergeCell ref="R53:U53"/>
    <mergeCell ref="R66:U66"/>
    <mergeCell ref="Z50:AB50"/>
    <mergeCell ref="F77:I77"/>
    <mergeCell ref="Z102:AB102"/>
    <mergeCell ref="R68:U68"/>
    <mergeCell ref="N30:Q30"/>
    <mergeCell ref="R46:U46"/>
    <mergeCell ref="Z52:AB52"/>
    <mergeCell ref="Z39:AB39"/>
    <mergeCell ref="R61:U61"/>
    <mergeCell ref="V12:Y12"/>
    <mergeCell ref="R48:U48"/>
    <mergeCell ref="N86:Q86"/>
    <mergeCell ref="F89:I89"/>
    <mergeCell ref="Z24:AB24"/>
    <mergeCell ref="V64:Y64"/>
    <mergeCell ref="J40:M40"/>
    <mergeCell ref="O5:R5"/>
    <mergeCell ref="Z105:AB105"/>
    <mergeCell ref="V93:Y93"/>
    <mergeCell ref="F36:I36"/>
    <mergeCell ref="N33:Q33"/>
    <mergeCell ref="Z49:AB49"/>
    <mergeCell ref="F101:I101"/>
    <mergeCell ref="J35:M35"/>
    <mergeCell ref="F100:I100"/>
    <mergeCell ref="Z57:AB57"/>
    <mergeCell ref="J72:M72"/>
    <mergeCell ref="V14:Y14"/>
    <mergeCell ref="R79:U79"/>
    <mergeCell ref="F24:I24"/>
    <mergeCell ref="N21:Q21"/>
    <mergeCell ref="N81:Q81"/>
    <mergeCell ref="F21:I21"/>
    <mergeCell ref="V78:Y78"/>
    <mergeCell ref="V105:Y105"/>
    <mergeCell ref="R10:U11"/>
    <mergeCell ref="R109:U109"/>
    <mergeCell ref="R47:U47"/>
    <mergeCell ref="J22:M22"/>
    <mergeCell ref="N13:Q13"/>
    <mergeCell ref="N84:Q84"/>
    <mergeCell ref="Z112:AB112"/>
    <mergeCell ref="N78:Q78"/>
    <mergeCell ref="V75:Y75"/>
    <mergeCell ref="J51:M51"/>
    <mergeCell ref="N15:Q15"/>
    <mergeCell ref="N80:Q80"/>
    <mergeCell ref="R71:U71"/>
    <mergeCell ref="N79:Q79"/>
    <mergeCell ref="J111:M111"/>
    <mergeCell ref="J38:M38"/>
    <mergeCell ref="R73:U73"/>
    <mergeCell ref="V112:Y112"/>
    <mergeCell ref="V106:Y106"/>
    <mergeCell ref="R19:U19"/>
    <mergeCell ref="V35:Y35"/>
    <mergeCell ref="V34:Y34"/>
    <mergeCell ref="J107:M107"/>
    <mergeCell ref="R104:U104"/>
    <mergeCell ref="N73:Q73"/>
    <mergeCell ref="J109:M109"/>
    <mergeCell ref="J47:M47"/>
    <mergeCell ref="R96:U96"/>
    <mergeCell ref="J90:M90"/>
    <mergeCell ref="V90:Y90"/>
    <mergeCell ref="Z33:AB33"/>
    <mergeCell ref="N65:Q65"/>
    <mergeCell ref="R98:U98"/>
    <mergeCell ref="V62:Y62"/>
    <mergeCell ref="V56:Y56"/>
    <mergeCell ref="V43:Y43"/>
    <mergeCell ref="Z35:AB35"/>
    <mergeCell ref="V91:Y91"/>
    <mergeCell ref="N50:Q50"/>
    <mergeCell ref="V85:Y85"/>
    <mergeCell ref="Z34:AB34"/>
    <mergeCell ref="Z99:AB99"/>
    <mergeCell ref="R108:U108"/>
    <mergeCell ref="Z36:AB36"/>
    <mergeCell ref="Z101:AB101"/>
    <mergeCell ref="J83:M83"/>
    <mergeCell ref="R45:U45"/>
    <mergeCell ref="Z61:AB61"/>
    <mergeCell ref="J85:M85"/>
    <mergeCell ref="F80:I80"/>
    <mergeCell ref="Z86:AB86"/>
    <mergeCell ref="F79:I79"/>
    <mergeCell ref="N14:Q14"/>
    <mergeCell ref="J108:M108"/>
    <mergeCell ref="R21:U21"/>
    <mergeCell ref="R70:U70"/>
    <mergeCell ref="J95:M95"/>
    <mergeCell ref="F81:I81"/>
    <mergeCell ref="R32:U32"/>
    <mergeCell ref="Z81:AB81"/>
    <mergeCell ref="N88:Q88"/>
    <mergeCell ref="F63:I63"/>
    <mergeCell ref="F34:I34"/>
    <mergeCell ref="N25:Q25"/>
    <mergeCell ref="F99:I99"/>
    <mergeCell ref="Z28:AB28"/>
    <mergeCell ref="R16:U16"/>
    <mergeCell ref="F30:I30"/>
    <mergeCell ref="Z30:AB30"/>
    <mergeCell ref="J27:M27"/>
    <mergeCell ref="F94:I94"/>
    <mergeCell ref="J20:M20"/>
    <mergeCell ref="F87:I87"/>
    <mergeCell ref="G5:J5"/>
    <mergeCell ref="Z25:AB25"/>
    <mergeCell ref="V54:Y54"/>
    <mergeCell ref="N57:Q57"/>
    <mergeCell ref="V41:Y41"/>
    <mergeCell ref="Z106:AB106"/>
    <mergeCell ref="J18:M18"/>
    <mergeCell ref="R102:U102"/>
    <mergeCell ref="J42:M42"/>
    <mergeCell ref="F53:I53"/>
    <mergeCell ref="J17:M17"/>
    <mergeCell ref="R52:U52"/>
    <mergeCell ref="J82:M82"/>
    <mergeCell ref="R44:U44"/>
    <mergeCell ref="V68:Y68"/>
    <mergeCell ref="J44:M44"/>
    <mergeCell ref="F68:I68"/>
    <mergeCell ref="Z20:AB20"/>
    <mergeCell ref="J19:M19"/>
    <mergeCell ref="F84:I84"/>
    <mergeCell ref="N75:Q75"/>
    <mergeCell ref="Z84:AB84"/>
    <mergeCell ref="Z59:AB59"/>
    <mergeCell ref="K8:R8"/>
    <mergeCell ref="F110:I110"/>
    <mergeCell ref="J74:M74"/>
    <mergeCell ref="N107:Q107"/>
    <mergeCell ref="R36:U36"/>
    <mergeCell ref="R101:U101"/>
    <mergeCell ref="W5:AB5"/>
    <mergeCell ref="R113:U113"/>
    <mergeCell ref="R76:U76"/>
    <mergeCell ref="J16:M16"/>
    <mergeCell ref="J103:M103"/>
    <mergeCell ref="R100:U100"/>
    <mergeCell ref="J10:M11"/>
    <mergeCell ref="V27:Y27"/>
    <mergeCell ref="N59:Q59"/>
    <mergeCell ref="V104:Y104"/>
    <mergeCell ref="Z37:AB37"/>
    <mergeCell ref="L5:N5"/>
    <mergeCell ref="Z12:AB12"/>
    <mergeCell ref="R77:U77"/>
    <mergeCell ref="Z83:AB83"/>
    <mergeCell ref="F49:I49"/>
    <mergeCell ref="V22:Y22"/>
    <mergeCell ref="F14:I14"/>
    <mergeCell ref="J92:M92"/>
    <mergeCell ref="N112:Q112"/>
    <mergeCell ref="N106:Q106"/>
    <mergeCell ref="V13:Y13"/>
    <mergeCell ref="Z90:AB90"/>
    <mergeCell ref="N56:Q56"/>
    <mergeCell ref="N105:Q105"/>
    <mergeCell ref="N43:Q43"/>
    <mergeCell ref="Z65:AB65"/>
    <mergeCell ref="R34:U34"/>
    <mergeCell ref="R99:U99"/>
    <mergeCell ref="V63:Y63"/>
    <mergeCell ref="R74:U74"/>
    <mergeCell ref="Z14:AB14"/>
    <mergeCell ref="R29:U29"/>
    <mergeCell ref="Z13:AB13"/>
    <mergeCell ref="Z78:AB78"/>
    <mergeCell ref="N110:Q110"/>
    <mergeCell ref="R31:U31"/>
    <mergeCell ref="R87:U87"/>
    <mergeCell ref="Z15:AB15"/>
    <mergeCell ref="Z80:AB80"/>
    <mergeCell ref="R24:U24"/>
    <mergeCell ref="N62:Q62"/>
    <mergeCell ref="V59:Y59"/>
    <mergeCell ref="G6:R6"/>
    <mergeCell ref="J21:M21"/>
    <mergeCell ref="J46:M46"/>
    <mergeCell ref="R81:U81"/>
    <mergeCell ref="V37:Y37"/>
    <mergeCell ref="J61:M61"/>
    <mergeCell ref="R23:U23"/>
    <mergeCell ref="V109:Y109"/>
    <mergeCell ref="F64:I64"/>
    <mergeCell ref="J48:M48"/>
    <mergeCell ref="J97:M97"/>
    <mergeCell ref="V47:Y47"/>
    <mergeCell ref="N104:Q104"/>
    <mergeCell ref="N54:Q54"/>
    <mergeCell ref="W8:AB8"/>
    <mergeCell ref="N41:Q41"/>
    <mergeCell ref="V38:Y38"/>
    <mergeCell ref="F50:I50"/>
    <mergeCell ref="F78:I78"/>
    <mergeCell ref="J29:M29"/>
    <mergeCell ref="F65:I65"/>
    <mergeCell ref="J87:M87"/>
    <mergeCell ref="F55:I55"/>
    <mergeCell ref="J98:M98"/>
    <mergeCell ref="S5:V5"/>
    <mergeCell ref="F107:I107"/>
    <mergeCell ref="J71:M71"/>
    <mergeCell ref="Z64:AB64"/>
    <mergeCell ref="R58:U58"/>
    <mergeCell ref="R33:U33"/>
    <mergeCell ref="J58:M58"/>
    <mergeCell ref="Z51:AB51"/>
    <mergeCell ref="F57:I57"/>
    <mergeCell ref="N35:Q35"/>
    <mergeCell ref="J73:M73"/>
    <mergeCell ref="R60:U60"/>
    <mergeCell ref="V42:Y42"/>
    <mergeCell ref="V88:Y88"/>
    <mergeCell ref="J102:M102"/>
    <mergeCell ref="N66:Q66"/>
    <mergeCell ref="J77:M77"/>
    <mergeCell ref="J68:M68"/>
    <mergeCell ref="V19:Y19"/>
    <mergeCell ref="N93:Q93"/>
    <mergeCell ref="N68:Q68"/>
    <mergeCell ref="F33:I33"/>
    <mergeCell ref="Z77:AB77"/>
    <mergeCell ref="V83:Y83"/>
    <mergeCell ref="V111:Y111"/>
    <mergeCell ref="V29:Y29"/>
    <mergeCell ref="J53:M53"/>
    <mergeCell ref="J45:M45"/>
    <mergeCell ref="R80:U80"/>
    <mergeCell ref="V44:Y44"/>
    <mergeCell ref="B6:F6"/>
    <mergeCell ref="V31:Y31"/>
    <mergeCell ref="R55:U55"/>
    <mergeCell ref="J55:M55"/>
    <mergeCell ref="N111:Q111"/>
    <mergeCell ref="V108:Y108"/>
    <mergeCell ref="N38:Q38"/>
    <mergeCell ref="F10:I11"/>
    <mergeCell ref="F13:I13"/>
    <mergeCell ref="F56:I56"/>
    <mergeCell ref="F105:I105"/>
    <mergeCell ref="F43:I43"/>
    <mergeCell ref="N40:Q40"/>
    <mergeCell ref="B8:E11"/>
    <mergeCell ref="F75:I75"/>
    <mergeCell ref="R86:U86"/>
    <mergeCell ref="F62:I62"/>
    <mergeCell ref="F28:I28"/>
    <mergeCell ref="F25:I25"/>
    <mergeCell ref="V82:Y82"/>
    <mergeCell ref="Z107:AB107"/>
    <mergeCell ref="F8:J8"/>
    <mergeCell ref="Z69:AB69"/>
    <mergeCell ref="N22:Q22"/>
    <mergeCell ref="J60:M60"/>
    <mergeCell ref="R13:U13"/>
    <mergeCell ref="R84:U84"/>
    <mergeCell ref="R78:U78"/>
    <mergeCell ref="Z62:AB62"/>
    <mergeCell ref="Z56:AB56"/>
    <mergeCell ref="Z75:AB75"/>
    <mergeCell ref="F39:I39"/>
    <mergeCell ref="Z88:AB88"/>
    <mergeCell ref="R89:U89"/>
    <mergeCell ref="J89:M89"/>
    <mergeCell ref="V40:Y40"/>
    <mergeCell ref="R26:U26"/>
    <mergeCell ref="N64:Q64"/>
    <mergeCell ref="V72:Y72"/>
    <mergeCell ref="F15:I15"/>
    <mergeCell ref="N12:Q12"/>
    <mergeCell ref="F86:I86"/>
    <mergeCell ref="Z43:AB43"/>
    <mergeCell ref="J96:M96"/>
    <mergeCell ref="V16:Y16"/>
    <mergeCell ref="N90:Q90"/>
    <mergeCell ref="V10:Y11"/>
    <mergeCell ref="J76:M76"/>
    <mergeCell ref="Z68:AB68"/>
    <mergeCell ref="N27:Q27"/>
    <mergeCell ref="N83:Q83"/>
    <mergeCell ref="V18:Y18"/>
    <mergeCell ref="Z67:AB67"/>
    <mergeCell ref="V17:Y17"/>
    <mergeCell ref="N20:Q20"/>
    <mergeCell ref="N91:Q91"/>
    <mergeCell ref="N85:Q85"/>
    <mergeCell ref="V60:Y60"/>
    <mergeCell ref="Z16:AB16"/>
    <mergeCell ref="V45:Y45"/>
    <mergeCell ref="V32:Y32"/>
    <mergeCell ref="V26:Y26"/>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xr:uid="{00000000-0002-0000-0400-000000000000}"/>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xr:uid="{00000000-0002-0000-0400-000001000000}"/>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xr:uid="{00000000-0002-0000-0400-000002000000}"/>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xr:uid="{00000000-0002-0000-0400-000003000000}"/>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xr:uid="{00000000-0002-0000-0400-000004000000}"/>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xr:uid="{00000000-0002-0000-0400-000005000000}"/>
    <dataValidation allowBlank="1" showInputMessage="1" showErrorMessage="1" prompt="Performance Tasks Percentage Score"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xr:uid="{00000000-0002-0000-0400-000006000000}"/>
    <dataValidation allowBlank="1" showInputMessage="1" showErrorMessage="1" prompt="Performance tasks Weighted Score"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xr:uid="{00000000-0002-0000-0400-000007000000}"/>
    <dataValidation allowBlank="1" showInputMessage="1" showErrorMessage="1" prompt="INPUT Quarterly Assessment Highest Possible Score"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xr:uid="{00000000-0002-0000-0400-000008000000}"/>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xr:uid="{00000000-0002-0000-0400-000009000000}">
      <formula1>$AE$11</formula1>
    </dataValidation>
    <dataValidation allowBlank="1" showInputMessage="1" showErrorMessage="1" prompt="Quarterly Assessment Percentage Score"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xr:uid="{00000000-0002-0000-0400-00000A000000}"/>
    <dataValidation allowBlank="1" showInputMessage="1" showErrorMessage="1" prompt="Quarterly Assessment Weighted Score"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xr:uid="{00000000-0002-0000-0400-00000B000000}"/>
    <dataValidation allowBlank="1" showInputMessage="1" showErrorMessage="1" prompt="Initial Grade"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xr:uid="{00000000-0002-0000-0400-00000C000000}"/>
    <dataValidation allowBlank="1" showInputMessage="1" showErrorMessage="1" prompt="Quarterly Grade/Transmuted Grade"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xr:uid="{00000000-0002-0000-0400-00000D000000}"/>
    <dataValidation allowBlank="1" showInputMessage="1" showErrorMessage="1" prompt="Percentage"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xr:uid="{00000000-0002-0000-0400-00000E000000}"/>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xr:uid="{00000000-0002-0000-0400-00000F000000}"/>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xr:uid="{00000000-0002-0000-0400-000010000000}">
      <formula1>$AA$11</formula1>
    </dataValidation>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xr:uid="{00000000-0002-0000-0400-000011000000}">
      <formula1>$F$11</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xr:uid="{00000000-0002-0000-0400-000012000000}">
      <formula1>$G$11</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xr:uid="{00000000-0002-0000-0400-000013000000}">
      <formula1>$H$11</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xr:uid="{00000000-0002-0000-0400-000014000000}">
      <formula1>$I$11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xr:uid="{00000000-0002-0000-0400-000015000000}">
      <formula1>$J$11</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xr:uid="{00000000-0002-0000-0400-000016000000}">
      <formula1>$K$11</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xr:uid="{00000000-0002-0000-0400-000017000000}">
      <formula1>$L$11</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xr:uid="{00000000-0002-0000-0400-000018000000}">
      <formula1>$M$11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xr:uid="{00000000-0002-0000-0400-000019000000}">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xr:uid="{00000000-0002-0000-0400-00001A000000}">
      <formula1>$O$11</formula1>
    </dataValidation>
    <dataValidation type="whole" operator="lessThanOrEqual" allowBlank="1" showInputMessage="1" showErrorMessage="1" error="INPUT NUMBER LESS THAN OR EQUAL THE HIGHEST POSSIBLE SCORE" prompt="Input Raw Score"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xr:uid="{00000000-0002-0000-0400-00001B000000}">
      <formula1>#REF!</formula1>
    </dataValidation>
    <dataValidation type="whole" operator="lessThanOrEqual" allowBlank="1" showInputMessage="1" showErrorMessage="1" error="INPUT NUMBER LESS THAN OR EQUAL THE HIGHEST POSSIBLE SCORE" prompt="Input Raw Score"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xr:uid="{00000000-0002-0000-0400-00001C000000}">
      <formula1>$S$11</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xr:uid="{00000000-0002-0000-0400-00001D000000}">
      <formula1>$T$11</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xr:uid="{00000000-0002-0000-0400-00001E000000}">
      <formula1>$U$11</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xr:uid="{00000000-0002-0000-0400-00001F000000}">
      <formula1>$V$11</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xr:uid="{00000000-0002-0000-0400-000020000000}">
      <formula1>$W$11</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xr:uid="{00000000-0002-0000-0400-000021000000}">
      <formula1>$X$11</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xr:uid="{00000000-0002-0000-0400-000022000000}">
      <formula1>$Y$11</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xr:uid="{00000000-0002-0000-0400-000023000000}">
      <formula1>$Z$11</formula1>
    </dataValidation>
    <dataValidation allowBlank="1" showInputMessage="1" showErrorMessage="1" prompt="Do not type name of learners here. Go to INPUT DATA sheet." sqref="B13:B62 B64:B113" xr:uid="{00000000-0002-0000-0400-000024000000}"/>
    <dataValidation allowBlank="1" showErrorMessage="1" sqref="A12:AB12 A63:AB63 F13:AB62 F64:AB113 AC1:BE1048576 BF12:XFD12 BF63:XFD63" xr:uid="{00000000-0002-0000-0400-000025000000}"/>
    <dataValidation allowBlank="1" showErrorMessage="1" prompt="EITHER WRITE YOUR OWN HPS OR EMPTY" sqref="F10 J10 N10 R10 V10 Z10:AB11" xr:uid="{00000000-0002-0000-0400-000026000000}"/>
  </dataValidations>
  <printOptions horizontalCentered="1"/>
  <pageMargins left="0.4" right="0.4" top="0.5" bottom="0.5" header="0.3" footer="0.3"/>
  <pageSetup paperSize="9" scale="60" orientation="portrait" horizontalDpi="4294967293" verticalDpi="0"/>
  <rowBreaks count="1" manualBreakCount="1">
    <brk id="62" max="27"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W43"/>
  <sheetViews>
    <sheetView workbookViewId="0">
      <selection activeCell="B10" sqref="B10"/>
    </sheetView>
  </sheetViews>
  <sheetFormatPr defaultColWidth="8.90625" defaultRowHeight="14"/>
  <cols>
    <col min="1" max="1" width="2" style="51" customWidth="1"/>
    <col min="2" max="2" width="25.36328125" style="51" customWidth="1"/>
    <col min="3" max="5" width="10.81640625" style="51" customWidth="1"/>
    <col min="6" max="6" width="10.08984375" style="51" customWidth="1"/>
    <col min="7" max="7" width="8.90625" style="51" customWidth="1"/>
    <col min="8" max="8" width="10.81640625" style="51" customWidth="1"/>
    <col min="9" max="9" width="4.08984375" style="51" customWidth="1"/>
    <col min="10" max="11" width="10.81640625" style="51" customWidth="1"/>
    <col min="12" max="19" width="8.90625" style="51" customWidth="1"/>
    <col min="20" max="20" width="8.81640625" style="94" customWidth="1"/>
    <col min="21" max="21" width="2.54296875" style="94" customWidth="1"/>
    <col min="22" max="22" width="8.81640625" style="94" customWidth="1"/>
    <col min="23" max="23" width="20.1796875" style="94" customWidth="1"/>
    <col min="24" max="24" width="8.90625" style="51" customWidth="1"/>
    <col min="25" max="16384" width="8.90625" style="51"/>
  </cols>
  <sheetData>
    <row r="1" spans="2:23" ht="9" customHeight="1"/>
    <row r="2" spans="2:23" ht="20" customHeight="1">
      <c r="B2" s="73" t="s">
        <v>52</v>
      </c>
      <c r="C2" s="74" t="s">
        <v>53</v>
      </c>
      <c r="D2" s="74" t="s">
        <v>54</v>
      </c>
      <c r="E2" s="74" t="s">
        <v>55</v>
      </c>
      <c r="F2" s="75" t="s">
        <v>56</v>
      </c>
      <c r="H2" s="300" t="s">
        <v>57</v>
      </c>
      <c r="I2" s="301"/>
      <c r="J2" s="301"/>
      <c r="K2" s="301"/>
      <c r="T2" s="302" t="s">
        <v>58</v>
      </c>
      <c r="U2" s="302"/>
      <c r="V2" s="302"/>
      <c r="W2" s="302"/>
    </row>
    <row r="3" spans="2:23" ht="20" customHeight="1">
      <c r="B3" s="71" t="s">
        <v>59</v>
      </c>
      <c r="C3" s="52">
        <v>0.2</v>
      </c>
      <c r="D3" s="52">
        <v>0.5</v>
      </c>
      <c r="E3" s="52">
        <v>0.3</v>
      </c>
      <c r="F3" s="72">
        <f t="shared" ref="F3:F11" si="0">SUM(C3:E3)</f>
        <v>1</v>
      </c>
      <c r="H3" s="26">
        <v>0</v>
      </c>
      <c r="I3" s="26" t="s">
        <v>60</v>
      </c>
      <c r="J3" s="26">
        <v>39.99</v>
      </c>
      <c r="K3" s="25">
        <v>60</v>
      </c>
      <c r="T3" s="95">
        <v>0</v>
      </c>
      <c r="U3" s="95" t="s">
        <v>60</v>
      </c>
      <c r="V3" s="95">
        <v>64</v>
      </c>
      <c r="W3" s="96" t="s">
        <v>61</v>
      </c>
    </row>
    <row r="4" spans="2:23" ht="20" customHeight="1">
      <c r="B4" s="71" t="s">
        <v>62</v>
      </c>
      <c r="C4" s="52">
        <v>0.2</v>
      </c>
      <c r="D4" s="52">
        <v>0.5</v>
      </c>
      <c r="E4" s="52">
        <v>0.3</v>
      </c>
      <c r="F4" s="72">
        <f t="shared" si="0"/>
        <v>1</v>
      </c>
      <c r="H4" s="26">
        <v>40</v>
      </c>
      <c r="I4" s="26" t="s">
        <v>60</v>
      </c>
      <c r="J4" s="26">
        <v>42.99</v>
      </c>
      <c r="K4" s="25">
        <v>61</v>
      </c>
      <c r="T4" s="95">
        <v>65</v>
      </c>
      <c r="U4" s="95" t="s">
        <v>60</v>
      </c>
      <c r="V4" s="95">
        <v>74</v>
      </c>
      <c r="W4" s="96" t="s">
        <v>63</v>
      </c>
    </row>
    <row r="5" spans="2:23" ht="20" customHeight="1">
      <c r="B5" s="71" t="s">
        <v>64</v>
      </c>
      <c r="C5" s="52">
        <v>0.2</v>
      </c>
      <c r="D5" s="52">
        <v>0.5</v>
      </c>
      <c r="E5" s="52">
        <v>0.3</v>
      </c>
      <c r="F5" s="72">
        <f t="shared" si="0"/>
        <v>1</v>
      </c>
      <c r="H5" s="26">
        <v>43</v>
      </c>
      <c r="I5" s="26" t="s">
        <v>60</v>
      </c>
      <c r="J5" s="26">
        <v>45.99</v>
      </c>
      <c r="K5" s="25">
        <v>62</v>
      </c>
      <c r="T5" s="95">
        <v>75</v>
      </c>
      <c r="U5" s="95" t="s">
        <v>60</v>
      </c>
      <c r="V5" s="95">
        <v>79</v>
      </c>
      <c r="W5" s="96" t="s">
        <v>65</v>
      </c>
    </row>
    <row r="6" spans="2:23" ht="20" customHeight="1">
      <c r="B6" s="71" t="s">
        <v>10</v>
      </c>
      <c r="C6" s="52">
        <v>0.2</v>
      </c>
      <c r="D6" s="52">
        <v>0.5</v>
      </c>
      <c r="E6" s="52">
        <v>0.3</v>
      </c>
      <c r="F6" s="72">
        <f t="shared" si="0"/>
        <v>1</v>
      </c>
      <c r="H6" s="26">
        <v>46</v>
      </c>
      <c r="I6" s="26" t="s">
        <v>60</v>
      </c>
      <c r="J6" s="26">
        <v>47.99</v>
      </c>
      <c r="K6" s="25">
        <v>63</v>
      </c>
      <c r="T6" s="95">
        <v>80</v>
      </c>
      <c r="U6" s="95" t="s">
        <v>60</v>
      </c>
      <c r="V6" s="95">
        <v>89</v>
      </c>
      <c r="W6" s="96" t="s">
        <v>66</v>
      </c>
    </row>
    <row r="7" spans="2:23" ht="20" customHeight="1">
      <c r="B7" s="71" t="s">
        <v>67</v>
      </c>
      <c r="C7" s="52">
        <v>0.2</v>
      </c>
      <c r="D7" s="52">
        <v>0.5</v>
      </c>
      <c r="E7" s="52">
        <v>0.3</v>
      </c>
      <c r="F7" s="72">
        <f t="shared" si="0"/>
        <v>1</v>
      </c>
      <c r="H7" s="26">
        <v>48</v>
      </c>
      <c r="I7" s="26" t="s">
        <v>60</v>
      </c>
      <c r="J7" s="26">
        <v>49.99</v>
      </c>
      <c r="K7" s="25">
        <v>64</v>
      </c>
      <c r="T7" s="95">
        <v>90</v>
      </c>
      <c r="U7" s="95" t="s">
        <v>60</v>
      </c>
      <c r="V7" s="95">
        <v>100</v>
      </c>
      <c r="W7" s="96" t="s">
        <v>68</v>
      </c>
    </row>
    <row r="8" spans="2:23" ht="20" customHeight="1">
      <c r="B8" s="71" t="s">
        <v>69</v>
      </c>
      <c r="C8" s="52">
        <v>0.2</v>
      </c>
      <c r="D8" s="52">
        <v>0.5</v>
      </c>
      <c r="E8" s="52">
        <v>0.3</v>
      </c>
      <c r="F8" s="72">
        <f t="shared" si="0"/>
        <v>1</v>
      </c>
      <c r="H8" s="26">
        <v>50</v>
      </c>
      <c r="I8" s="26" t="s">
        <v>60</v>
      </c>
      <c r="J8" s="26">
        <v>51.99</v>
      </c>
      <c r="K8" s="25">
        <v>65</v>
      </c>
    </row>
    <row r="9" spans="2:23" ht="20" customHeight="1">
      <c r="B9" s="76" t="s">
        <v>70</v>
      </c>
      <c r="C9" s="77">
        <v>0.2</v>
      </c>
      <c r="D9" s="77">
        <v>0.6</v>
      </c>
      <c r="E9" s="77">
        <v>0.2</v>
      </c>
      <c r="F9" s="78">
        <f t="shared" si="0"/>
        <v>1</v>
      </c>
      <c r="H9" s="26">
        <v>52</v>
      </c>
      <c r="I9" s="26" t="s">
        <v>60</v>
      </c>
      <c r="J9" s="26">
        <v>53.99</v>
      </c>
      <c r="K9" s="25">
        <v>66</v>
      </c>
    </row>
    <row r="10" spans="2:23" ht="20" customHeight="1">
      <c r="B10" s="76" t="s">
        <v>71</v>
      </c>
      <c r="C10" s="77">
        <v>0.2</v>
      </c>
      <c r="D10" s="77">
        <v>0.6</v>
      </c>
      <c r="E10" s="77">
        <v>0.2</v>
      </c>
      <c r="F10" s="78">
        <f t="shared" si="0"/>
        <v>1</v>
      </c>
      <c r="H10" s="26">
        <v>54</v>
      </c>
      <c r="I10" s="26" t="s">
        <v>60</v>
      </c>
      <c r="J10" s="26">
        <v>55.99</v>
      </c>
      <c r="K10" s="25">
        <v>67</v>
      </c>
    </row>
    <row r="11" spans="2:23" ht="20" customHeight="1">
      <c r="B11" s="76" t="s">
        <v>72</v>
      </c>
      <c r="C11" s="77">
        <v>0.2</v>
      </c>
      <c r="D11" s="77">
        <v>0.5</v>
      </c>
      <c r="E11" s="77">
        <v>0.3</v>
      </c>
      <c r="F11" s="78">
        <f t="shared" si="0"/>
        <v>1</v>
      </c>
      <c r="H11" s="26">
        <v>56</v>
      </c>
      <c r="I11" s="26" t="s">
        <v>60</v>
      </c>
      <c r="J11" s="26">
        <v>57.99</v>
      </c>
      <c r="K11" s="25">
        <v>68</v>
      </c>
    </row>
    <row r="12" spans="2:23" ht="20" customHeight="1">
      <c r="H12" s="26">
        <v>58</v>
      </c>
      <c r="I12" s="26" t="s">
        <v>60</v>
      </c>
      <c r="J12" s="26">
        <v>59.99</v>
      </c>
      <c r="K12" s="25">
        <v>69</v>
      </c>
    </row>
    <row r="13" spans="2:23" ht="20" customHeight="1">
      <c r="H13" s="26">
        <v>60</v>
      </c>
      <c r="I13" s="26" t="s">
        <v>60</v>
      </c>
      <c r="J13" s="26">
        <v>61.99</v>
      </c>
      <c r="K13" s="25">
        <v>70</v>
      </c>
    </row>
    <row r="14" spans="2:23" ht="20" customHeight="1">
      <c r="H14" s="26">
        <v>62</v>
      </c>
      <c r="I14" s="26" t="s">
        <v>60</v>
      </c>
      <c r="J14" s="26">
        <v>63.99</v>
      </c>
      <c r="K14" s="25">
        <v>71</v>
      </c>
    </row>
    <row r="15" spans="2:23" ht="20" customHeight="1">
      <c r="H15" s="26">
        <v>64</v>
      </c>
      <c r="I15" s="26" t="s">
        <v>60</v>
      </c>
      <c r="J15" s="26">
        <v>65.989999999999995</v>
      </c>
      <c r="K15" s="25">
        <v>72</v>
      </c>
    </row>
    <row r="16" spans="2:23" ht="20" customHeight="1">
      <c r="H16" s="26">
        <v>66</v>
      </c>
      <c r="I16" s="26" t="s">
        <v>60</v>
      </c>
      <c r="J16" s="26">
        <v>67.989999999999995</v>
      </c>
      <c r="K16" s="25">
        <v>73</v>
      </c>
    </row>
    <row r="17" spans="8:11" ht="20" customHeight="1">
      <c r="H17" s="26">
        <v>68</v>
      </c>
      <c r="I17" s="26" t="s">
        <v>60</v>
      </c>
      <c r="J17" s="26">
        <v>69.989999999999995</v>
      </c>
      <c r="K17" s="25">
        <v>74</v>
      </c>
    </row>
    <row r="18" spans="8:11" ht="20" customHeight="1">
      <c r="H18" s="26">
        <v>70</v>
      </c>
      <c r="I18" s="26" t="s">
        <v>60</v>
      </c>
      <c r="J18" s="26">
        <v>72.989999999999995</v>
      </c>
      <c r="K18" s="25">
        <v>75</v>
      </c>
    </row>
    <row r="19" spans="8:11" ht="20" customHeight="1">
      <c r="H19" s="26">
        <v>73</v>
      </c>
      <c r="I19" s="26" t="s">
        <v>60</v>
      </c>
      <c r="J19" s="26">
        <v>74.989999999999995</v>
      </c>
      <c r="K19" s="25">
        <v>76</v>
      </c>
    </row>
    <row r="20" spans="8:11" ht="20" customHeight="1">
      <c r="H20" s="26">
        <v>75</v>
      </c>
      <c r="I20" s="26" t="s">
        <v>60</v>
      </c>
      <c r="J20" s="26">
        <v>75.989999999999995</v>
      </c>
      <c r="K20" s="25">
        <v>77</v>
      </c>
    </row>
    <row r="21" spans="8:11" ht="20" customHeight="1">
      <c r="H21" s="26">
        <v>76</v>
      </c>
      <c r="I21" s="26" t="s">
        <v>60</v>
      </c>
      <c r="J21" s="26">
        <v>76.989999999999995</v>
      </c>
      <c r="K21" s="25">
        <v>78</v>
      </c>
    </row>
    <row r="22" spans="8:11" ht="20" customHeight="1">
      <c r="H22" s="26">
        <v>77</v>
      </c>
      <c r="I22" s="26" t="s">
        <v>60</v>
      </c>
      <c r="J22" s="26">
        <v>77.989999999999995</v>
      </c>
      <c r="K22" s="25">
        <v>79</v>
      </c>
    </row>
    <row r="23" spans="8:11" ht="20" customHeight="1">
      <c r="H23" s="26">
        <v>78</v>
      </c>
      <c r="I23" s="26" t="s">
        <v>60</v>
      </c>
      <c r="J23" s="26">
        <v>78.989999999999995</v>
      </c>
      <c r="K23" s="25">
        <v>80</v>
      </c>
    </row>
    <row r="24" spans="8:11" ht="20" customHeight="1">
      <c r="H24" s="26">
        <v>79</v>
      </c>
      <c r="I24" s="26" t="s">
        <v>60</v>
      </c>
      <c r="J24" s="26">
        <v>79.989999999999995</v>
      </c>
      <c r="K24" s="25">
        <v>81</v>
      </c>
    </row>
    <row r="25" spans="8:11" ht="20" customHeight="1">
      <c r="H25" s="26">
        <v>80</v>
      </c>
      <c r="I25" s="26" t="s">
        <v>60</v>
      </c>
      <c r="J25" s="26">
        <v>80.989999999999995</v>
      </c>
      <c r="K25" s="25">
        <v>82</v>
      </c>
    </row>
    <row r="26" spans="8:11" ht="20" customHeight="1">
      <c r="H26" s="26">
        <v>81</v>
      </c>
      <c r="I26" s="26" t="s">
        <v>60</v>
      </c>
      <c r="J26" s="26">
        <v>81.99</v>
      </c>
      <c r="K26" s="25">
        <v>83</v>
      </c>
    </row>
    <row r="27" spans="8:11" ht="20" customHeight="1">
      <c r="H27" s="26">
        <v>82</v>
      </c>
      <c r="I27" s="26" t="s">
        <v>60</v>
      </c>
      <c r="J27" s="26">
        <v>82.99</v>
      </c>
      <c r="K27" s="25">
        <v>84</v>
      </c>
    </row>
    <row r="28" spans="8:11" ht="20" customHeight="1">
      <c r="H28" s="26">
        <v>83</v>
      </c>
      <c r="I28" s="26" t="s">
        <v>60</v>
      </c>
      <c r="J28" s="26">
        <v>83.99</v>
      </c>
      <c r="K28" s="25">
        <v>85</v>
      </c>
    </row>
    <row r="29" spans="8:11" ht="20" customHeight="1">
      <c r="H29" s="26">
        <v>84</v>
      </c>
      <c r="I29" s="26" t="s">
        <v>60</v>
      </c>
      <c r="J29" s="26">
        <v>84.99</v>
      </c>
      <c r="K29" s="25">
        <v>86</v>
      </c>
    </row>
    <row r="30" spans="8:11" ht="20" customHeight="1">
      <c r="H30" s="26">
        <v>85</v>
      </c>
      <c r="I30" s="26" t="s">
        <v>60</v>
      </c>
      <c r="J30" s="26">
        <v>85.99</v>
      </c>
      <c r="K30" s="25">
        <v>87</v>
      </c>
    </row>
    <row r="31" spans="8:11" ht="20" customHeight="1">
      <c r="H31" s="26">
        <v>86</v>
      </c>
      <c r="I31" s="26" t="s">
        <v>60</v>
      </c>
      <c r="J31" s="26">
        <v>86.99</v>
      </c>
      <c r="K31" s="25">
        <v>88</v>
      </c>
    </row>
    <row r="32" spans="8:11" ht="20" customHeight="1">
      <c r="H32" s="26">
        <v>87</v>
      </c>
      <c r="I32" s="26" t="s">
        <v>60</v>
      </c>
      <c r="J32" s="26">
        <v>87.99</v>
      </c>
      <c r="K32" s="25">
        <v>89</v>
      </c>
    </row>
    <row r="33" spans="8:11" ht="20" customHeight="1">
      <c r="H33" s="26">
        <v>88</v>
      </c>
      <c r="I33" s="26" t="s">
        <v>60</v>
      </c>
      <c r="J33" s="26">
        <v>88.99</v>
      </c>
      <c r="K33" s="25">
        <v>90</v>
      </c>
    </row>
    <row r="34" spans="8:11" ht="20" customHeight="1">
      <c r="H34" s="26">
        <v>89</v>
      </c>
      <c r="I34" s="26" t="s">
        <v>60</v>
      </c>
      <c r="J34" s="26">
        <v>89.99</v>
      </c>
      <c r="K34" s="25">
        <v>91</v>
      </c>
    </row>
    <row r="35" spans="8:11" ht="20" customHeight="1">
      <c r="H35" s="26">
        <v>90</v>
      </c>
      <c r="I35" s="26" t="s">
        <v>60</v>
      </c>
      <c r="J35" s="26">
        <v>90.99</v>
      </c>
      <c r="K35" s="25">
        <v>92</v>
      </c>
    </row>
    <row r="36" spans="8:11" ht="20" customHeight="1">
      <c r="H36" s="26">
        <v>91</v>
      </c>
      <c r="I36" s="26" t="s">
        <v>60</v>
      </c>
      <c r="J36" s="26">
        <v>91.99</v>
      </c>
      <c r="K36" s="25">
        <v>93</v>
      </c>
    </row>
    <row r="37" spans="8:11" ht="20" customHeight="1">
      <c r="H37" s="26">
        <v>92</v>
      </c>
      <c r="I37" s="26" t="s">
        <v>60</v>
      </c>
      <c r="J37" s="26">
        <v>92.99</v>
      </c>
      <c r="K37" s="25">
        <v>94</v>
      </c>
    </row>
    <row r="38" spans="8:11" ht="20" customHeight="1">
      <c r="H38" s="26">
        <v>93</v>
      </c>
      <c r="I38" s="26" t="s">
        <v>60</v>
      </c>
      <c r="J38" s="26">
        <v>93.99</v>
      </c>
      <c r="K38" s="25">
        <v>95</v>
      </c>
    </row>
    <row r="39" spans="8:11" ht="20" customHeight="1">
      <c r="H39" s="26">
        <v>94</v>
      </c>
      <c r="I39" s="26" t="s">
        <v>60</v>
      </c>
      <c r="J39" s="26">
        <v>94.99</v>
      </c>
      <c r="K39" s="25">
        <v>96</v>
      </c>
    </row>
    <row r="40" spans="8:11" ht="20" customHeight="1">
      <c r="H40" s="26">
        <v>95</v>
      </c>
      <c r="I40" s="26" t="s">
        <v>60</v>
      </c>
      <c r="J40" s="26">
        <v>95.99</v>
      </c>
      <c r="K40" s="25">
        <v>97</v>
      </c>
    </row>
    <row r="41" spans="8:11" ht="20" customHeight="1">
      <c r="H41" s="26">
        <v>96</v>
      </c>
      <c r="I41" s="26" t="s">
        <v>60</v>
      </c>
      <c r="J41" s="26">
        <v>97.49</v>
      </c>
      <c r="K41" s="25">
        <v>98</v>
      </c>
    </row>
    <row r="42" spans="8:11" ht="20" customHeight="1">
      <c r="H42" s="26">
        <v>97.5</v>
      </c>
      <c r="I42" s="26" t="s">
        <v>60</v>
      </c>
      <c r="J42" s="26">
        <v>99.49</v>
      </c>
      <c r="K42" s="25">
        <v>99</v>
      </c>
    </row>
    <row r="43" spans="8:11" ht="20" customHeight="1">
      <c r="H43" s="26">
        <v>99.5</v>
      </c>
      <c r="I43" s="26" t="s">
        <v>60</v>
      </c>
      <c r="J43" s="26">
        <v>100</v>
      </c>
      <c r="K43" s="25">
        <v>100</v>
      </c>
    </row>
  </sheetData>
  <mergeCells count="2">
    <mergeCell ref="H2:K2"/>
    <mergeCell ref="T2:W2"/>
  </mergeCell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sheetPr>
  <dimension ref="A1:X42"/>
  <sheetViews>
    <sheetView topLeftCell="B1" workbookViewId="0">
      <selection activeCell="G2" sqref="G2:J42"/>
    </sheetView>
  </sheetViews>
  <sheetFormatPr defaultColWidth="9.08984375" defaultRowHeight="12.5"/>
  <cols>
    <col min="1" max="1" width="50" style="22" customWidth="1"/>
    <col min="2" max="2" width="27.08984375" style="22" customWidth="1"/>
    <col min="3" max="3" width="35" style="22" customWidth="1"/>
    <col min="4" max="4" width="34.08984375" style="22" customWidth="1"/>
    <col min="5" max="6" width="9.08984375" style="22" customWidth="1"/>
    <col min="7" max="7" width="9.90625" style="24" customWidth="1"/>
    <col min="8" max="20" width="9.08984375" style="22" customWidth="1"/>
    <col min="21" max="21" width="49.08984375" style="22" customWidth="1"/>
    <col min="22" max="24" width="9.08984375" style="23" customWidth="1"/>
    <col min="25" max="25" width="9.08984375" style="22" customWidth="1"/>
    <col min="26" max="16384" width="9.08984375" style="22"/>
  </cols>
  <sheetData>
    <row r="1" spans="1:24" ht="26" customHeight="1">
      <c r="A1" s="31" t="s">
        <v>52</v>
      </c>
      <c r="B1" s="31" t="s">
        <v>73</v>
      </c>
      <c r="C1" s="31" t="s">
        <v>74</v>
      </c>
      <c r="D1" s="30" t="s">
        <v>75</v>
      </c>
      <c r="G1" s="303" t="s">
        <v>57</v>
      </c>
      <c r="H1" s="301"/>
      <c r="I1" s="301"/>
      <c r="J1" s="301"/>
    </row>
    <row r="2" spans="1:24">
      <c r="A2" s="22" t="s">
        <v>59</v>
      </c>
      <c r="B2" s="29">
        <v>0.3</v>
      </c>
      <c r="C2" s="29">
        <v>0.5</v>
      </c>
      <c r="D2" s="29">
        <v>0.2</v>
      </c>
      <c r="E2" s="28">
        <f>SUM(B2:D2)</f>
        <v>1</v>
      </c>
      <c r="G2" s="26">
        <v>0</v>
      </c>
      <c r="H2" s="26" t="s">
        <v>60</v>
      </c>
      <c r="I2" s="26">
        <v>3.99</v>
      </c>
      <c r="J2" s="25">
        <v>60</v>
      </c>
    </row>
    <row r="3" spans="1:24">
      <c r="A3" s="22" t="s">
        <v>62</v>
      </c>
      <c r="B3" s="29">
        <v>0.4</v>
      </c>
      <c r="C3" s="29">
        <v>0.4</v>
      </c>
      <c r="D3" s="29">
        <v>0.2</v>
      </c>
      <c r="E3" s="28">
        <f>SUM(B3:D3)</f>
        <v>1</v>
      </c>
      <c r="G3" s="26">
        <v>4</v>
      </c>
      <c r="H3" s="26" t="s">
        <v>60</v>
      </c>
      <c r="I3" s="26">
        <v>7.99</v>
      </c>
      <c r="J3" s="25">
        <v>61</v>
      </c>
    </row>
    <row r="4" spans="1:24">
      <c r="A4" s="22" t="s">
        <v>64</v>
      </c>
      <c r="B4" s="29">
        <v>0.2</v>
      </c>
      <c r="C4" s="29">
        <v>0.6</v>
      </c>
      <c r="D4" s="29">
        <v>0.2</v>
      </c>
      <c r="E4" s="28">
        <f>SUM(B4:D4)</f>
        <v>1</v>
      </c>
      <c r="G4" s="26">
        <v>8</v>
      </c>
      <c r="H4" s="26" t="s">
        <v>60</v>
      </c>
      <c r="I4" s="26">
        <v>11.99</v>
      </c>
      <c r="J4" s="25">
        <v>62</v>
      </c>
    </row>
    <row r="5" spans="1:24">
      <c r="A5" s="22" t="s">
        <v>10</v>
      </c>
      <c r="G5" s="26">
        <v>12</v>
      </c>
      <c r="H5" s="26" t="s">
        <v>60</v>
      </c>
      <c r="I5" s="26">
        <v>15.99</v>
      </c>
      <c r="J5" s="25">
        <v>63</v>
      </c>
      <c r="V5" s="23" t="s">
        <v>76</v>
      </c>
      <c r="W5" s="23" t="s">
        <v>77</v>
      </c>
      <c r="X5" s="23" t="s">
        <v>78</v>
      </c>
    </row>
    <row r="6" spans="1:24">
      <c r="A6" s="22" t="s">
        <v>67</v>
      </c>
      <c r="G6" s="26">
        <v>16</v>
      </c>
      <c r="H6" s="26" t="s">
        <v>60</v>
      </c>
      <c r="I6" s="26">
        <v>19.989999999999998</v>
      </c>
      <c r="J6" s="25">
        <v>64</v>
      </c>
      <c r="U6" s="22" t="s">
        <v>59</v>
      </c>
      <c r="V6" s="27">
        <v>0.3</v>
      </c>
      <c r="W6" s="27">
        <v>0.5</v>
      </c>
      <c r="X6" s="27">
        <v>0.2</v>
      </c>
    </row>
    <row r="7" spans="1:24">
      <c r="A7" s="22" t="s">
        <v>79</v>
      </c>
      <c r="G7" s="26">
        <v>20</v>
      </c>
      <c r="H7" s="26" t="s">
        <v>60</v>
      </c>
      <c r="I7" s="26">
        <v>23.99</v>
      </c>
      <c r="J7" s="25">
        <v>65</v>
      </c>
      <c r="U7" s="22" t="s">
        <v>62</v>
      </c>
      <c r="V7" s="27">
        <v>0.3</v>
      </c>
      <c r="W7" s="27">
        <v>0.5</v>
      </c>
      <c r="X7" s="27">
        <v>0.2</v>
      </c>
    </row>
    <row r="8" spans="1:24">
      <c r="A8" s="22" t="s">
        <v>80</v>
      </c>
      <c r="G8" s="26">
        <v>24</v>
      </c>
      <c r="H8" s="26" t="s">
        <v>60</v>
      </c>
      <c r="I8" s="26">
        <v>27.99</v>
      </c>
      <c r="J8" s="25">
        <v>66</v>
      </c>
      <c r="U8" s="22" t="s">
        <v>64</v>
      </c>
      <c r="V8" s="27">
        <v>0.4</v>
      </c>
      <c r="W8" s="27">
        <v>0.4</v>
      </c>
      <c r="X8" s="27">
        <v>0.2</v>
      </c>
    </row>
    <row r="9" spans="1:24">
      <c r="A9" s="22" t="s">
        <v>81</v>
      </c>
      <c r="C9" s="22" t="s">
        <v>82</v>
      </c>
      <c r="G9" s="26">
        <v>28</v>
      </c>
      <c r="H9" s="26" t="s">
        <v>60</v>
      </c>
      <c r="I9" s="26">
        <v>31.99</v>
      </c>
      <c r="J9" s="25">
        <v>67</v>
      </c>
      <c r="U9" s="22" t="s">
        <v>10</v>
      </c>
      <c r="V9" s="27">
        <v>0.4</v>
      </c>
      <c r="W9" s="27">
        <v>0.4</v>
      </c>
      <c r="X9" s="27">
        <v>0.2</v>
      </c>
    </row>
    <row r="10" spans="1:24">
      <c r="C10" s="22" t="s">
        <v>83</v>
      </c>
      <c r="G10" s="26">
        <v>32</v>
      </c>
      <c r="H10" s="26" t="s">
        <v>60</v>
      </c>
      <c r="I10" s="26">
        <v>35.99</v>
      </c>
      <c r="J10" s="25">
        <v>68</v>
      </c>
      <c r="U10" s="22" t="s">
        <v>67</v>
      </c>
      <c r="V10" s="27">
        <v>0.3</v>
      </c>
      <c r="W10" s="27">
        <v>0.5</v>
      </c>
      <c r="X10" s="27">
        <v>0.2</v>
      </c>
    </row>
    <row r="11" spans="1:24">
      <c r="C11" s="22" t="s">
        <v>84</v>
      </c>
      <c r="G11" s="26">
        <v>36</v>
      </c>
      <c r="H11" s="26" t="s">
        <v>60</v>
      </c>
      <c r="I11" s="26">
        <v>39.99</v>
      </c>
      <c r="J11" s="25">
        <v>69</v>
      </c>
      <c r="U11" s="22" t="s">
        <v>79</v>
      </c>
      <c r="V11" s="27">
        <v>0.3</v>
      </c>
      <c r="W11" s="27">
        <v>0.5</v>
      </c>
      <c r="X11" s="27">
        <v>0.2</v>
      </c>
    </row>
    <row r="12" spans="1:24">
      <c r="C12" s="22" t="s">
        <v>85</v>
      </c>
      <c r="G12" s="26">
        <v>40</v>
      </c>
      <c r="H12" s="26" t="s">
        <v>60</v>
      </c>
      <c r="I12" s="26">
        <v>43.99</v>
      </c>
      <c r="J12" s="25">
        <v>70</v>
      </c>
      <c r="U12" s="22" t="s">
        <v>80</v>
      </c>
      <c r="V12" s="27">
        <v>0.2</v>
      </c>
      <c r="W12" s="27">
        <v>0.6</v>
      </c>
      <c r="X12" s="27">
        <v>0.2</v>
      </c>
    </row>
    <row r="13" spans="1:24">
      <c r="G13" s="26">
        <v>44</v>
      </c>
      <c r="H13" s="26" t="s">
        <v>60</v>
      </c>
      <c r="I13" s="26">
        <v>47.99</v>
      </c>
      <c r="J13" s="25">
        <v>71</v>
      </c>
      <c r="U13" s="22" t="s">
        <v>81</v>
      </c>
      <c r="V13" s="27">
        <v>0.3</v>
      </c>
      <c r="W13" s="27">
        <v>0.5</v>
      </c>
      <c r="X13" s="27">
        <v>0.2</v>
      </c>
    </row>
    <row r="14" spans="1:24">
      <c r="G14" s="26">
        <v>48</v>
      </c>
      <c r="H14" s="26" t="s">
        <v>60</v>
      </c>
      <c r="I14" s="26">
        <v>51.99</v>
      </c>
      <c r="J14" s="25">
        <v>72</v>
      </c>
    </row>
    <row r="15" spans="1:24">
      <c r="G15" s="26">
        <v>52</v>
      </c>
      <c r="H15" s="26" t="s">
        <v>60</v>
      </c>
      <c r="I15" s="26">
        <v>55.99</v>
      </c>
      <c r="J15" s="25">
        <v>73</v>
      </c>
      <c r="U15" s="22" t="str">
        <f>U6&amp;U7&amp;U8&amp;U9&amp;U10&amp;U11&amp;U12&amp;U13</f>
        <v>FILIPINOENGLISHMATHEMATICSSCIENCEARALING PANLIPUNANEDUKASYON SA PAGPAPAKATAOEDUKASYONG PANTAHANAN AT PANGKABUHAYANMOTHER TONGUE</v>
      </c>
    </row>
    <row r="16" spans="1:24">
      <c r="G16" s="26">
        <v>56</v>
      </c>
      <c r="H16" s="26" t="s">
        <v>60</v>
      </c>
      <c r="I16" s="26">
        <v>59.99</v>
      </c>
      <c r="J16" s="25">
        <v>74</v>
      </c>
      <c r="U16" s="22" t="s">
        <v>86</v>
      </c>
    </row>
    <row r="17" spans="7:10">
      <c r="G17" s="26">
        <v>60</v>
      </c>
      <c r="H17" s="26" t="s">
        <v>60</v>
      </c>
      <c r="I17" s="26">
        <v>61.59</v>
      </c>
      <c r="J17" s="25">
        <v>75</v>
      </c>
    </row>
    <row r="18" spans="7:10">
      <c r="G18" s="26">
        <v>61.6</v>
      </c>
      <c r="H18" s="26" t="s">
        <v>60</v>
      </c>
      <c r="I18" s="26">
        <v>63.19</v>
      </c>
      <c r="J18" s="25">
        <v>76</v>
      </c>
    </row>
    <row r="19" spans="7:10">
      <c r="G19" s="26">
        <v>63.2</v>
      </c>
      <c r="H19" s="26" t="s">
        <v>60</v>
      </c>
      <c r="I19" s="26">
        <v>64.790000000000006</v>
      </c>
      <c r="J19" s="25">
        <v>77</v>
      </c>
    </row>
    <row r="20" spans="7:10">
      <c r="G20" s="26">
        <v>64.8</v>
      </c>
      <c r="H20" s="26" t="s">
        <v>60</v>
      </c>
      <c r="I20" s="26">
        <v>66.39</v>
      </c>
      <c r="J20" s="25">
        <v>78</v>
      </c>
    </row>
    <row r="21" spans="7:10">
      <c r="G21" s="26">
        <v>66.400000000000006</v>
      </c>
      <c r="H21" s="26" t="s">
        <v>60</v>
      </c>
      <c r="I21" s="26">
        <v>67.990000000000009</v>
      </c>
      <c r="J21" s="25">
        <v>79</v>
      </c>
    </row>
    <row r="22" spans="7:10">
      <c r="G22" s="26">
        <v>68</v>
      </c>
      <c r="H22" s="26" t="s">
        <v>60</v>
      </c>
      <c r="I22" s="26">
        <v>69.59</v>
      </c>
      <c r="J22" s="25">
        <v>80</v>
      </c>
    </row>
    <row r="23" spans="7:10">
      <c r="G23" s="26">
        <v>69.599999999999994</v>
      </c>
      <c r="H23" s="26" t="s">
        <v>60</v>
      </c>
      <c r="I23" s="26">
        <v>71.19</v>
      </c>
      <c r="J23" s="25">
        <v>81</v>
      </c>
    </row>
    <row r="24" spans="7:10">
      <c r="G24" s="26">
        <v>71.2</v>
      </c>
      <c r="H24" s="26" t="s">
        <v>60</v>
      </c>
      <c r="I24" s="26">
        <v>72.790000000000006</v>
      </c>
      <c r="J24" s="25">
        <v>82</v>
      </c>
    </row>
    <row r="25" spans="7:10">
      <c r="G25" s="26">
        <v>72.8</v>
      </c>
      <c r="H25" s="26" t="s">
        <v>60</v>
      </c>
      <c r="I25" s="26">
        <v>74.39</v>
      </c>
      <c r="J25" s="25">
        <v>83</v>
      </c>
    </row>
    <row r="26" spans="7:10">
      <c r="G26" s="26">
        <v>74.400000000000006</v>
      </c>
      <c r="H26" s="26" t="s">
        <v>60</v>
      </c>
      <c r="I26" s="26">
        <v>75.990000000000009</v>
      </c>
      <c r="J26" s="25">
        <v>84</v>
      </c>
    </row>
    <row r="27" spans="7:10">
      <c r="G27" s="26">
        <v>76</v>
      </c>
      <c r="H27" s="26" t="s">
        <v>60</v>
      </c>
      <c r="I27" s="26">
        <v>77.59</v>
      </c>
      <c r="J27" s="25">
        <v>85</v>
      </c>
    </row>
    <row r="28" spans="7:10">
      <c r="G28" s="26">
        <v>77.599999999999994</v>
      </c>
      <c r="H28" s="26" t="s">
        <v>60</v>
      </c>
      <c r="I28" s="26">
        <v>79.19</v>
      </c>
      <c r="J28" s="25">
        <v>86</v>
      </c>
    </row>
    <row r="29" spans="7:10">
      <c r="G29" s="26">
        <v>79.2</v>
      </c>
      <c r="H29" s="26" t="s">
        <v>60</v>
      </c>
      <c r="I29" s="26">
        <v>80.790000000000006</v>
      </c>
      <c r="J29" s="25">
        <v>87</v>
      </c>
    </row>
    <row r="30" spans="7:10">
      <c r="G30" s="26">
        <v>80.8</v>
      </c>
      <c r="H30" s="26" t="s">
        <v>60</v>
      </c>
      <c r="I30" s="26">
        <v>82.39</v>
      </c>
      <c r="J30" s="25">
        <v>88</v>
      </c>
    </row>
    <row r="31" spans="7:10">
      <c r="G31" s="26">
        <v>82.4</v>
      </c>
      <c r="H31" s="26" t="s">
        <v>60</v>
      </c>
      <c r="I31" s="26">
        <v>83.990000000000009</v>
      </c>
      <c r="J31" s="25">
        <v>89</v>
      </c>
    </row>
    <row r="32" spans="7:10">
      <c r="G32" s="26">
        <v>84</v>
      </c>
      <c r="H32" s="26" t="s">
        <v>60</v>
      </c>
      <c r="I32" s="26">
        <v>85.59</v>
      </c>
      <c r="J32" s="25">
        <v>90</v>
      </c>
    </row>
    <row r="33" spans="7:10">
      <c r="G33" s="26">
        <v>85.6</v>
      </c>
      <c r="H33" s="26" t="s">
        <v>60</v>
      </c>
      <c r="I33" s="26">
        <v>87.19</v>
      </c>
      <c r="J33" s="25">
        <v>91</v>
      </c>
    </row>
    <row r="34" spans="7:10">
      <c r="G34" s="26">
        <v>87.2</v>
      </c>
      <c r="H34" s="26" t="s">
        <v>60</v>
      </c>
      <c r="I34" s="26">
        <v>88.79</v>
      </c>
      <c r="J34" s="25">
        <v>92</v>
      </c>
    </row>
    <row r="35" spans="7:10">
      <c r="G35" s="26">
        <v>88.8</v>
      </c>
      <c r="H35" s="26" t="s">
        <v>60</v>
      </c>
      <c r="I35" s="26">
        <v>90.39</v>
      </c>
      <c r="J35" s="25">
        <v>93</v>
      </c>
    </row>
    <row r="36" spans="7:10">
      <c r="G36" s="26">
        <v>90.4</v>
      </c>
      <c r="H36" s="26" t="s">
        <v>60</v>
      </c>
      <c r="I36" s="26">
        <v>91.990000000000009</v>
      </c>
      <c r="J36" s="25">
        <v>94</v>
      </c>
    </row>
    <row r="37" spans="7:10">
      <c r="G37" s="26">
        <v>92</v>
      </c>
      <c r="H37" s="26" t="s">
        <v>60</v>
      </c>
      <c r="I37" s="26">
        <v>93.59</v>
      </c>
      <c r="J37" s="25">
        <v>95</v>
      </c>
    </row>
    <row r="38" spans="7:10">
      <c r="G38" s="26">
        <v>93.6</v>
      </c>
      <c r="H38" s="26" t="s">
        <v>60</v>
      </c>
      <c r="I38" s="26">
        <v>95.19</v>
      </c>
      <c r="J38" s="25">
        <v>96</v>
      </c>
    </row>
    <row r="39" spans="7:10">
      <c r="G39" s="26">
        <v>95.2</v>
      </c>
      <c r="H39" s="26" t="s">
        <v>60</v>
      </c>
      <c r="I39" s="26">
        <v>96.79</v>
      </c>
      <c r="J39" s="25">
        <v>97</v>
      </c>
    </row>
    <row r="40" spans="7:10">
      <c r="G40" s="26">
        <v>96.8</v>
      </c>
      <c r="H40" s="26" t="s">
        <v>60</v>
      </c>
      <c r="I40" s="26">
        <v>98.39</v>
      </c>
      <c r="J40" s="25">
        <v>98</v>
      </c>
    </row>
    <row r="41" spans="7:10">
      <c r="G41" s="26">
        <v>98.4</v>
      </c>
      <c r="H41" s="26" t="s">
        <v>60</v>
      </c>
      <c r="I41" s="26">
        <v>99.990000000000009</v>
      </c>
      <c r="J41" s="25">
        <v>99</v>
      </c>
    </row>
    <row r="42" spans="7:10">
      <c r="G42" s="26">
        <v>100</v>
      </c>
      <c r="H42" s="26" t="s">
        <v>60</v>
      </c>
      <c r="I42" s="26"/>
      <c r="J42" s="2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INPUT</vt:lpstr>
      <vt:lpstr>TERM1</vt:lpstr>
      <vt:lpstr>TERM2</vt:lpstr>
      <vt:lpstr>TERM3</vt:lpstr>
      <vt:lpstr>SUMMARY OF GRADES</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ELENA LAGUYO</cp:lastModifiedBy>
  <cp:lastPrinted>2026-04-19T10:35:14Z</cp:lastPrinted>
  <dcterms:created xsi:type="dcterms:W3CDTF">2015-06-02T20:29:55Z</dcterms:created>
  <dcterms:modified xsi:type="dcterms:W3CDTF">2026-04-20T08:26:04Z</dcterms:modified>
</cp:coreProperties>
</file>