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maddiewallace_arizona_edu/Documents/research/plantago-TGP-ch1/code-and-data/data/"/>
    </mc:Choice>
  </mc:AlternateContent>
  <xr:revisionPtr revIDLastSave="145" documentId="13_ncr:1_{2A02C060-8F52-3E49-9B82-622F32CC60D6}" xr6:coauthVersionLast="47" xr6:coauthVersionMax="47" xr10:uidLastSave="{21E47C2D-C9C7-6244-814D-5634310FEE81}"/>
  <bookViews>
    <workbookView xWindow="60" yWindow="500" windowWidth="18240" windowHeight="19800" activeTab="1" xr2:uid="{B59436D3-0BB7-5F4D-8CAD-3F1CF1A01685}"/>
  </bookViews>
  <sheets>
    <sheet name="greenhouse" sheetId="1" r:id="rId1"/>
    <sheet name="commonG" sheetId="2" r:id="rId2"/>
    <sheet name="location info" sheetId="3" r:id="rId3"/>
  </sheets>
  <definedNames>
    <definedName name="_xlnm._FilterDatabase" localSheetId="1" hidden="1">commonG!$A$1:$M$13</definedName>
    <definedName name="_xlnm._FilterDatabase" localSheetId="0" hidden="1">greenhouse!$A$1:$S$13</definedName>
    <definedName name="_xlnm._FilterDatabase" localSheetId="2" hidden="1">'location info'!$A$1:$H$14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2" i="2" l="1"/>
  <c r="S3" i="2"/>
  <c r="S4" i="2"/>
  <c r="S5" i="2"/>
  <c r="S6" i="2"/>
  <c r="S7" i="2"/>
  <c r="S8" i="2"/>
  <c r="S9" i="2"/>
  <c r="S10" i="2"/>
  <c r="S11" i="2"/>
  <c r="S12" i="2"/>
  <c r="S13" i="2"/>
  <c r="R3" i="2"/>
  <c r="R4" i="2"/>
  <c r="R5" i="2"/>
  <c r="R6" i="2"/>
  <c r="R7" i="2"/>
  <c r="R8" i="2"/>
  <c r="R9" i="2"/>
  <c r="R10" i="2"/>
  <c r="R11" i="2"/>
  <c r="R12" i="2"/>
  <c r="R13" i="2"/>
  <c r="R2" i="2"/>
  <c r="T3" i="2"/>
  <c r="T4" i="2"/>
  <c r="T5" i="2"/>
  <c r="T6" i="2"/>
  <c r="T7" i="2"/>
  <c r="T8" i="2"/>
  <c r="T9" i="2"/>
  <c r="T10" i="2"/>
  <c r="T11" i="2"/>
  <c r="T12" i="2"/>
  <c r="T13" i="2"/>
  <c r="T2" i="2"/>
</calcChain>
</file>

<file path=xl/sharedStrings.xml><?xml version="1.0" encoding="utf-8"?>
<sst xmlns="http://schemas.openxmlformats.org/spreadsheetml/2006/main" count="282" uniqueCount="88">
  <si>
    <t>CPNPP_ID</t>
  </si>
  <si>
    <t>MAP_mm</t>
  </si>
  <si>
    <t>ppt_sd_mm</t>
  </si>
  <si>
    <t>cvlevel</t>
  </si>
  <si>
    <t>MAT_C</t>
  </si>
  <si>
    <t>temp</t>
  </si>
  <si>
    <t>monsoon</t>
  </si>
  <si>
    <t>UT030-264</t>
  </si>
  <si>
    <t>high</t>
  </si>
  <si>
    <t>N</t>
  </si>
  <si>
    <t>Bloomfield</t>
  </si>
  <si>
    <t>mid</t>
  </si>
  <si>
    <t>Y</t>
  </si>
  <si>
    <t>Dubinky Well</t>
  </si>
  <si>
    <t>low</t>
  </si>
  <si>
    <t>Window Rock (East)</t>
  </si>
  <si>
    <t>Tabaguage</t>
  </si>
  <si>
    <t>CBG-3190</t>
  </si>
  <si>
    <t>NM018-19</t>
  </si>
  <si>
    <t>SWSP18_NM0448</t>
  </si>
  <si>
    <t>CP2-76</t>
  </si>
  <si>
    <t>CP2-116</t>
  </si>
  <si>
    <t>Drake</t>
  </si>
  <si>
    <t>AZ930-285</t>
  </si>
  <si>
    <t>CBG-3192</t>
  </si>
  <si>
    <t>population</t>
  </si>
  <si>
    <t>wet</t>
  </si>
  <si>
    <t>dry</t>
  </si>
  <si>
    <t>MAP_level</t>
  </si>
  <si>
    <t>notes</t>
  </si>
  <si>
    <t>notes that this is different for the CG</t>
  </si>
  <si>
    <t>temp_cv</t>
  </si>
  <si>
    <t>UnPr_high</t>
  </si>
  <si>
    <t>UnPr_mid</t>
  </si>
  <si>
    <t>Pr_low</t>
  </si>
  <si>
    <t>UnPr_low</t>
  </si>
  <si>
    <t>Pr_high</t>
  </si>
  <si>
    <t>Pr_mid</t>
  </si>
  <si>
    <t>cv_temp_mon</t>
  </si>
  <si>
    <t>Pr_high_NoM</t>
  </si>
  <si>
    <t>Pr_high_YM</t>
  </si>
  <si>
    <t>Pr_low_YM</t>
  </si>
  <si>
    <t>Pr_low_NoM</t>
  </si>
  <si>
    <t>Pr_mid_NoM</t>
  </si>
  <si>
    <t>Pr_mid_YM</t>
  </si>
  <si>
    <t>UnPr_high_NoM</t>
  </si>
  <si>
    <t>UnPr_high_YM</t>
  </si>
  <si>
    <t>UnPr_low_YM</t>
  </si>
  <si>
    <t>UnPr_low_NoM</t>
  </si>
  <si>
    <t>UnPr_mid_YM</t>
  </si>
  <si>
    <t>UnPr_mid_NoM</t>
  </si>
  <si>
    <t>ID_ZK</t>
  </si>
  <si>
    <t>Lat</t>
  </si>
  <si>
    <t>Long</t>
  </si>
  <si>
    <t>Type</t>
  </si>
  <si>
    <t>Elevation</t>
  </si>
  <si>
    <t>unit</t>
  </si>
  <si>
    <t>GPS</t>
  </si>
  <si>
    <t>NAD83</t>
  </si>
  <si>
    <t>FT</t>
  </si>
  <si>
    <t>M</t>
  </si>
  <si>
    <t xml:space="preserve"> </t>
  </si>
  <si>
    <t>NAD-27</t>
  </si>
  <si>
    <t>CGLong</t>
  </si>
  <si>
    <t>CGLAT</t>
  </si>
  <si>
    <t>SAP_mm</t>
  </si>
  <si>
    <t>SAT_C</t>
  </si>
  <si>
    <t>1UnPr_high</t>
  </si>
  <si>
    <t>2UnPr_low</t>
  </si>
  <si>
    <t>3Pr_low</t>
  </si>
  <si>
    <t>4Pr_high</t>
  </si>
  <si>
    <t>5UnPr_mid</t>
  </si>
  <si>
    <t>6Pr_high</t>
  </si>
  <si>
    <t>7UnPr_low</t>
  </si>
  <si>
    <t>8UnPr_mid</t>
  </si>
  <si>
    <t>9UnPr_high</t>
  </si>
  <si>
    <t>10Pr_low</t>
  </si>
  <si>
    <t>11Pr_mid</t>
  </si>
  <si>
    <t>12Pr_mid</t>
  </si>
  <si>
    <t>SAPmmDif</t>
  </si>
  <si>
    <t>SATCdiff</t>
  </si>
  <si>
    <t>CG_SAPmm</t>
  </si>
  <si>
    <t>CG_SATC</t>
  </si>
  <si>
    <t>CG_CV</t>
  </si>
  <si>
    <t>Cvdiff</t>
  </si>
  <si>
    <t>vpd</t>
  </si>
  <si>
    <t>cv_p</t>
  </si>
  <si>
    <t>cv_t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</si>
</sst>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Helvetica Neue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1" fontId="0" fillId="0" borderId="0" xfId="0" applyNumberFormat="1"/>
    <xf numFmtId="0" fontId="3" fillId="0" borderId="0" xfId="0" applyFont="1" applyAlignment="1">
      <alignment horizontal="left"/>
    </xf>
    <xf numFmtId="0" fontId="5" fillId="2" borderId="0" xfId="0" applyFont="1" applyFill="1"/>
    <xf numFmtId="0" fontId="6" fillId="0" borderId="0" xfId="0" applyFont="1" applyAlignment="1">
      <alignment horizontal="left"/>
    </xf>
    <xf numFmtId="0" fontId="7" fillId="0" borderId="0" xfId="0" applyFont="1"/>
    <xf numFmtId="0" fontId="4" fillId="0" borderId="0" xfId="0" applyFont="1"/>
    <xf numFmtId="0" fontId="0" fillId="3" borderId="0" xfId="0" applyFill="1"/>
    <xf numFmtId="0" fontId="8" fillId="0" borderId="0" xfId="0" applyFont="1"/>
    <xf numFmtId="0" fontId="5" fillId="0" borderId="0" xfId="0" applyFont="1"/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34160-38C3-4A44-8A34-FA29ED061987}">
  <dimension ref="A1:T14"/>
  <sheetViews>
    <sheetView zoomScaleNormal="100" workbookViewId="0">
      <selection activeCell="A6" sqref="A6:XFD6"/>
    </sheetView>
  </sheetViews>
  <sheetFormatPr baseColWidth="10" defaultRowHeight="16" x14ac:dyDescent="0.2"/>
  <cols>
    <col min="2" max="3" width="10.83203125" customWidth="1"/>
    <col min="6" max="6" width="11.6640625" bestFit="1" customWidth="1"/>
    <col min="13" max="13" width="14.6640625" bestFit="1" customWidth="1"/>
  </cols>
  <sheetData>
    <row r="1" spans="1:20" s="1" customFormat="1" x14ac:dyDescent="0.2">
      <c r="A1" s="1" t="s">
        <v>25</v>
      </c>
      <c r="B1" s="1" t="s">
        <v>0</v>
      </c>
      <c r="C1" s="1" t="s">
        <v>1</v>
      </c>
      <c r="D1" s="1" t="s">
        <v>28</v>
      </c>
      <c r="E1" s="1" t="s">
        <v>2</v>
      </c>
      <c r="F1" s="1" t="s">
        <v>86</v>
      </c>
      <c r="G1" s="1" t="s">
        <v>3</v>
      </c>
      <c r="H1" s="1" t="s">
        <v>4</v>
      </c>
      <c r="I1" s="1" t="s">
        <v>3</v>
      </c>
      <c r="J1" s="1" t="s">
        <v>5</v>
      </c>
      <c r="K1" s="1" t="s">
        <v>6</v>
      </c>
      <c r="L1" s="1" t="s">
        <v>31</v>
      </c>
      <c r="M1" s="1" t="s">
        <v>38</v>
      </c>
      <c r="N1" s="1" t="s">
        <v>29</v>
      </c>
      <c r="O1" s="1" t="s">
        <v>52</v>
      </c>
      <c r="P1" s="1" t="s">
        <v>53</v>
      </c>
      <c r="Q1" s="1" t="s">
        <v>65</v>
      </c>
      <c r="R1" s="1" t="s">
        <v>66</v>
      </c>
      <c r="S1" s="1" t="s">
        <v>31</v>
      </c>
      <c r="T1" s="1" t="s">
        <v>85</v>
      </c>
    </row>
    <row r="2" spans="1:20" x14ac:dyDescent="0.2">
      <c r="A2">
        <v>1</v>
      </c>
      <c r="B2" t="s">
        <v>7</v>
      </c>
      <c r="C2" s="4">
        <v>167.07464516129031</v>
      </c>
      <c r="D2" s="4" t="s">
        <v>27</v>
      </c>
      <c r="E2" s="4">
        <v>62.317843070048838</v>
      </c>
      <c r="F2" s="3">
        <v>37.299401719446102</v>
      </c>
      <c r="G2" t="s">
        <v>8</v>
      </c>
      <c r="H2" s="4">
        <v>15.20667897814711</v>
      </c>
      <c r="I2" t="s">
        <v>8</v>
      </c>
      <c r="J2" t="s">
        <v>8</v>
      </c>
      <c r="K2" t="s">
        <v>9</v>
      </c>
      <c r="L2" t="s">
        <v>32</v>
      </c>
      <c r="M2" t="s">
        <v>45</v>
      </c>
      <c r="O2" s="6">
        <v>37.070416666699998</v>
      </c>
      <c r="P2" s="6">
        <v>-111.50163888900001</v>
      </c>
      <c r="Q2" s="11">
        <v>7.9750537634408598</v>
      </c>
      <c r="R2" s="11">
        <v>19.903823178016701</v>
      </c>
      <c r="S2" t="s">
        <v>67</v>
      </c>
      <c r="T2">
        <v>30.942499999999999</v>
      </c>
    </row>
    <row r="3" spans="1:20" x14ac:dyDescent="0.2">
      <c r="A3">
        <v>2</v>
      </c>
      <c r="B3" t="s">
        <v>21</v>
      </c>
      <c r="C3" s="4">
        <v>338.36896774193531</v>
      </c>
      <c r="D3" s="4" t="s">
        <v>26</v>
      </c>
      <c r="E3" s="4">
        <v>112.68382243294249</v>
      </c>
      <c r="F3" s="3">
        <v>33.302055795755898</v>
      </c>
      <c r="G3" t="s">
        <v>8</v>
      </c>
      <c r="H3" s="4">
        <v>9.9515235457063902</v>
      </c>
      <c r="I3" t="s">
        <v>8</v>
      </c>
      <c r="J3" t="s">
        <v>14</v>
      </c>
      <c r="K3" t="s">
        <v>9</v>
      </c>
      <c r="L3" t="s">
        <v>35</v>
      </c>
      <c r="M3" t="s">
        <v>48</v>
      </c>
      <c r="O3" s="6">
        <v>37.661009999999997</v>
      </c>
      <c r="P3" s="6">
        <v>-113.81037000000001</v>
      </c>
      <c r="Q3" s="11">
        <v>18.0558494623656</v>
      </c>
      <c r="R3" s="11">
        <v>13.213261648745499</v>
      </c>
      <c r="S3" t="s">
        <v>68</v>
      </c>
      <c r="T3">
        <v>21.215000000000003</v>
      </c>
    </row>
    <row r="4" spans="1:20" x14ac:dyDescent="0.2">
      <c r="A4">
        <v>3</v>
      </c>
      <c r="B4" t="s">
        <v>20</v>
      </c>
      <c r="C4" s="4">
        <v>315.64006451612937</v>
      </c>
      <c r="D4" s="4" t="s">
        <v>26</v>
      </c>
      <c r="E4" s="4">
        <v>74.907764872958026</v>
      </c>
      <c r="F4" s="3">
        <v>23.732020517671099</v>
      </c>
      <c r="G4" t="s">
        <v>14</v>
      </c>
      <c r="H4" s="4">
        <v>8.7674669128962766</v>
      </c>
      <c r="I4" t="s">
        <v>14</v>
      </c>
      <c r="J4" t="s">
        <v>14</v>
      </c>
      <c r="K4" t="s">
        <v>9</v>
      </c>
      <c r="L4" t="s">
        <v>34</v>
      </c>
      <c r="M4" t="s">
        <v>42</v>
      </c>
      <c r="O4" s="6">
        <v>39.191830000000003</v>
      </c>
      <c r="P4" s="6">
        <v>-110.71167</v>
      </c>
      <c r="Q4" s="11">
        <v>23.998903225806501</v>
      </c>
      <c r="R4" s="11">
        <v>17.461768219832699</v>
      </c>
      <c r="S4" t="s">
        <v>69</v>
      </c>
      <c r="T4">
        <v>20.96</v>
      </c>
    </row>
    <row r="5" spans="1:20" x14ac:dyDescent="0.2">
      <c r="A5">
        <v>4</v>
      </c>
      <c r="B5" t="s">
        <v>17</v>
      </c>
      <c r="C5" s="4">
        <v>253.16425806451616</v>
      </c>
      <c r="D5" s="4" t="s">
        <v>27</v>
      </c>
      <c r="E5" s="4">
        <v>75.020013860732647</v>
      </c>
      <c r="F5" s="3">
        <v>29.632940460977199</v>
      </c>
      <c r="G5" t="s">
        <v>14</v>
      </c>
      <c r="H5" s="4">
        <v>12.578947368421057</v>
      </c>
      <c r="I5" t="s">
        <v>14</v>
      </c>
      <c r="J5" t="s">
        <v>8</v>
      </c>
      <c r="K5" t="s">
        <v>9</v>
      </c>
      <c r="L5" t="s">
        <v>36</v>
      </c>
      <c r="M5" t="s">
        <v>39</v>
      </c>
      <c r="O5" s="6">
        <v>38.796619999999997</v>
      </c>
      <c r="P5" s="6">
        <v>-109.20929</v>
      </c>
      <c r="Q5" s="11">
        <v>19.5989677419355</v>
      </c>
      <c r="R5" s="11">
        <v>17.558542413381101</v>
      </c>
      <c r="S5" t="s">
        <v>70</v>
      </c>
      <c r="T5">
        <v>29.192499999999995</v>
      </c>
    </row>
    <row r="6" spans="1:20" x14ac:dyDescent="0.2">
      <c r="A6">
        <v>5</v>
      </c>
      <c r="B6" t="s">
        <v>24</v>
      </c>
      <c r="C6" s="4">
        <v>221</v>
      </c>
      <c r="D6" s="4" t="s">
        <v>27</v>
      </c>
      <c r="E6" s="4">
        <v>75.995958732621574</v>
      </c>
      <c r="F6" s="3">
        <v>34.409561586477203</v>
      </c>
      <c r="G6" t="s">
        <v>8</v>
      </c>
      <c r="H6" s="4">
        <v>12.1</v>
      </c>
      <c r="I6" t="s">
        <v>8</v>
      </c>
      <c r="J6" t="s">
        <v>11</v>
      </c>
      <c r="K6" t="s">
        <v>9</v>
      </c>
      <c r="L6" t="s">
        <v>33</v>
      </c>
      <c r="M6" t="s">
        <v>50</v>
      </c>
      <c r="N6" t="s">
        <v>30</v>
      </c>
      <c r="O6" s="6">
        <v>37.563899999999997</v>
      </c>
      <c r="P6" s="6">
        <v>-111.3883</v>
      </c>
      <c r="Q6" s="11">
        <v>10.8018279569892</v>
      </c>
      <c r="R6" s="11">
        <v>16.263440860215098</v>
      </c>
      <c r="S6" t="s">
        <v>71</v>
      </c>
      <c r="T6">
        <v>25.927500000000002</v>
      </c>
    </row>
    <row r="7" spans="1:20" x14ac:dyDescent="0.2">
      <c r="A7">
        <v>6</v>
      </c>
      <c r="B7" s="2" t="s">
        <v>22</v>
      </c>
      <c r="C7" s="4">
        <v>343.73574193548507</v>
      </c>
      <c r="D7" s="4" t="s">
        <v>26</v>
      </c>
      <c r="E7" s="4">
        <v>98.88013047421525</v>
      </c>
      <c r="F7" s="3">
        <v>28.766322034900401</v>
      </c>
      <c r="G7" t="s">
        <v>14</v>
      </c>
      <c r="H7" s="4">
        <v>14.777162203754999</v>
      </c>
      <c r="I7" t="s">
        <v>14</v>
      </c>
      <c r="J7" t="s">
        <v>8</v>
      </c>
      <c r="K7" t="s">
        <v>12</v>
      </c>
      <c r="L7" t="s">
        <v>36</v>
      </c>
      <c r="M7" t="s">
        <v>40</v>
      </c>
      <c r="O7" s="10">
        <v>34.974899999999998</v>
      </c>
      <c r="P7" s="10">
        <v>-112.377</v>
      </c>
      <c r="Q7" s="11">
        <v>9.6629247311827999</v>
      </c>
      <c r="R7" s="11">
        <v>17.807646356033501</v>
      </c>
      <c r="S7" t="s">
        <v>72</v>
      </c>
      <c r="T7">
        <v>29.827499999999997</v>
      </c>
    </row>
    <row r="8" spans="1:20" x14ac:dyDescent="0.2">
      <c r="A8">
        <v>7</v>
      </c>
      <c r="B8" s="2" t="s">
        <v>15</v>
      </c>
      <c r="C8" s="4">
        <v>236.97380645161294</v>
      </c>
      <c r="D8" s="4" t="s">
        <v>27</v>
      </c>
      <c r="E8" s="4">
        <v>70.434631541318524</v>
      </c>
      <c r="F8" s="3">
        <v>29.722538788564499</v>
      </c>
      <c r="G8" t="s">
        <v>8</v>
      </c>
      <c r="H8" s="4">
        <v>9.4778393351800556</v>
      </c>
      <c r="I8" t="s">
        <v>8</v>
      </c>
      <c r="J8" t="s">
        <v>14</v>
      </c>
      <c r="K8" t="s">
        <v>12</v>
      </c>
      <c r="L8" t="s">
        <v>35</v>
      </c>
      <c r="M8" t="s">
        <v>47</v>
      </c>
      <c r="O8" s="10">
        <v>35.718899999999998</v>
      </c>
      <c r="P8" s="10">
        <v>-109.452</v>
      </c>
      <c r="Q8" s="11">
        <v>9.9305806451612906</v>
      </c>
      <c r="R8" s="11">
        <v>13.181600955794501</v>
      </c>
      <c r="S8" t="s">
        <v>73</v>
      </c>
      <c r="T8">
        <v>21.712499999999999</v>
      </c>
    </row>
    <row r="9" spans="1:20" x14ac:dyDescent="0.2">
      <c r="A9">
        <v>8</v>
      </c>
      <c r="B9" s="2" t="s">
        <v>10</v>
      </c>
      <c r="C9" s="4">
        <v>194.78522580645173</v>
      </c>
      <c r="D9" s="4" t="s">
        <v>27</v>
      </c>
      <c r="E9" s="4">
        <v>62.234345215863783</v>
      </c>
      <c r="F9" s="3">
        <v>31.950239017461701</v>
      </c>
      <c r="G9" t="s">
        <v>8</v>
      </c>
      <c r="H9" s="4">
        <v>12.152046783625721</v>
      </c>
      <c r="I9" t="s">
        <v>8</v>
      </c>
      <c r="J9" t="s">
        <v>11</v>
      </c>
      <c r="K9" t="s">
        <v>12</v>
      </c>
      <c r="L9" t="s">
        <v>33</v>
      </c>
      <c r="M9" t="s">
        <v>49</v>
      </c>
      <c r="O9" s="10">
        <v>36.658000000000001</v>
      </c>
      <c r="P9" s="10">
        <v>-107.99</v>
      </c>
      <c r="Q9" s="11">
        <v>11.9953548387097</v>
      </c>
      <c r="R9" s="11">
        <v>16.649342891278401</v>
      </c>
      <c r="S9" t="s">
        <v>74</v>
      </c>
      <c r="T9">
        <v>24.395</v>
      </c>
    </row>
    <row r="10" spans="1:20" x14ac:dyDescent="0.2">
      <c r="A10">
        <v>9</v>
      </c>
      <c r="B10" t="s">
        <v>23</v>
      </c>
      <c r="C10" s="4">
        <v>394.78154838709696</v>
      </c>
      <c r="D10" s="4" t="s">
        <v>26</v>
      </c>
      <c r="E10" s="4">
        <v>168.00441421320616</v>
      </c>
      <c r="F10" s="3">
        <v>42.556298514861702</v>
      </c>
      <c r="G10" t="s">
        <v>8</v>
      </c>
      <c r="H10" s="4">
        <v>17.597414589104332</v>
      </c>
      <c r="I10" t="s">
        <v>8</v>
      </c>
      <c r="J10" t="s">
        <v>8</v>
      </c>
      <c r="K10" t="s">
        <v>12</v>
      </c>
      <c r="L10" t="s">
        <v>32</v>
      </c>
      <c r="M10" t="s">
        <v>46</v>
      </c>
      <c r="O10" s="6">
        <v>33.933050000000001</v>
      </c>
      <c r="P10" s="6">
        <v>-111.81927</v>
      </c>
      <c r="Q10" s="11">
        <v>8.8299139784946199</v>
      </c>
      <c r="R10" s="11">
        <v>20.533452807646398</v>
      </c>
      <c r="S10" t="s">
        <v>75</v>
      </c>
      <c r="T10">
        <v>31.682499999999997</v>
      </c>
    </row>
    <row r="11" spans="1:20" x14ac:dyDescent="0.2">
      <c r="A11">
        <v>10</v>
      </c>
      <c r="B11" t="s">
        <v>18</v>
      </c>
      <c r="C11" s="4">
        <v>296.77032258064423</v>
      </c>
      <c r="D11" s="4" t="s">
        <v>26</v>
      </c>
      <c r="E11" s="4">
        <v>79.172813913357473</v>
      </c>
      <c r="F11" s="3">
        <v>26.678143968335299</v>
      </c>
      <c r="G11" t="s">
        <v>14</v>
      </c>
      <c r="H11" s="4">
        <v>10.118036318867334</v>
      </c>
      <c r="I11" t="s">
        <v>14</v>
      </c>
      <c r="J11" t="s">
        <v>14</v>
      </c>
      <c r="K11" t="s">
        <v>12</v>
      </c>
      <c r="L11" t="s">
        <v>34</v>
      </c>
      <c r="M11" t="s">
        <v>41</v>
      </c>
      <c r="O11" s="6">
        <v>36.320050000000002</v>
      </c>
      <c r="P11" s="6">
        <v>-106.11105000000001</v>
      </c>
      <c r="Q11" s="11">
        <v>19.3395053763441</v>
      </c>
      <c r="R11" s="11">
        <v>13.998805256869799</v>
      </c>
      <c r="S11" t="s">
        <v>76</v>
      </c>
      <c r="T11">
        <v>21.862500000000001</v>
      </c>
    </row>
    <row r="12" spans="1:20" x14ac:dyDescent="0.2">
      <c r="A12">
        <v>11</v>
      </c>
      <c r="B12" s="5" t="s">
        <v>19</v>
      </c>
      <c r="C12" s="4">
        <v>300.88348387096761</v>
      </c>
      <c r="D12" s="4" t="s">
        <v>26</v>
      </c>
      <c r="E12" s="4">
        <v>82.966026818961964</v>
      </c>
      <c r="F12" s="3">
        <v>27.574137919295602</v>
      </c>
      <c r="G12" t="s">
        <v>14</v>
      </c>
      <c r="H12" s="4">
        <v>11.571560480147722</v>
      </c>
      <c r="I12" t="s">
        <v>14</v>
      </c>
      <c r="J12" t="s">
        <v>11</v>
      </c>
      <c r="K12" t="s">
        <v>12</v>
      </c>
      <c r="L12" t="s">
        <v>37</v>
      </c>
      <c r="M12" t="s">
        <v>44</v>
      </c>
      <c r="O12">
        <v>35.8049842</v>
      </c>
      <c r="P12" s="8">
        <v>-106.13737999999999</v>
      </c>
      <c r="Q12" s="11">
        <v>17.790924731182798</v>
      </c>
      <c r="R12" s="11">
        <v>15.9127837514934</v>
      </c>
      <c r="S12" t="s">
        <v>77</v>
      </c>
      <c r="T12">
        <v>25.1</v>
      </c>
    </row>
    <row r="13" spans="1:20" x14ac:dyDescent="0.2">
      <c r="A13">
        <v>12</v>
      </c>
      <c r="B13" t="s">
        <v>13</v>
      </c>
      <c r="C13" s="4">
        <v>231.98393548387091</v>
      </c>
      <c r="D13" s="4" t="s">
        <v>27</v>
      </c>
      <c r="E13" s="4">
        <v>64.610144213807715</v>
      </c>
      <c r="F13" s="3">
        <v>27.851128604678699</v>
      </c>
      <c r="G13" t="s">
        <v>14</v>
      </c>
      <c r="H13" s="4">
        <v>11.887657740843332</v>
      </c>
      <c r="I13" t="s">
        <v>14</v>
      </c>
      <c r="J13" t="s">
        <v>11</v>
      </c>
      <c r="K13" t="s">
        <v>9</v>
      </c>
      <c r="L13" t="s">
        <v>37</v>
      </c>
      <c r="M13" t="s">
        <v>43</v>
      </c>
      <c r="O13" s="10">
        <v>38.704999999999998</v>
      </c>
      <c r="P13" s="10">
        <v>-109.8827</v>
      </c>
      <c r="Q13" s="11">
        <v>16.288774193548399</v>
      </c>
      <c r="R13" s="11">
        <v>16.553763440860202</v>
      </c>
      <c r="S13" t="s">
        <v>78</v>
      </c>
      <c r="T13">
        <v>24.072499999999998</v>
      </c>
    </row>
    <row r="14" spans="1:20" x14ac:dyDescent="0.2">
      <c r="O14" s="10"/>
      <c r="P14" s="10"/>
      <c r="R14" s="11"/>
    </row>
  </sheetData>
  <sortState xmlns:xlrd2="http://schemas.microsoft.com/office/spreadsheetml/2017/richdata2" ref="A2:T14">
    <sortCondition ref="A2:A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437BA-669C-CC4A-BFEA-10DE430C213F}">
  <dimension ref="A1:AA13"/>
  <sheetViews>
    <sheetView tabSelected="1" zoomScale="120" zoomScaleNormal="120" workbookViewId="0">
      <pane ySplit="1" topLeftCell="A2" activePane="bottomLeft" state="frozen"/>
      <selection pane="bottomLeft" activeCell="E25" sqref="E25"/>
    </sheetView>
  </sheetViews>
  <sheetFormatPr baseColWidth="10" defaultRowHeight="16" x14ac:dyDescent="0.2"/>
  <cols>
    <col min="3" max="3" width="20.5" customWidth="1"/>
    <col min="4" max="4" width="0.1640625" hidden="1" customWidth="1"/>
    <col min="5" max="5" width="13.5" bestFit="1" customWidth="1"/>
    <col min="6" max="6" width="11.6640625" bestFit="1" customWidth="1"/>
    <col min="7" max="7" width="0" hidden="1" customWidth="1"/>
    <col min="9" max="9" width="21.33203125" hidden="1" customWidth="1"/>
    <col min="10" max="11" width="0" hidden="1" customWidth="1"/>
    <col min="12" max="12" width="15.5" hidden="1" customWidth="1"/>
    <col min="13" max="13" width="33.33203125" hidden="1" customWidth="1"/>
    <col min="16" max="16" width="14" hidden="1" customWidth="1"/>
    <col min="17" max="17" width="13.1640625" hidden="1" customWidth="1"/>
    <col min="18" max="19" width="17.5" hidden="1" customWidth="1"/>
    <col min="20" max="20" width="16.5" hidden="1" customWidth="1"/>
    <col min="23" max="25" width="0" hidden="1" customWidth="1"/>
  </cols>
  <sheetData>
    <row r="1" spans="1:27" s="1" customFormat="1" x14ac:dyDescent="0.2">
      <c r="A1" s="1" t="s">
        <v>25</v>
      </c>
      <c r="B1" s="1" t="s">
        <v>0</v>
      </c>
      <c r="C1" s="1" t="s">
        <v>1</v>
      </c>
      <c r="D1" s="1" t="s">
        <v>28</v>
      </c>
      <c r="E1" s="1" t="s">
        <v>2</v>
      </c>
      <c r="F1" s="1" t="s">
        <v>86</v>
      </c>
      <c r="G1" s="1" t="s">
        <v>3</v>
      </c>
      <c r="H1" s="1" t="s">
        <v>4</v>
      </c>
      <c r="J1" s="1" t="s">
        <v>6</v>
      </c>
      <c r="K1" s="1" t="s">
        <v>31</v>
      </c>
      <c r="L1" s="1" t="s">
        <v>38</v>
      </c>
      <c r="M1" s="1" t="s">
        <v>29</v>
      </c>
      <c r="N1" s="1" t="s">
        <v>52</v>
      </c>
      <c r="O1" s="1" t="s">
        <v>53</v>
      </c>
      <c r="P1" s="1" t="s">
        <v>63</v>
      </c>
      <c r="Q1" s="1" t="s">
        <v>64</v>
      </c>
      <c r="R1" s="1" t="s">
        <v>80</v>
      </c>
      <c r="S1" s="1" t="s">
        <v>84</v>
      </c>
      <c r="T1" s="1" t="s">
        <v>79</v>
      </c>
      <c r="U1" s="1" t="s">
        <v>65</v>
      </c>
      <c r="V1" s="1" t="s">
        <v>66</v>
      </c>
      <c r="W1" s="1" t="s">
        <v>81</v>
      </c>
      <c r="X1" s="1" t="s">
        <v>82</v>
      </c>
      <c r="Y1" s="1" t="s">
        <v>83</v>
      </c>
      <c r="Z1" s="1" t="s">
        <v>85</v>
      </c>
      <c r="AA1" s="1" t="s">
        <v>87</v>
      </c>
    </row>
    <row r="2" spans="1:27" x14ac:dyDescent="0.2">
      <c r="A2">
        <v>1</v>
      </c>
      <c r="B2" t="s">
        <v>7</v>
      </c>
      <c r="C2" s="4">
        <v>167.07464516129031</v>
      </c>
      <c r="D2" s="4" t="s">
        <v>27</v>
      </c>
      <c r="E2" s="4">
        <v>62.317843070048838</v>
      </c>
      <c r="F2" s="3">
        <v>37.299401719446102</v>
      </c>
      <c r="G2" t="s">
        <v>8</v>
      </c>
      <c r="H2" s="4">
        <v>15.20667897814711</v>
      </c>
      <c r="I2" t="s">
        <v>8</v>
      </c>
      <c r="J2" t="s">
        <v>9</v>
      </c>
      <c r="K2" t="s">
        <v>67</v>
      </c>
      <c r="L2" t="s">
        <v>45</v>
      </c>
      <c r="N2" s="6">
        <v>37.070416666699998</v>
      </c>
      <c r="O2" s="6">
        <v>-111.50163888900001</v>
      </c>
      <c r="P2" s="6">
        <v>-106.00452</v>
      </c>
      <c r="Q2">
        <v>35.612827000000003</v>
      </c>
      <c r="R2" s="3">
        <f t="shared" ref="R2:R13" si="0">V2-X2</f>
        <v>5.0638231780167011</v>
      </c>
      <c r="S2" s="3">
        <f t="shared" ref="S2:S13" si="1">F2-Y2</f>
        <v>15.129401719446101</v>
      </c>
      <c r="T2" s="3">
        <f t="shared" ref="T2:T13" si="2">U2-W2</f>
        <v>-35.464838709677402</v>
      </c>
      <c r="U2" s="11">
        <v>23.925161290322599</v>
      </c>
      <c r="V2" s="11">
        <v>19.903823178016701</v>
      </c>
      <c r="W2">
        <v>59.39</v>
      </c>
      <c r="X2">
        <v>14.84</v>
      </c>
      <c r="Y2">
        <v>22.17</v>
      </c>
      <c r="Z2">
        <v>30.942499999999999</v>
      </c>
    </row>
    <row r="3" spans="1:27" x14ac:dyDescent="0.2">
      <c r="A3">
        <v>2</v>
      </c>
      <c r="B3" t="s">
        <v>21</v>
      </c>
      <c r="C3" s="4">
        <v>338.36896774193531</v>
      </c>
      <c r="D3" s="4" t="s">
        <v>26</v>
      </c>
      <c r="E3" s="4">
        <v>112.68382243294249</v>
      </c>
      <c r="F3" s="3">
        <v>33.302055795755898</v>
      </c>
      <c r="G3" t="s">
        <v>8</v>
      </c>
      <c r="H3" s="4">
        <v>9.9515235457063902</v>
      </c>
      <c r="I3" t="s">
        <v>14</v>
      </c>
      <c r="J3" t="s">
        <v>9</v>
      </c>
      <c r="K3" t="s">
        <v>68</v>
      </c>
      <c r="L3" t="s">
        <v>48</v>
      </c>
      <c r="N3" s="6">
        <v>37.661009999999997</v>
      </c>
      <c r="O3" s="6">
        <v>-113.81037000000001</v>
      </c>
      <c r="P3" s="6">
        <v>-106.00452</v>
      </c>
      <c r="Q3">
        <v>35.612827000000003</v>
      </c>
      <c r="R3" s="3">
        <f t="shared" si="0"/>
        <v>-1.6267383512545006</v>
      </c>
      <c r="S3" s="3">
        <f t="shared" si="1"/>
        <v>11.132055795755896</v>
      </c>
      <c r="T3" s="3">
        <f t="shared" si="2"/>
        <v>-5.2224516129031997</v>
      </c>
      <c r="U3" s="11">
        <v>54.167548387096801</v>
      </c>
      <c r="V3" s="11">
        <v>13.213261648745499</v>
      </c>
      <c r="W3">
        <v>59.39</v>
      </c>
      <c r="X3">
        <v>14.84</v>
      </c>
      <c r="Y3">
        <v>22.17</v>
      </c>
      <c r="Z3">
        <v>21.215000000000003</v>
      </c>
    </row>
    <row r="4" spans="1:27" x14ac:dyDescent="0.2">
      <c r="A4">
        <v>3</v>
      </c>
      <c r="B4" t="s">
        <v>20</v>
      </c>
      <c r="C4" s="4">
        <v>315.64006451612937</v>
      </c>
      <c r="D4" s="4" t="s">
        <v>26</v>
      </c>
      <c r="E4" s="4">
        <v>74.907764872958026</v>
      </c>
      <c r="F4" s="3">
        <v>23.732020517671099</v>
      </c>
      <c r="G4" t="s">
        <v>14</v>
      </c>
      <c r="H4" s="4">
        <v>8.7674669128962766</v>
      </c>
      <c r="I4" t="s">
        <v>14</v>
      </c>
      <c r="J4" t="s">
        <v>9</v>
      </c>
      <c r="K4" t="s">
        <v>69</v>
      </c>
      <c r="L4" t="s">
        <v>42</v>
      </c>
      <c r="N4" s="6">
        <v>39.191830000000003</v>
      </c>
      <c r="O4" s="6">
        <v>-110.71167</v>
      </c>
      <c r="P4" s="6">
        <v>-106.00452</v>
      </c>
      <c r="Q4">
        <v>35.612827000000003</v>
      </c>
      <c r="R4" s="3">
        <f t="shared" si="0"/>
        <v>2.621768219832699</v>
      </c>
      <c r="S4" s="3">
        <f t="shared" si="1"/>
        <v>1.5620205176710975</v>
      </c>
      <c r="T4" s="3">
        <f t="shared" si="2"/>
        <v>12.606709677419303</v>
      </c>
      <c r="U4" s="11">
        <v>71.996709677419304</v>
      </c>
      <c r="V4" s="11">
        <v>17.461768219832699</v>
      </c>
      <c r="W4">
        <v>59.39</v>
      </c>
      <c r="X4">
        <v>14.84</v>
      </c>
      <c r="Y4">
        <v>22.17</v>
      </c>
      <c r="Z4">
        <v>20.96</v>
      </c>
    </row>
    <row r="5" spans="1:27" x14ac:dyDescent="0.2">
      <c r="A5">
        <v>4</v>
      </c>
      <c r="B5" t="s">
        <v>17</v>
      </c>
      <c r="C5" s="4">
        <v>253.16425806451616</v>
      </c>
      <c r="D5" s="4" t="s">
        <v>27</v>
      </c>
      <c r="E5" s="4">
        <v>75.020013860732647</v>
      </c>
      <c r="F5" s="3">
        <v>29.632940460977199</v>
      </c>
      <c r="G5" t="s">
        <v>14</v>
      </c>
      <c r="H5" s="4">
        <v>12.578947368421057</v>
      </c>
      <c r="I5" t="s">
        <v>8</v>
      </c>
      <c r="J5" t="s">
        <v>9</v>
      </c>
      <c r="K5" t="s">
        <v>70</v>
      </c>
      <c r="L5" t="s">
        <v>39</v>
      </c>
      <c r="N5" s="6">
        <v>38.796619999999997</v>
      </c>
      <c r="O5" s="6">
        <v>-109.20929</v>
      </c>
      <c r="P5" s="6">
        <v>-106.00452</v>
      </c>
      <c r="Q5">
        <v>35.612827000000003</v>
      </c>
      <c r="R5" s="3">
        <f t="shared" si="0"/>
        <v>2.7185424133811011</v>
      </c>
      <c r="S5" s="3">
        <f t="shared" si="1"/>
        <v>7.4629404609771974</v>
      </c>
      <c r="T5" s="3">
        <f t="shared" si="2"/>
        <v>-0.59309677419349782</v>
      </c>
      <c r="U5" s="11">
        <v>58.796903225806503</v>
      </c>
      <c r="V5" s="11">
        <v>17.558542413381101</v>
      </c>
      <c r="W5">
        <v>59.39</v>
      </c>
      <c r="X5">
        <v>14.84</v>
      </c>
      <c r="Y5">
        <v>22.17</v>
      </c>
      <c r="Z5">
        <v>29.192499999999995</v>
      </c>
    </row>
    <row r="6" spans="1:27" x14ac:dyDescent="0.2">
      <c r="A6">
        <v>5</v>
      </c>
      <c r="B6" t="s">
        <v>16</v>
      </c>
      <c r="C6" s="4">
        <v>241.054</v>
      </c>
      <c r="D6" s="4" t="s">
        <v>27</v>
      </c>
      <c r="E6" s="4">
        <v>72.813999999999993</v>
      </c>
      <c r="F6" s="3">
        <v>30.21</v>
      </c>
      <c r="G6" t="s">
        <v>8</v>
      </c>
      <c r="H6" s="4">
        <v>11.6</v>
      </c>
      <c r="I6" t="s">
        <v>11</v>
      </c>
      <c r="J6" t="s">
        <v>9</v>
      </c>
      <c r="K6" t="s">
        <v>71</v>
      </c>
      <c r="L6" t="s">
        <v>50</v>
      </c>
      <c r="M6" t="s">
        <v>30</v>
      </c>
      <c r="N6" s="10">
        <v>38.973880000000001</v>
      </c>
      <c r="O6" s="10">
        <v>-108.46249</v>
      </c>
      <c r="P6" s="6">
        <v>-106.00452</v>
      </c>
      <c r="Q6">
        <v>35.612827000000003</v>
      </c>
      <c r="R6" s="3">
        <f t="shared" si="0"/>
        <v>1.6211708482675995</v>
      </c>
      <c r="S6" s="3">
        <f t="shared" si="1"/>
        <v>8.0399999999999991</v>
      </c>
      <c r="T6" s="3">
        <f t="shared" si="2"/>
        <v>-26.984516129032301</v>
      </c>
      <c r="U6" s="11">
        <v>32.4054838709677</v>
      </c>
      <c r="V6" s="11">
        <v>16.461170848267599</v>
      </c>
      <c r="W6">
        <v>59.39</v>
      </c>
      <c r="X6">
        <v>14.84</v>
      </c>
      <c r="Y6">
        <v>22.17</v>
      </c>
      <c r="Z6">
        <v>25.927500000000002</v>
      </c>
    </row>
    <row r="7" spans="1:27" x14ac:dyDescent="0.2">
      <c r="A7">
        <v>6</v>
      </c>
      <c r="B7" s="2" t="s">
        <v>22</v>
      </c>
      <c r="C7" s="4">
        <v>343.73574193548507</v>
      </c>
      <c r="D7" s="4" t="s">
        <v>26</v>
      </c>
      <c r="E7" s="4">
        <v>98.88013047421525</v>
      </c>
      <c r="F7" s="3">
        <v>28.766322034900401</v>
      </c>
      <c r="G7" t="s">
        <v>14</v>
      </c>
      <c r="H7" s="4">
        <v>14.777162203754999</v>
      </c>
      <c r="I7" t="s">
        <v>8</v>
      </c>
      <c r="J7" t="s">
        <v>12</v>
      </c>
      <c r="K7" t="s">
        <v>72</v>
      </c>
      <c r="L7" t="s">
        <v>40</v>
      </c>
      <c r="N7" s="10">
        <v>34.974899999999998</v>
      </c>
      <c r="O7" s="10">
        <v>-112.377</v>
      </c>
      <c r="P7" s="6">
        <v>-106.00452</v>
      </c>
      <c r="Q7">
        <v>35.612827000000003</v>
      </c>
      <c r="R7" s="3">
        <f t="shared" si="0"/>
        <v>2.9676463560335016</v>
      </c>
      <c r="S7" s="3">
        <f t="shared" si="1"/>
        <v>6.5963220349003997</v>
      </c>
      <c r="T7" s="3">
        <f t="shared" si="2"/>
        <v>-30.401225806451599</v>
      </c>
      <c r="U7" s="11">
        <v>28.988774193548402</v>
      </c>
      <c r="V7" s="11">
        <v>17.807646356033501</v>
      </c>
      <c r="W7">
        <v>59.39</v>
      </c>
      <c r="X7">
        <v>14.84</v>
      </c>
      <c r="Y7">
        <v>22.17</v>
      </c>
      <c r="Z7">
        <v>29.827499999999997</v>
      </c>
    </row>
    <row r="8" spans="1:27" x14ac:dyDescent="0.2">
      <c r="A8">
        <v>7</v>
      </c>
      <c r="B8" s="2" t="s">
        <v>15</v>
      </c>
      <c r="C8" s="4">
        <v>236.97380645161294</v>
      </c>
      <c r="D8" s="4" t="s">
        <v>27</v>
      </c>
      <c r="E8" s="4">
        <v>70.434631541318524</v>
      </c>
      <c r="F8" s="3">
        <v>29.722538788564499</v>
      </c>
      <c r="G8" t="s">
        <v>8</v>
      </c>
      <c r="H8" s="4">
        <v>9.4778393351800556</v>
      </c>
      <c r="I8" t="s">
        <v>14</v>
      </c>
      <c r="J8" t="s">
        <v>12</v>
      </c>
      <c r="K8" t="s">
        <v>73</v>
      </c>
      <c r="L8" t="s">
        <v>47</v>
      </c>
      <c r="N8" s="10">
        <v>35.718899999999998</v>
      </c>
      <c r="O8" s="10">
        <v>-109.452</v>
      </c>
      <c r="P8" s="6">
        <v>-106.00452</v>
      </c>
      <c r="Q8">
        <v>35.612827000000003</v>
      </c>
      <c r="R8" s="3">
        <f t="shared" si="0"/>
        <v>-1.658399044205499</v>
      </c>
      <c r="S8" s="3">
        <f t="shared" si="1"/>
        <v>7.5525387885644975</v>
      </c>
      <c r="T8" s="3">
        <f t="shared" si="2"/>
        <v>-29.598258064516102</v>
      </c>
      <c r="U8" s="11">
        <v>29.791741935483898</v>
      </c>
      <c r="V8" s="11">
        <v>13.181600955794501</v>
      </c>
      <c r="W8">
        <v>59.39</v>
      </c>
      <c r="X8">
        <v>14.84</v>
      </c>
      <c r="Y8">
        <v>22.17</v>
      </c>
      <c r="Z8">
        <v>21.712499999999999</v>
      </c>
    </row>
    <row r="9" spans="1:27" x14ac:dyDescent="0.2">
      <c r="A9">
        <v>8</v>
      </c>
      <c r="B9" s="2" t="s">
        <v>10</v>
      </c>
      <c r="C9" s="4">
        <v>194.78522580645173</v>
      </c>
      <c r="D9" s="4" t="s">
        <v>27</v>
      </c>
      <c r="E9" s="4">
        <v>62.234345215863783</v>
      </c>
      <c r="F9" s="3">
        <v>31.950239017461701</v>
      </c>
      <c r="G9" t="s">
        <v>8</v>
      </c>
      <c r="H9" s="4">
        <v>12.152046783625721</v>
      </c>
      <c r="I9" t="s">
        <v>11</v>
      </c>
      <c r="J9" t="s">
        <v>12</v>
      </c>
      <c r="K9" t="s">
        <v>74</v>
      </c>
      <c r="L9" t="s">
        <v>49</v>
      </c>
      <c r="N9" s="10">
        <v>36.658000000000001</v>
      </c>
      <c r="O9" s="10">
        <v>-107.99</v>
      </c>
      <c r="P9" s="6">
        <v>-106.00452</v>
      </c>
      <c r="Q9">
        <v>35.612827000000003</v>
      </c>
      <c r="R9" s="3">
        <f t="shared" si="0"/>
        <v>1.8093428912784013</v>
      </c>
      <c r="S9" s="3">
        <f t="shared" si="1"/>
        <v>9.7802390174616995</v>
      </c>
      <c r="T9" s="3">
        <f t="shared" si="2"/>
        <v>-23.403935483871003</v>
      </c>
      <c r="U9" s="11">
        <v>35.986064516128998</v>
      </c>
      <c r="V9" s="11">
        <v>16.649342891278401</v>
      </c>
      <c r="W9">
        <v>59.39</v>
      </c>
      <c r="X9">
        <v>14.84</v>
      </c>
      <c r="Y9">
        <v>22.17</v>
      </c>
      <c r="Z9">
        <v>24.395</v>
      </c>
    </row>
    <row r="10" spans="1:27" x14ac:dyDescent="0.2">
      <c r="A10">
        <v>9</v>
      </c>
      <c r="B10" t="s">
        <v>23</v>
      </c>
      <c r="C10" s="4">
        <v>394.78154838709696</v>
      </c>
      <c r="D10" s="4" t="s">
        <v>26</v>
      </c>
      <c r="E10" s="4">
        <v>168.00441421320616</v>
      </c>
      <c r="F10" s="3">
        <v>42.556298514861702</v>
      </c>
      <c r="G10" t="s">
        <v>8</v>
      </c>
      <c r="H10" s="4">
        <v>17.597414589104332</v>
      </c>
      <c r="I10" t="s">
        <v>8</v>
      </c>
      <c r="J10" t="s">
        <v>12</v>
      </c>
      <c r="K10" t="s">
        <v>75</v>
      </c>
      <c r="L10" t="s">
        <v>46</v>
      </c>
      <c r="N10" s="6">
        <v>33.933050000000001</v>
      </c>
      <c r="O10" s="6">
        <v>-111.81927</v>
      </c>
      <c r="P10" s="6">
        <v>-106.00452</v>
      </c>
      <c r="Q10">
        <v>35.612827000000003</v>
      </c>
      <c r="R10" s="3">
        <f t="shared" si="0"/>
        <v>5.6934528076463984</v>
      </c>
      <c r="S10" s="3">
        <f t="shared" si="1"/>
        <v>20.3862985148617</v>
      </c>
      <c r="T10" s="3">
        <f t="shared" si="2"/>
        <v>-32.900258064516102</v>
      </c>
      <c r="U10" s="11">
        <v>26.489741935483899</v>
      </c>
      <c r="V10" s="11">
        <v>20.533452807646398</v>
      </c>
      <c r="W10">
        <v>59.39</v>
      </c>
      <c r="X10">
        <v>14.84</v>
      </c>
      <c r="Y10">
        <v>22.17</v>
      </c>
      <c r="Z10">
        <v>31.682499999999997</v>
      </c>
    </row>
    <row r="11" spans="1:27" x14ac:dyDescent="0.2">
      <c r="A11">
        <v>10</v>
      </c>
      <c r="B11" t="s">
        <v>18</v>
      </c>
      <c r="C11" s="4">
        <v>296.77032258064423</v>
      </c>
      <c r="D11" s="4" t="s">
        <v>26</v>
      </c>
      <c r="E11" s="4">
        <v>79.172813913357473</v>
      </c>
      <c r="F11" s="3">
        <v>26.678143968335299</v>
      </c>
      <c r="G11" t="s">
        <v>14</v>
      </c>
      <c r="H11" s="4">
        <v>10.118036318867334</v>
      </c>
      <c r="I11" t="s">
        <v>14</v>
      </c>
      <c r="J11" t="s">
        <v>12</v>
      </c>
      <c r="K11" t="s">
        <v>76</v>
      </c>
      <c r="L11" t="s">
        <v>41</v>
      </c>
      <c r="N11" s="6">
        <v>36.320050000000002</v>
      </c>
      <c r="O11" s="6">
        <v>-106.11105000000001</v>
      </c>
      <c r="P11" s="6">
        <v>-106.00452</v>
      </c>
      <c r="Q11">
        <v>35.612827000000003</v>
      </c>
      <c r="R11" s="3">
        <f t="shared" si="0"/>
        <v>-0.84119474313020071</v>
      </c>
      <c r="S11" s="3">
        <f t="shared" si="1"/>
        <v>4.5081439683352968</v>
      </c>
      <c r="T11" s="3">
        <f t="shared" si="2"/>
        <v>-1.3714838709677011</v>
      </c>
      <c r="U11" s="11">
        <v>58.018516129032299</v>
      </c>
      <c r="V11" s="11">
        <v>13.998805256869799</v>
      </c>
      <c r="W11">
        <v>59.39</v>
      </c>
      <c r="X11">
        <v>14.84</v>
      </c>
      <c r="Y11">
        <v>22.17</v>
      </c>
      <c r="Z11">
        <v>21.862500000000001</v>
      </c>
    </row>
    <row r="12" spans="1:27" x14ac:dyDescent="0.2">
      <c r="A12">
        <v>11</v>
      </c>
      <c r="B12" s="5" t="s">
        <v>19</v>
      </c>
      <c r="C12" s="4">
        <v>300.88348387096761</v>
      </c>
      <c r="D12" s="4" t="s">
        <v>26</v>
      </c>
      <c r="E12" s="4">
        <v>82.966026818961964</v>
      </c>
      <c r="F12" s="3">
        <v>27.574137919295602</v>
      </c>
      <c r="G12" t="s">
        <v>14</v>
      </c>
      <c r="H12" s="4">
        <v>11.571560480147722</v>
      </c>
      <c r="I12" t="s">
        <v>11</v>
      </c>
      <c r="J12" t="s">
        <v>12</v>
      </c>
      <c r="K12" t="s">
        <v>77</v>
      </c>
      <c r="L12" t="s">
        <v>44</v>
      </c>
      <c r="N12">
        <v>35.8049842</v>
      </c>
      <c r="O12" s="8">
        <v>-106.13737999999999</v>
      </c>
      <c r="P12" s="6">
        <v>-106.00452</v>
      </c>
      <c r="Q12">
        <v>35.612827000000003</v>
      </c>
      <c r="R12" s="3">
        <f t="shared" si="0"/>
        <v>1.0727837514934002</v>
      </c>
      <c r="S12" s="3">
        <f t="shared" si="1"/>
        <v>5.4041379192956001</v>
      </c>
      <c r="T12" s="3">
        <f t="shared" si="2"/>
        <v>-6.0172258064515987</v>
      </c>
      <c r="U12" s="11">
        <v>53.372774193548402</v>
      </c>
      <c r="V12" s="11">
        <v>15.9127837514934</v>
      </c>
      <c r="W12">
        <v>59.39</v>
      </c>
      <c r="X12">
        <v>14.84</v>
      </c>
      <c r="Y12">
        <v>22.17</v>
      </c>
      <c r="Z12">
        <v>25.1</v>
      </c>
    </row>
    <row r="13" spans="1:27" x14ac:dyDescent="0.2">
      <c r="A13">
        <v>12</v>
      </c>
      <c r="B13" t="s">
        <v>13</v>
      </c>
      <c r="C13" s="4">
        <v>231.98393548387091</v>
      </c>
      <c r="D13" s="4" t="s">
        <v>27</v>
      </c>
      <c r="E13" s="4">
        <v>64.610144213807715</v>
      </c>
      <c r="F13" s="3">
        <v>27.851128604678699</v>
      </c>
      <c r="G13" t="s">
        <v>14</v>
      </c>
      <c r="H13" s="4">
        <v>11.887657740843332</v>
      </c>
      <c r="I13" t="s">
        <v>11</v>
      </c>
      <c r="J13" t="s">
        <v>9</v>
      </c>
      <c r="K13" t="s">
        <v>78</v>
      </c>
      <c r="L13" t="s">
        <v>43</v>
      </c>
      <c r="N13" s="10">
        <v>38.704999999999998</v>
      </c>
      <c r="O13" s="10">
        <v>-109.8827</v>
      </c>
      <c r="P13" s="6">
        <v>-106.00452</v>
      </c>
      <c r="Q13">
        <v>35.612827000000003</v>
      </c>
      <c r="R13" s="3">
        <f t="shared" si="0"/>
        <v>1.7137634408602018</v>
      </c>
      <c r="S13" s="3">
        <f t="shared" si="1"/>
        <v>5.6811286046786975</v>
      </c>
      <c r="T13" s="3">
        <f t="shared" si="2"/>
        <v>-10.523677419354797</v>
      </c>
      <c r="U13" s="11">
        <v>48.866322580645203</v>
      </c>
      <c r="V13" s="11">
        <v>16.553763440860202</v>
      </c>
      <c r="W13">
        <v>59.39</v>
      </c>
      <c r="X13">
        <v>14.84</v>
      </c>
      <c r="Y13">
        <v>22.17</v>
      </c>
      <c r="Z13">
        <v>24.072499999999998</v>
      </c>
    </row>
  </sheetData>
  <autoFilter ref="A1:M13" xr:uid="{E45437BA-669C-CC4A-BFEA-10DE430C213F}">
    <sortState xmlns:xlrd2="http://schemas.microsoft.com/office/spreadsheetml/2017/richdata2" ref="A2:M13">
      <sortCondition ref="A1:A1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1E061-ABED-3242-B96A-25B41FCEF04E}">
  <dimension ref="A1:H28"/>
  <sheetViews>
    <sheetView workbookViewId="0">
      <selection activeCell="G13" sqref="G13"/>
    </sheetView>
  </sheetViews>
  <sheetFormatPr baseColWidth="10" defaultRowHeight="16" x14ac:dyDescent="0.2"/>
  <sheetData>
    <row r="1" spans="1:8" x14ac:dyDescent="0.2">
      <c r="A1" t="s">
        <v>51</v>
      </c>
      <c r="B1" t="s">
        <v>0</v>
      </c>
      <c r="C1" t="s">
        <v>52</v>
      </c>
      <c r="D1" t="s">
        <v>53</v>
      </c>
      <c r="F1" t="s">
        <v>54</v>
      </c>
      <c r="G1" t="s">
        <v>55</v>
      </c>
      <c r="H1" t="s">
        <v>56</v>
      </c>
    </row>
    <row r="2" spans="1:8" x14ac:dyDescent="0.2">
      <c r="A2">
        <v>1</v>
      </c>
      <c r="B2" t="s">
        <v>7</v>
      </c>
      <c r="C2" s="6">
        <v>37.070416666699998</v>
      </c>
      <c r="D2" s="6">
        <v>-111.50163888900001</v>
      </c>
      <c r="E2" s="6" t="s">
        <v>61</v>
      </c>
      <c r="F2" s="6" t="s">
        <v>58</v>
      </c>
      <c r="G2" s="6">
        <v>5363</v>
      </c>
      <c r="H2" s="6" t="s">
        <v>59</v>
      </c>
    </row>
    <row r="3" spans="1:8" x14ac:dyDescent="0.2">
      <c r="A3">
        <v>2</v>
      </c>
      <c r="B3" t="s">
        <v>21</v>
      </c>
      <c r="C3" s="6">
        <v>37.661009999999997</v>
      </c>
      <c r="D3" s="6">
        <v>-113.81037000000001</v>
      </c>
      <c r="E3" s="6" t="s">
        <v>57</v>
      </c>
      <c r="F3" s="6" t="s">
        <v>58</v>
      </c>
      <c r="G3" s="6">
        <v>1708</v>
      </c>
      <c r="H3" s="6" t="s">
        <v>60</v>
      </c>
    </row>
    <row r="4" spans="1:8" x14ac:dyDescent="0.2">
      <c r="A4">
        <v>3</v>
      </c>
      <c r="B4" t="s">
        <v>20</v>
      </c>
      <c r="C4" s="6">
        <v>39.191830000000003</v>
      </c>
      <c r="D4" s="6">
        <v>-110.71167</v>
      </c>
      <c r="E4" s="6" t="s">
        <v>57</v>
      </c>
      <c r="F4" s="6" t="s">
        <v>58</v>
      </c>
      <c r="G4" s="6">
        <v>5802</v>
      </c>
      <c r="H4" s="6" t="s">
        <v>59</v>
      </c>
    </row>
    <row r="5" spans="1:8" x14ac:dyDescent="0.2">
      <c r="A5">
        <v>4</v>
      </c>
      <c r="B5" t="s">
        <v>17</v>
      </c>
      <c r="C5" s="6">
        <v>38.796619999999997</v>
      </c>
      <c r="D5" s="6">
        <v>-109.20929</v>
      </c>
      <c r="E5" s="6" t="s">
        <v>61</v>
      </c>
      <c r="F5" s="6" t="s">
        <v>62</v>
      </c>
      <c r="G5" s="6">
        <v>1285</v>
      </c>
      <c r="H5" s="6" t="s">
        <v>60</v>
      </c>
    </row>
    <row r="6" spans="1:8" x14ac:dyDescent="0.2">
      <c r="A6">
        <v>5</v>
      </c>
      <c r="B6" t="s">
        <v>24</v>
      </c>
      <c r="C6" s="6">
        <v>37.563899999999997</v>
      </c>
      <c r="D6" s="6">
        <v>-111.3883</v>
      </c>
      <c r="E6" s="6" t="s">
        <v>61</v>
      </c>
      <c r="F6" s="6" t="s">
        <v>62</v>
      </c>
      <c r="G6" s="6">
        <v>1561</v>
      </c>
      <c r="H6" s="6" t="s">
        <v>60</v>
      </c>
    </row>
    <row r="7" spans="1:8" x14ac:dyDescent="0.2">
      <c r="A7">
        <v>5.0999999999999996</v>
      </c>
      <c r="B7" t="s">
        <v>16</v>
      </c>
      <c r="C7" s="10">
        <v>38.973880000000001</v>
      </c>
      <c r="D7" s="10">
        <v>-108.46249</v>
      </c>
    </row>
    <row r="8" spans="1:8" x14ac:dyDescent="0.2">
      <c r="A8">
        <v>6</v>
      </c>
      <c r="B8" s="2" t="s">
        <v>22</v>
      </c>
      <c r="C8" s="10">
        <v>34.974899999999998</v>
      </c>
      <c r="D8" s="10">
        <v>-112.377</v>
      </c>
    </row>
    <row r="9" spans="1:8" x14ac:dyDescent="0.2">
      <c r="A9">
        <v>7</v>
      </c>
      <c r="B9" s="2" t="s">
        <v>15</v>
      </c>
      <c r="C9" s="10">
        <v>35.718899999999998</v>
      </c>
      <c r="D9" s="10">
        <v>-109.452</v>
      </c>
    </row>
    <row r="10" spans="1:8" x14ac:dyDescent="0.2">
      <c r="A10">
        <v>8</v>
      </c>
      <c r="B10" s="2" t="s">
        <v>10</v>
      </c>
      <c r="C10" s="10">
        <v>36.658000000000001</v>
      </c>
      <c r="D10" s="10">
        <v>-107.99</v>
      </c>
    </row>
    <row r="11" spans="1:8" x14ac:dyDescent="0.2">
      <c r="A11">
        <v>9</v>
      </c>
      <c r="B11" t="s">
        <v>23</v>
      </c>
      <c r="C11" s="6">
        <v>33.933050000000001</v>
      </c>
      <c r="D11" s="6">
        <v>-111.81927</v>
      </c>
      <c r="F11" s="6" t="s">
        <v>58</v>
      </c>
      <c r="G11" s="6">
        <v>3670</v>
      </c>
      <c r="H11" s="6" t="s">
        <v>59</v>
      </c>
    </row>
    <row r="12" spans="1:8" x14ac:dyDescent="0.2">
      <c r="A12">
        <v>10</v>
      </c>
      <c r="B12" t="s">
        <v>18</v>
      </c>
      <c r="C12" s="6">
        <v>36.320050000000002</v>
      </c>
      <c r="D12" s="6">
        <v>-106.11105000000001</v>
      </c>
      <c r="E12" s="6" t="s">
        <v>57</v>
      </c>
      <c r="F12" s="6" t="s">
        <v>58</v>
      </c>
      <c r="G12" s="6">
        <v>2011</v>
      </c>
      <c r="H12" s="6" t="s">
        <v>60</v>
      </c>
    </row>
    <row r="13" spans="1:8" x14ac:dyDescent="0.2">
      <c r="A13">
        <v>11</v>
      </c>
      <c r="B13" s="7" t="s">
        <v>19</v>
      </c>
      <c r="C13">
        <v>35.8049842</v>
      </c>
      <c r="D13" s="8">
        <v>-106.13737999999999</v>
      </c>
      <c r="F13" t="s">
        <v>58</v>
      </c>
      <c r="G13">
        <v>5915</v>
      </c>
      <c r="H13" t="s">
        <v>59</v>
      </c>
    </row>
    <row r="14" spans="1:8" x14ac:dyDescent="0.2">
      <c r="A14">
        <v>12</v>
      </c>
      <c r="B14" s="9" t="s">
        <v>13</v>
      </c>
      <c r="C14" s="10">
        <v>38.704999999999998</v>
      </c>
      <c r="D14" s="10">
        <v>-109.8827</v>
      </c>
    </row>
    <row r="17" spans="1:3" x14ac:dyDescent="0.2">
      <c r="A17" s="12"/>
      <c r="B17" s="12"/>
      <c r="C17" s="13"/>
    </row>
    <row r="18" spans="1:3" x14ac:dyDescent="0.2">
      <c r="A18" s="12"/>
      <c r="B18" s="12"/>
      <c r="C18" s="13"/>
    </row>
    <row r="19" spans="1:3" x14ac:dyDescent="0.2">
      <c r="A19" s="12"/>
      <c r="B19" s="12"/>
      <c r="C19" s="13"/>
    </row>
    <row r="20" spans="1:3" x14ac:dyDescent="0.2">
      <c r="A20" s="12"/>
      <c r="B20" s="12"/>
      <c r="C20" s="13"/>
    </row>
    <row r="21" spans="1:3" x14ac:dyDescent="0.2">
      <c r="A21" s="12"/>
      <c r="B21" s="12"/>
      <c r="C21" s="13"/>
    </row>
    <row r="22" spans="1:3" x14ac:dyDescent="0.2">
      <c r="A22" s="13"/>
      <c r="B22" s="13"/>
      <c r="C22" s="13"/>
    </row>
    <row r="23" spans="1:3" x14ac:dyDescent="0.2">
      <c r="A23" s="13"/>
      <c r="B23" s="13"/>
      <c r="C23" s="13"/>
    </row>
    <row r="24" spans="1:3" x14ac:dyDescent="0.2">
      <c r="A24" s="13"/>
      <c r="B24" s="13"/>
      <c r="C24" s="13"/>
    </row>
    <row r="25" spans="1:3" x14ac:dyDescent="0.2">
      <c r="A25" s="12"/>
      <c r="B25" s="12"/>
      <c r="C25" s="13"/>
    </row>
    <row r="26" spans="1:3" x14ac:dyDescent="0.2">
      <c r="A26" s="12"/>
      <c r="B26" s="12"/>
      <c r="C26" s="13"/>
    </row>
    <row r="27" spans="1:3" x14ac:dyDescent="0.2">
      <c r="A27" s="13"/>
      <c r="B27" s="14"/>
      <c r="C27" s="13"/>
    </row>
    <row r="28" spans="1:3" x14ac:dyDescent="0.2">
      <c r="A28" s="13"/>
      <c r="B28" s="13"/>
      <c r="C28" s="13"/>
    </row>
  </sheetData>
  <autoFilter ref="A1:H14" xr:uid="{8351E061-ABED-3242-B96A-25B41FCEF04E}">
    <sortState xmlns:xlrd2="http://schemas.microsoft.com/office/spreadsheetml/2017/richdata2" ref="A2:H14">
      <sortCondition ref="A1:A14"/>
    </sortState>
  </autoFilter>
  <sortState xmlns:xlrd2="http://schemas.microsoft.com/office/spreadsheetml/2017/richdata2" ref="A2:H14">
    <sortCondition ref="A2:A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greenhouse</vt:lpstr>
      <vt:lpstr>commonG</vt:lpstr>
      <vt:lpstr>location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Wallace, Madeleine - (maddiewallace)</cp:lastModifiedBy>
  <dcterms:created xsi:type="dcterms:W3CDTF">2021-08-05T19:55:59Z</dcterms:created>
  <dcterms:modified xsi:type="dcterms:W3CDTF">2024-12-08T23:07:39Z</dcterms:modified>
</cp:coreProperties>
</file>