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gamache/Documents/"/>
    </mc:Choice>
  </mc:AlternateContent>
  <xr:revisionPtr revIDLastSave="0" documentId="13_ncr:1_{F02ECA28-DC3A-584A-B176-BC1C060648FB}" xr6:coauthVersionLast="47" xr6:coauthVersionMax="47" xr10:uidLastSave="{00000000-0000-0000-0000-000000000000}"/>
  <bookViews>
    <workbookView xWindow="5220" yWindow="2280" windowWidth="26840" windowHeight="15940" activeTab="4" xr2:uid="{F8B1DDF0-A718-EB42-BE25-0FBE12F54836}"/>
  </bookViews>
  <sheets>
    <sheet name="Integrated Data" sheetId="1" r:id="rId1"/>
    <sheet name="T-Test" sheetId="7" r:id="rId2"/>
    <sheet name="Sheet1" sheetId="8" r:id="rId3"/>
    <sheet name="Sheet4" sheetId="11" r:id="rId4"/>
    <sheet name="Hypothesis Testing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1" i="1" l="1"/>
  <c r="AG461" i="1" s="1"/>
  <c r="T461" i="1"/>
  <c r="S461" i="1"/>
  <c r="AE461" i="1" s="1"/>
  <c r="R461" i="1"/>
  <c r="AD461" i="1" s="1"/>
  <c r="Q461" i="1"/>
  <c r="AC461" i="1" s="1"/>
  <c r="P461" i="1"/>
  <c r="AB461" i="1" s="1"/>
  <c r="O461" i="1"/>
  <c r="AA461" i="1" s="1"/>
  <c r="N461" i="1"/>
  <c r="Z461" i="1" s="1"/>
  <c r="M461" i="1"/>
  <c r="Y461" i="1" s="1"/>
  <c r="L461" i="1"/>
  <c r="J461" i="1"/>
  <c r="W460" i="1"/>
  <c r="AG460" i="1" s="1"/>
  <c r="T460" i="1"/>
  <c r="S460" i="1"/>
  <c r="R460" i="1"/>
  <c r="AD460" i="1" s="1"/>
  <c r="Q460" i="1"/>
  <c r="AC460" i="1" s="1"/>
  <c r="P460" i="1"/>
  <c r="AB460" i="1" s="1"/>
  <c r="O460" i="1"/>
  <c r="AA460" i="1" s="1"/>
  <c r="N460" i="1"/>
  <c r="Z460" i="1" s="1"/>
  <c r="M460" i="1"/>
  <c r="Y460" i="1" s="1"/>
  <c r="L460" i="1"/>
  <c r="X460" i="1" s="1"/>
  <c r="J460" i="1"/>
  <c r="W459" i="1"/>
  <c r="AG459" i="1" s="1"/>
  <c r="T459" i="1"/>
  <c r="S459" i="1"/>
  <c r="R459" i="1"/>
  <c r="AD459" i="1" s="1"/>
  <c r="Q459" i="1"/>
  <c r="AC459" i="1" s="1"/>
  <c r="P459" i="1"/>
  <c r="AB459" i="1" s="1"/>
  <c r="O459" i="1"/>
  <c r="AA459" i="1" s="1"/>
  <c r="N459" i="1"/>
  <c r="Z459" i="1" s="1"/>
  <c r="M459" i="1"/>
  <c r="Y459" i="1" s="1"/>
  <c r="L459" i="1"/>
  <c r="X459" i="1" s="1"/>
  <c r="J459" i="1"/>
  <c r="W458" i="1"/>
  <c r="AG458" i="1" s="1"/>
  <c r="T458" i="1"/>
  <c r="S458" i="1"/>
  <c r="R458" i="1"/>
  <c r="AD458" i="1" s="1"/>
  <c r="Q458" i="1"/>
  <c r="AC458" i="1" s="1"/>
  <c r="P458" i="1"/>
  <c r="AB458" i="1" s="1"/>
  <c r="O458" i="1"/>
  <c r="AA458" i="1" s="1"/>
  <c r="N458" i="1"/>
  <c r="Z458" i="1" s="1"/>
  <c r="M458" i="1"/>
  <c r="Y458" i="1" s="1"/>
  <c r="L458" i="1"/>
  <c r="X458" i="1" s="1"/>
  <c r="J458" i="1"/>
  <c r="AB457" i="1"/>
  <c r="W457" i="1"/>
  <c r="AG457" i="1" s="1"/>
  <c r="T457" i="1"/>
  <c r="S457" i="1"/>
  <c r="AE457" i="1" s="1"/>
  <c r="R457" i="1"/>
  <c r="AD457" i="1" s="1"/>
  <c r="Q457" i="1"/>
  <c r="AC457" i="1" s="1"/>
  <c r="P457" i="1"/>
  <c r="O457" i="1"/>
  <c r="AA457" i="1" s="1"/>
  <c r="N457" i="1"/>
  <c r="Z457" i="1" s="1"/>
  <c r="M457" i="1"/>
  <c r="Y457" i="1" s="1"/>
  <c r="L457" i="1"/>
  <c r="X457" i="1" s="1"/>
  <c r="J457" i="1"/>
  <c r="W456" i="1"/>
  <c r="AG456" i="1" s="1"/>
  <c r="T456" i="1"/>
  <c r="S456" i="1"/>
  <c r="AE456" i="1" s="1"/>
  <c r="R456" i="1"/>
  <c r="AD456" i="1" s="1"/>
  <c r="Q456" i="1"/>
  <c r="AC456" i="1" s="1"/>
  <c r="P456" i="1"/>
  <c r="AB456" i="1" s="1"/>
  <c r="O456" i="1"/>
  <c r="AA456" i="1" s="1"/>
  <c r="N456" i="1"/>
  <c r="Z456" i="1" s="1"/>
  <c r="M456" i="1"/>
  <c r="Y456" i="1" s="1"/>
  <c r="L456" i="1"/>
  <c r="J456" i="1"/>
  <c r="W455" i="1"/>
  <c r="AG455" i="1" s="1"/>
  <c r="T455" i="1"/>
  <c r="S455" i="1"/>
  <c r="AE455" i="1" s="1"/>
  <c r="R455" i="1"/>
  <c r="AD455" i="1" s="1"/>
  <c r="Q455" i="1"/>
  <c r="AC455" i="1" s="1"/>
  <c r="P455" i="1"/>
  <c r="AB455" i="1" s="1"/>
  <c r="O455" i="1"/>
  <c r="AA455" i="1" s="1"/>
  <c r="N455" i="1"/>
  <c r="Z455" i="1" s="1"/>
  <c r="M455" i="1"/>
  <c r="Y455" i="1" s="1"/>
  <c r="L455" i="1"/>
  <c r="X455" i="1" s="1"/>
  <c r="J455" i="1"/>
  <c r="W454" i="1"/>
  <c r="AG454" i="1" s="1"/>
  <c r="T454" i="1"/>
  <c r="S454" i="1"/>
  <c r="AE454" i="1" s="1"/>
  <c r="R454" i="1"/>
  <c r="AD454" i="1" s="1"/>
  <c r="Q454" i="1"/>
  <c r="AC454" i="1" s="1"/>
  <c r="P454" i="1"/>
  <c r="AB454" i="1" s="1"/>
  <c r="O454" i="1"/>
  <c r="AA454" i="1" s="1"/>
  <c r="N454" i="1"/>
  <c r="Z454" i="1" s="1"/>
  <c r="M454" i="1"/>
  <c r="Y454" i="1" s="1"/>
  <c r="L454" i="1"/>
  <c r="X454" i="1" s="1"/>
  <c r="J454" i="1"/>
  <c r="W453" i="1"/>
  <c r="AG453" i="1" s="1"/>
  <c r="T453" i="1"/>
  <c r="S453" i="1"/>
  <c r="AE453" i="1" s="1"/>
  <c r="R453" i="1"/>
  <c r="AD453" i="1" s="1"/>
  <c r="Q453" i="1"/>
  <c r="AC453" i="1" s="1"/>
  <c r="P453" i="1"/>
  <c r="AB453" i="1" s="1"/>
  <c r="O453" i="1"/>
  <c r="AA453" i="1" s="1"/>
  <c r="N453" i="1"/>
  <c r="Z453" i="1" s="1"/>
  <c r="M453" i="1"/>
  <c r="Y453" i="1" s="1"/>
  <c r="L453" i="1"/>
  <c r="X453" i="1" s="1"/>
  <c r="J453" i="1"/>
  <c r="Y452" i="1"/>
  <c r="W452" i="1"/>
  <c r="AG452" i="1" s="1"/>
  <c r="T452" i="1"/>
  <c r="S452" i="1"/>
  <c r="AE452" i="1" s="1"/>
  <c r="R452" i="1"/>
  <c r="AD452" i="1" s="1"/>
  <c r="Q452" i="1"/>
  <c r="AC452" i="1" s="1"/>
  <c r="P452" i="1"/>
  <c r="AB452" i="1" s="1"/>
  <c r="O452" i="1"/>
  <c r="AA452" i="1" s="1"/>
  <c r="N452" i="1"/>
  <c r="Z452" i="1" s="1"/>
  <c r="M452" i="1"/>
  <c r="U452" i="1" s="1"/>
  <c r="L452" i="1"/>
  <c r="J452" i="1"/>
  <c r="W451" i="1"/>
  <c r="AG451" i="1" s="1"/>
  <c r="T451" i="1"/>
  <c r="S451" i="1"/>
  <c r="AE451" i="1" s="1"/>
  <c r="R451" i="1"/>
  <c r="AD451" i="1" s="1"/>
  <c r="Q451" i="1"/>
  <c r="AC451" i="1" s="1"/>
  <c r="P451" i="1"/>
  <c r="AB451" i="1" s="1"/>
  <c r="O451" i="1"/>
  <c r="AA451" i="1" s="1"/>
  <c r="N451" i="1"/>
  <c r="Z451" i="1" s="1"/>
  <c r="M451" i="1"/>
  <c r="Y451" i="1" s="1"/>
  <c r="L451" i="1"/>
  <c r="V451" i="1" s="1"/>
  <c r="J451" i="1"/>
  <c r="W450" i="1"/>
  <c r="AG450" i="1" s="1"/>
  <c r="T450" i="1"/>
  <c r="S450" i="1"/>
  <c r="AE450" i="1" s="1"/>
  <c r="R450" i="1"/>
  <c r="AD450" i="1" s="1"/>
  <c r="Q450" i="1"/>
  <c r="AC450" i="1" s="1"/>
  <c r="P450" i="1"/>
  <c r="AB450" i="1" s="1"/>
  <c r="O450" i="1"/>
  <c r="AA450" i="1" s="1"/>
  <c r="N450" i="1"/>
  <c r="Z450" i="1" s="1"/>
  <c r="M450" i="1"/>
  <c r="Y450" i="1" s="1"/>
  <c r="L450" i="1"/>
  <c r="X450" i="1" s="1"/>
  <c r="J450" i="1"/>
  <c r="AB449" i="1"/>
  <c r="Y449" i="1"/>
  <c r="W449" i="1"/>
  <c r="AG449" i="1" s="1"/>
  <c r="T449" i="1"/>
  <c r="S449" i="1"/>
  <c r="AE449" i="1" s="1"/>
  <c r="R449" i="1"/>
  <c r="AD449" i="1" s="1"/>
  <c r="Q449" i="1"/>
  <c r="AC449" i="1" s="1"/>
  <c r="P449" i="1"/>
  <c r="O449" i="1"/>
  <c r="AA449" i="1" s="1"/>
  <c r="N449" i="1"/>
  <c r="Z449" i="1" s="1"/>
  <c r="M449" i="1"/>
  <c r="U449" i="1" s="1"/>
  <c r="L449" i="1"/>
  <c r="X449" i="1" s="1"/>
  <c r="J449" i="1"/>
  <c r="W448" i="1"/>
  <c r="AG448" i="1" s="1"/>
  <c r="T448" i="1"/>
  <c r="S448" i="1"/>
  <c r="AE448" i="1" s="1"/>
  <c r="R448" i="1"/>
  <c r="AD448" i="1" s="1"/>
  <c r="Q448" i="1"/>
  <c r="AC448" i="1" s="1"/>
  <c r="P448" i="1"/>
  <c r="AB448" i="1" s="1"/>
  <c r="O448" i="1"/>
  <c r="AA448" i="1" s="1"/>
  <c r="N448" i="1"/>
  <c r="Z448" i="1" s="1"/>
  <c r="M448" i="1"/>
  <c r="Y448" i="1" s="1"/>
  <c r="L448" i="1"/>
  <c r="X448" i="1" s="1"/>
  <c r="J448" i="1"/>
  <c r="W447" i="1"/>
  <c r="AG447" i="1" s="1"/>
  <c r="T447" i="1"/>
  <c r="S447" i="1"/>
  <c r="AE447" i="1" s="1"/>
  <c r="R447" i="1"/>
  <c r="AD447" i="1" s="1"/>
  <c r="Q447" i="1"/>
  <c r="AC447" i="1" s="1"/>
  <c r="P447" i="1"/>
  <c r="AB447" i="1" s="1"/>
  <c r="O447" i="1"/>
  <c r="AA447" i="1" s="1"/>
  <c r="N447" i="1"/>
  <c r="Z447" i="1" s="1"/>
  <c r="M447" i="1"/>
  <c r="Y447" i="1" s="1"/>
  <c r="L447" i="1"/>
  <c r="J447" i="1"/>
  <c r="AE446" i="1"/>
  <c r="AC446" i="1"/>
  <c r="W446" i="1"/>
  <c r="AG446" i="1" s="1"/>
  <c r="T446" i="1"/>
  <c r="S446" i="1"/>
  <c r="R446" i="1"/>
  <c r="AD446" i="1" s="1"/>
  <c r="Q446" i="1"/>
  <c r="P446" i="1"/>
  <c r="AB446" i="1" s="1"/>
  <c r="O446" i="1"/>
  <c r="AA446" i="1" s="1"/>
  <c r="N446" i="1"/>
  <c r="Z446" i="1" s="1"/>
  <c r="M446" i="1"/>
  <c r="Y446" i="1" s="1"/>
  <c r="L446" i="1"/>
  <c r="J446" i="1"/>
  <c r="AG445" i="1"/>
  <c r="W445" i="1"/>
  <c r="T445" i="1"/>
  <c r="S445" i="1"/>
  <c r="AE445" i="1" s="1"/>
  <c r="R445" i="1"/>
  <c r="AD445" i="1" s="1"/>
  <c r="Q445" i="1"/>
  <c r="AC445" i="1" s="1"/>
  <c r="P445" i="1"/>
  <c r="AB445" i="1" s="1"/>
  <c r="O445" i="1"/>
  <c r="AA445" i="1" s="1"/>
  <c r="N445" i="1"/>
  <c r="Z445" i="1" s="1"/>
  <c r="M445" i="1"/>
  <c r="Y445" i="1" s="1"/>
  <c r="L445" i="1"/>
  <c r="J445" i="1"/>
  <c r="AB444" i="1"/>
  <c r="W444" i="1"/>
  <c r="AG444" i="1" s="1"/>
  <c r="T444" i="1"/>
  <c r="S444" i="1"/>
  <c r="AE444" i="1" s="1"/>
  <c r="R444" i="1"/>
  <c r="AD444" i="1" s="1"/>
  <c r="Q444" i="1"/>
  <c r="AC444" i="1" s="1"/>
  <c r="P444" i="1"/>
  <c r="O444" i="1"/>
  <c r="AA444" i="1" s="1"/>
  <c r="N444" i="1"/>
  <c r="Z444" i="1" s="1"/>
  <c r="M444" i="1"/>
  <c r="Y444" i="1" s="1"/>
  <c r="L444" i="1"/>
  <c r="J444" i="1"/>
  <c r="AE443" i="1"/>
  <c r="W443" i="1"/>
  <c r="AG443" i="1" s="1"/>
  <c r="T443" i="1"/>
  <c r="S443" i="1"/>
  <c r="R443" i="1"/>
  <c r="AD443" i="1" s="1"/>
  <c r="Q443" i="1"/>
  <c r="AC443" i="1" s="1"/>
  <c r="P443" i="1"/>
  <c r="AB443" i="1" s="1"/>
  <c r="O443" i="1"/>
  <c r="AA443" i="1" s="1"/>
  <c r="N443" i="1"/>
  <c r="Z443" i="1" s="1"/>
  <c r="M443" i="1"/>
  <c r="Y443" i="1" s="1"/>
  <c r="L443" i="1"/>
  <c r="J443" i="1"/>
  <c r="W442" i="1"/>
  <c r="AG442" i="1" s="1"/>
  <c r="T442" i="1"/>
  <c r="S442" i="1"/>
  <c r="AE442" i="1" s="1"/>
  <c r="R442" i="1"/>
  <c r="AD442" i="1" s="1"/>
  <c r="Q442" i="1"/>
  <c r="AC442" i="1" s="1"/>
  <c r="P442" i="1"/>
  <c r="AB442" i="1" s="1"/>
  <c r="O442" i="1"/>
  <c r="AA442" i="1" s="1"/>
  <c r="N442" i="1"/>
  <c r="Z442" i="1" s="1"/>
  <c r="M442" i="1"/>
  <c r="Y442" i="1" s="1"/>
  <c r="L442" i="1"/>
  <c r="J442" i="1"/>
  <c r="W441" i="1"/>
  <c r="AG441" i="1" s="1"/>
  <c r="T441" i="1"/>
  <c r="S441" i="1"/>
  <c r="AE441" i="1" s="1"/>
  <c r="R441" i="1"/>
  <c r="AD441" i="1" s="1"/>
  <c r="Q441" i="1"/>
  <c r="AC441" i="1" s="1"/>
  <c r="P441" i="1"/>
  <c r="AB441" i="1" s="1"/>
  <c r="O441" i="1"/>
  <c r="AA441" i="1" s="1"/>
  <c r="N441" i="1"/>
  <c r="Z441" i="1" s="1"/>
  <c r="M441" i="1"/>
  <c r="Y441" i="1" s="1"/>
  <c r="L441" i="1"/>
  <c r="J441" i="1"/>
  <c r="W440" i="1"/>
  <c r="AG440" i="1" s="1"/>
  <c r="T440" i="1"/>
  <c r="S440" i="1"/>
  <c r="AE440" i="1" s="1"/>
  <c r="R440" i="1"/>
  <c r="AD440" i="1" s="1"/>
  <c r="Q440" i="1"/>
  <c r="AC440" i="1" s="1"/>
  <c r="P440" i="1"/>
  <c r="AB440" i="1" s="1"/>
  <c r="O440" i="1"/>
  <c r="AA440" i="1" s="1"/>
  <c r="N440" i="1"/>
  <c r="Z440" i="1" s="1"/>
  <c r="M440" i="1"/>
  <c r="Y440" i="1" s="1"/>
  <c r="L440" i="1"/>
  <c r="J440" i="1"/>
  <c r="AA439" i="1"/>
  <c r="W439" i="1"/>
  <c r="AG439" i="1" s="1"/>
  <c r="T439" i="1"/>
  <c r="S439" i="1"/>
  <c r="AE439" i="1" s="1"/>
  <c r="R439" i="1"/>
  <c r="AD439" i="1" s="1"/>
  <c r="Q439" i="1"/>
  <c r="AC439" i="1" s="1"/>
  <c r="P439" i="1"/>
  <c r="AB439" i="1" s="1"/>
  <c r="O439" i="1"/>
  <c r="N439" i="1"/>
  <c r="Z439" i="1" s="1"/>
  <c r="M439" i="1"/>
  <c r="Y439" i="1" s="1"/>
  <c r="L439" i="1"/>
  <c r="J439" i="1"/>
  <c r="AG438" i="1"/>
  <c r="AA438" i="1"/>
  <c r="W438" i="1"/>
  <c r="T438" i="1"/>
  <c r="S438" i="1"/>
  <c r="AE438" i="1" s="1"/>
  <c r="R438" i="1"/>
  <c r="AD438" i="1" s="1"/>
  <c r="Q438" i="1"/>
  <c r="AC438" i="1" s="1"/>
  <c r="P438" i="1"/>
  <c r="AB438" i="1" s="1"/>
  <c r="O438" i="1"/>
  <c r="N438" i="1"/>
  <c r="Z438" i="1" s="1"/>
  <c r="M438" i="1"/>
  <c r="U438" i="1" s="1"/>
  <c r="L438" i="1"/>
  <c r="J438" i="1"/>
  <c r="W437" i="1"/>
  <c r="AG437" i="1" s="1"/>
  <c r="T437" i="1"/>
  <c r="S437" i="1"/>
  <c r="AE437" i="1" s="1"/>
  <c r="R437" i="1"/>
  <c r="AD437" i="1" s="1"/>
  <c r="Q437" i="1"/>
  <c r="AC437" i="1" s="1"/>
  <c r="P437" i="1"/>
  <c r="AB437" i="1" s="1"/>
  <c r="O437" i="1"/>
  <c r="AA437" i="1" s="1"/>
  <c r="N437" i="1"/>
  <c r="Z437" i="1" s="1"/>
  <c r="M437" i="1"/>
  <c r="Y437" i="1" s="1"/>
  <c r="L437" i="1"/>
  <c r="X437" i="1" s="1"/>
  <c r="J437" i="1"/>
  <c r="W436" i="1"/>
  <c r="AG436" i="1" s="1"/>
  <c r="T436" i="1"/>
  <c r="S436" i="1"/>
  <c r="AE436" i="1" s="1"/>
  <c r="R436" i="1"/>
  <c r="AD436" i="1" s="1"/>
  <c r="Q436" i="1"/>
  <c r="AC436" i="1" s="1"/>
  <c r="P436" i="1"/>
  <c r="AB436" i="1" s="1"/>
  <c r="O436" i="1"/>
  <c r="AA436" i="1" s="1"/>
  <c r="N436" i="1"/>
  <c r="Z436" i="1" s="1"/>
  <c r="M436" i="1"/>
  <c r="Y436" i="1" s="1"/>
  <c r="L436" i="1"/>
  <c r="J436" i="1"/>
  <c r="AC435" i="1"/>
  <c r="W435" i="1"/>
  <c r="AG435" i="1" s="1"/>
  <c r="T435" i="1"/>
  <c r="S435" i="1"/>
  <c r="AE435" i="1" s="1"/>
  <c r="R435" i="1"/>
  <c r="AD435" i="1" s="1"/>
  <c r="Q435" i="1"/>
  <c r="P435" i="1"/>
  <c r="AB435" i="1" s="1"/>
  <c r="O435" i="1"/>
  <c r="AA435" i="1" s="1"/>
  <c r="N435" i="1"/>
  <c r="Z435" i="1" s="1"/>
  <c r="M435" i="1"/>
  <c r="Y435" i="1" s="1"/>
  <c r="L435" i="1"/>
  <c r="J435" i="1"/>
  <c r="AA434" i="1"/>
  <c r="W434" i="1"/>
  <c r="AG434" i="1" s="1"/>
  <c r="T434" i="1"/>
  <c r="S434" i="1"/>
  <c r="AE434" i="1" s="1"/>
  <c r="R434" i="1"/>
  <c r="AD434" i="1" s="1"/>
  <c r="Q434" i="1"/>
  <c r="AC434" i="1" s="1"/>
  <c r="P434" i="1"/>
  <c r="AB434" i="1" s="1"/>
  <c r="O434" i="1"/>
  <c r="N434" i="1"/>
  <c r="Z434" i="1" s="1"/>
  <c r="M434" i="1"/>
  <c r="Y434" i="1" s="1"/>
  <c r="L434" i="1"/>
  <c r="J434" i="1"/>
  <c r="W433" i="1"/>
  <c r="AG433" i="1" s="1"/>
  <c r="T433" i="1"/>
  <c r="S433" i="1"/>
  <c r="AE433" i="1" s="1"/>
  <c r="R433" i="1"/>
  <c r="AD433" i="1" s="1"/>
  <c r="Q433" i="1"/>
  <c r="AC433" i="1" s="1"/>
  <c r="P433" i="1"/>
  <c r="AB433" i="1" s="1"/>
  <c r="O433" i="1"/>
  <c r="AA433" i="1" s="1"/>
  <c r="N433" i="1"/>
  <c r="Z433" i="1" s="1"/>
  <c r="M433" i="1"/>
  <c r="Y433" i="1" s="1"/>
  <c r="L433" i="1"/>
  <c r="J433" i="1"/>
  <c r="W432" i="1"/>
  <c r="AG432" i="1" s="1"/>
  <c r="T432" i="1"/>
  <c r="S432" i="1"/>
  <c r="AE432" i="1" s="1"/>
  <c r="R432" i="1"/>
  <c r="AD432" i="1" s="1"/>
  <c r="Q432" i="1"/>
  <c r="AC432" i="1" s="1"/>
  <c r="P432" i="1"/>
  <c r="AB432" i="1" s="1"/>
  <c r="O432" i="1"/>
  <c r="AA432" i="1" s="1"/>
  <c r="N432" i="1"/>
  <c r="Z432" i="1" s="1"/>
  <c r="M432" i="1"/>
  <c r="Y432" i="1" s="1"/>
  <c r="L432" i="1"/>
  <c r="X432" i="1" s="1"/>
  <c r="J432" i="1"/>
  <c r="AC431" i="1"/>
  <c r="W431" i="1"/>
  <c r="AG431" i="1" s="1"/>
  <c r="T431" i="1"/>
  <c r="S431" i="1"/>
  <c r="AE431" i="1" s="1"/>
  <c r="R431" i="1"/>
  <c r="AD431" i="1" s="1"/>
  <c r="Q431" i="1"/>
  <c r="P431" i="1"/>
  <c r="AB431" i="1" s="1"/>
  <c r="O431" i="1"/>
  <c r="AA431" i="1" s="1"/>
  <c r="N431" i="1"/>
  <c r="Z431" i="1" s="1"/>
  <c r="M431" i="1"/>
  <c r="Y431" i="1" s="1"/>
  <c r="L431" i="1"/>
  <c r="J431" i="1"/>
  <c r="AE430" i="1"/>
  <c r="W430" i="1"/>
  <c r="AG430" i="1" s="1"/>
  <c r="T430" i="1"/>
  <c r="S430" i="1"/>
  <c r="R430" i="1"/>
  <c r="AD430" i="1" s="1"/>
  <c r="Q430" i="1"/>
  <c r="AC430" i="1" s="1"/>
  <c r="P430" i="1"/>
  <c r="AB430" i="1" s="1"/>
  <c r="O430" i="1"/>
  <c r="AA430" i="1" s="1"/>
  <c r="N430" i="1"/>
  <c r="Z430" i="1" s="1"/>
  <c r="M430" i="1"/>
  <c r="Y430" i="1" s="1"/>
  <c r="L430" i="1"/>
  <c r="J430" i="1"/>
  <c r="W429" i="1"/>
  <c r="AG429" i="1" s="1"/>
  <c r="T429" i="1"/>
  <c r="S429" i="1"/>
  <c r="AE429" i="1" s="1"/>
  <c r="R429" i="1"/>
  <c r="AD429" i="1" s="1"/>
  <c r="Q429" i="1"/>
  <c r="AC429" i="1" s="1"/>
  <c r="P429" i="1"/>
  <c r="AB429" i="1" s="1"/>
  <c r="O429" i="1"/>
  <c r="AA429" i="1" s="1"/>
  <c r="N429" i="1"/>
  <c r="Z429" i="1" s="1"/>
  <c r="M429" i="1"/>
  <c r="Y429" i="1" s="1"/>
  <c r="L429" i="1"/>
  <c r="J429" i="1"/>
  <c r="W428" i="1"/>
  <c r="AG428" i="1" s="1"/>
  <c r="T428" i="1"/>
  <c r="S428" i="1"/>
  <c r="AE428" i="1" s="1"/>
  <c r="R428" i="1"/>
  <c r="AD428" i="1" s="1"/>
  <c r="Q428" i="1"/>
  <c r="AC428" i="1" s="1"/>
  <c r="P428" i="1"/>
  <c r="AB428" i="1" s="1"/>
  <c r="O428" i="1"/>
  <c r="AA428" i="1" s="1"/>
  <c r="N428" i="1"/>
  <c r="Z428" i="1" s="1"/>
  <c r="M428" i="1"/>
  <c r="Y428" i="1" s="1"/>
  <c r="L428" i="1"/>
  <c r="J428" i="1"/>
  <c r="AE427" i="1"/>
  <c r="W427" i="1"/>
  <c r="AG427" i="1" s="1"/>
  <c r="T427" i="1"/>
  <c r="S427" i="1"/>
  <c r="R427" i="1"/>
  <c r="AD427" i="1" s="1"/>
  <c r="Q427" i="1"/>
  <c r="AC427" i="1" s="1"/>
  <c r="P427" i="1"/>
  <c r="AB427" i="1" s="1"/>
  <c r="O427" i="1"/>
  <c r="AA427" i="1" s="1"/>
  <c r="N427" i="1"/>
  <c r="Z427" i="1" s="1"/>
  <c r="M427" i="1"/>
  <c r="Y427" i="1" s="1"/>
  <c r="L427" i="1"/>
  <c r="X427" i="1" s="1"/>
  <c r="J427" i="1"/>
  <c r="W426" i="1"/>
  <c r="AG426" i="1" s="1"/>
  <c r="T426" i="1"/>
  <c r="S426" i="1"/>
  <c r="AE426" i="1" s="1"/>
  <c r="R426" i="1"/>
  <c r="AD426" i="1" s="1"/>
  <c r="Q426" i="1"/>
  <c r="AC426" i="1" s="1"/>
  <c r="P426" i="1"/>
  <c r="AB426" i="1" s="1"/>
  <c r="O426" i="1"/>
  <c r="AA426" i="1" s="1"/>
  <c r="N426" i="1"/>
  <c r="Z426" i="1" s="1"/>
  <c r="M426" i="1"/>
  <c r="Y426" i="1" s="1"/>
  <c r="L426" i="1"/>
  <c r="J426" i="1"/>
  <c r="W425" i="1"/>
  <c r="AG425" i="1" s="1"/>
  <c r="T425" i="1"/>
  <c r="S425" i="1"/>
  <c r="AE425" i="1" s="1"/>
  <c r="R425" i="1"/>
  <c r="AD425" i="1" s="1"/>
  <c r="Q425" i="1"/>
  <c r="AC425" i="1" s="1"/>
  <c r="P425" i="1"/>
  <c r="AB425" i="1" s="1"/>
  <c r="O425" i="1"/>
  <c r="AA425" i="1" s="1"/>
  <c r="N425" i="1"/>
  <c r="Z425" i="1" s="1"/>
  <c r="M425" i="1"/>
  <c r="Y425" i="1" s="1"/>
  <c r="L425" i="1"/>
  <c r="J425" i="1"/>
  <c r="AA424" i="1"/>
  <c r="W424" i="1"/>
  <c r="AG424" i="1" s="1"/>
  <c r="T424" i="1"/>
  <c r="S424" i="1"/>
  <c r="AE424" i="1" s="1"/>
  <c r="R424" i="1"/>
  <c r="AD424" i="1" s="1"/>
  <c r="Q424" i="1"/>
  <c r="AC424" i="1" s="1"/>
  <c r="P424" i="1"/>
  <c r="AB424" i="1" s="1"/>
  <c r="O424" i="1"/>
  <c r="N424" i="1"/>
  <c r="Z424" i="1" s="1"/>
  <c r="M424" i="1"/>
  <c r="Y424" i="1" s="1"/>
  <c r="L424" i="1"/>
  <c r="J424" i="1"/>
  <c r="W423" i="1"/>
  <c r="AG423" i="1" s="1"/>
  <c r="T423" i="1"/>
  <c r="S423" i="1"/>
  <c r="AE423" i="1" s="1"/>
  <c r="R423" i="1"/>
  <c r="AD423" i="1" s="1"/>
  <c r="Q423" i="1"/>
  <c r="AC423" i="1" s="1"/>
  <c r="P423" i="1"/>
  <c r="AB423" i="1" s="1"/>
  <c r="O423" i="1"/>
  <c r="AA423" i="1" s="1"/>
  <c r="N423" i="1"/>
  <c r="Z423" i="1" s="1"/>
  <c r="M423" i="1"/>
  <c r="Y423" i="1" s="1"/>
  <c r="L423" i="1"/>
  <c r="J423" i="1"/>
  <c r="AE422" i="1"/>
  <c r="AC422" i="1"/>
  <c r="Y422" i="1"/>
  <c r="W422" i="1"/>
  <c r="AG422" i="1" s="1"/>
  <c r="T422" i="1"/>
  <c r="S422" i="1"/>
  <c r="R422" i="1"/>
  <c r="AD422" i="1" s="1"/>
  <c r="Q422" i="1"/>
  <c r="P422" i="1"/>
  <c r="AB422" i="1" s="1"/>
  <c r="O422" i="1"/>
  <c r="AA422" i="1" s="1"/>
  <c r="N422" i="1"/>
  <c r="Z422" i="1" s="1"/>
  <c r="M422" i="1"/>
  <c r="U422" i="1" s="1"/>
  <c r="L422" i="1"/>
  <c r="X422" i="1" s="1"/>
  <c r="J422" i="1"/>
  <c r="W421" i="1"/>
  <c r="AG421" i="1" s="1"/>
  <c r="T421" i="1"/>
  <c r="S421" i="1"/>
  <c r="AE421" i="1" s="1"/>
  <c r="R421" i="1"/>
  <c r="AD421" i="1" s="1"/>
  <c r="Q421" i="1"/>
  <c r="AC421" i="1" s="1"/>
  <c r="P421" i="1"/>
  <c r="AB421" i="1" s="1"/>
  <c r="O421" i="1"/>
  <c r="AA421" i="1" s="1"/>
  <c r="N421" i="1"/>
  <c r="Z421" i="1" s="1"/>
  <c r="M421" i="1"/>
  <c r="Y421" i="1" s="1"/>
  <c r="L421" i="1"/>
  <c r="J421" i="1"/>
  <c r="W420" i="1"/>
  <c r="AG420" i="1" s="1"/>
  <c r="T420" i="1"/>
  <c r="S420" i="1"/>
  <c r="AE420" i="1" s="1"/>
  <c r="R420" i="1"/>
  <c r="AD420" i="1" s="1"/>
  <c r="Q420" i="1"/>
  <c r="AC420" i="1" s="1"/>
  <c r="P420" i="1"/>
  <c r="AB420" i="1" s="1"/>
  <c r="O420" i="1"/>
  <c r="AA420" i="1" s="1"/>
  <c r="N420" i="1"/>
  <c r="Z420" i="1" s="1"/>
  <c r="M420" i="1"/>
  <c r="Y420" i="1" s="1"/>
  <c r="L420" i="1"/>
  <c r="J420" i="1"/>
  <c r="AA419" i="1"/>
  <c r="W419" i="1"/>
  <c r="AG419" i="1" s="1"/>
  <c r="T419" i="1"/>
  <c r="S419" i="1"/>
  <c r="AE419" i="1" s="1"/>
  <c r="R419" i="1"/>
  <c r="AD419" i="1" s="1"/>
  <c r="Q419" i="1"/>
  <c r="AC419" i="1" s="1"/>
  <c r="P419" i="1"/>
  <c r="AB419" i="1" s="1"/>
  <c r="O419" i="1"/>
  <c r="N419" i="1"/>
  <c r="Z419" i="1" s="1"/>
  <c r="M419" i="1"/>
  <c r="Y419" i="1" s="1"/>
  <c r="L419" i="1"/>
  <c r="J419" i="1"/>
  <c r="W418" i="1"/>
  <c r="AG418" i="1" s="1"/>
  <c r="T418" i="1"/>
  <c r="S418" i="1"/>
  <c r="AE418" i="1" s="1"/>
  <c r="R418" i="1"/>
  <c r="AD418" i="1" s="1"/>
  <c r="Q418" i="1"/>
  <c r="AC418" i="1" s="1"/>
  <c r="P418" i="1"/>
  <c r="AB418" i="1" s="1"/>
  <c r="O418" i="1"/>
  <c r="AA418" i="1" s="1"/>
  <c r="N418" i="1"/>
  <c r="Z418" i="1" s="1"/>
  <c r="M418" i="1"/>
  <c r="Y418" i="1" s="1"/>
  <c r="L418" i="1"/>
  <c r="J418" i="1"/>
  <c r="W417" i="1"/>
  <c r="AG417" i="1" s="1"/>
  <c r="T417" i="1"/>
  <c r="S417" i="1"/>
  <c r="AE417" i="1" s="1"/>
  <c r="R417" i="1"/>
  <c r="AD417" i="1" s="1"/>
  <c r="Q417" i="1"/>
  <c r="AC417" i="1" s="1"/>
  <c r="P417" i="1"/>
  <c r="AB417" i="1" s="1"/>
  <c r="O417" i="1"/>
  <c r="AA417" i="1" s="1"/>
  <c r="N417" i="1"/>
  <c r="Z417" i="1" s="1"/>
  <c r="M417" i="1"/>
  <c r="Y417" i="1" s="1"/>
  <c r="L417" i="1"/>
  <c r="X417" i="1" s="1"/>
  <c r="J417" i="1"/>
  <c r="AE416" i="1"/>
  <c r="W416" i="1"/>
  <c r="AG416" i="1" s="1"/>
  <c r="T416" i="1"/>
  <c r="S416" i="1"/>
  <c r="R416" i="1"/>
  <c r="AD416" i="1" s="1"/>
  <c r="Q416" i="1"/>
  <c r="AC416" i="1" s="1"/>
  <c r="P416" i="1"/>
  <c r="AB416" i="1" s="1"/>
  <c r="O416" i="1"/>
  <c r="AA416" i="1" s="1"/>
  <c r="N416" i="1"/>
  <c r="Z416" i="1" s="1"/>
  <c r="M416" i="1"/>
  <c r="Y416" i="1" s="1"/>
  <c r="L416" i="1"/>
  <c r="J416" i="1"/>
  <c r="W415" i="1"/>
  <c r="AG415" i="1" s="1"/>
  <c r="T415" i="1"/>
  <c r="S415" i="1"/>
  <c r="AE415" i="1" s="1"/>
  <c r="R415" i="1"/>
  <c r="AD415" i="1" s="1"/>
  <c r="Q415" i="1"/>
  <c r="AC415" i="1" s="1"/>
  <c r="P415" i="1"/>
  <c r="AB415" i="1" s="1"/>
  <c r="O415" i="1"/>
  <c r="AA415" i="1" s="1"/>
  <c r="N415" i="1"/>
  <c r="Z415" i="1" s="1"/>
  <c r="M415" i="1"/>
  <c r="Y415" i="1" s="1"/>
  <c r="L415" i="1"/>
  <c r="J415" i="1"/>
  <c r="W414" i="1"/>
  <c r="AG414" i="1" s="1"/>
  <c r="T414" i="1"/>
  <c r="S414" i="1"/>
  <c r="AE414" i="1" s="1"/>
  <c r="R414" i="1"/>
  <c r="AD414" i="1" s="1"/>
  <c r="Q414" i="1"/>
  <c r="AC414" i="1" s="1"/>
  <c r="P414" i="1"/>
  <c r="AB414" i="1" s="1"/>
  <c r="O414" i="1"/>
  <c r="AA414" i="1" s="1"/>
  <c r="N414" i="1"/>
  <c r="Z414" i="1" s="1"/>
  <c r="M414" i="1"/>
  <c r="Y414" i="1" s="1"/>
  <c r="L414" i="1"/>
  <c r="J414" i="1"/>
  <c r="AC413" i="1"/>
  <c r="AA413" i="1"/>
  <c r="W413" i="1"/>
  <c r="AG413" i="1" s="1"/>
  <c r="T413" i="1"/>
  <c r="S413" i="1"/>
  <c r="AE413" i="1" s="1"/>
  <c r="R413" i="1"/>
  <c r="AD413" i="1" s="1"/>
  <c r="Q413" i="1"/>
  <c r="P413" i="1"/>
  <c r="AB413" i="1" s="1"/>
  <c r="O413" i="1"/>
  <c r="N413" i="1"/>
  <c r="Z413" i="1" s="1"/>
  <c r="M413" i="1"/>
  <c r="Y413" i="1" s="1"/>
  <c r="L413" i="1"/>
  <c r="J413" i="1"/>
  <c r="W412" i="1"/>
  <c r="AG412" i="1" s="1"/>
  <c r="T412" i="1"/>
  <c r="S412" i="1"/>
  <c r="AE412" i="1" s="1"/>
  <c r="R412" i="1"/>
  <c r="AD412" i="1" s="1"/>
  <c r="Q412" i="1"/>
  <c r="AC412" i="1" s="1"/>
  <c r="P412" i="1"/>
  <c r="AB412" i="1" s="1"/>
  <c r="O412" i="1"/>
  <c r="AA412" i="1" s="1"/>
  <c r="N412" i="1"/>
  <c r="Z412" i="1" s="1"/>
  <c r="M412" i="1"/>
  <c r="Y412" i="1" s="1"/>
  <c r="L412" i="1"/>
  <c r="X412" i="1" s="1"/>
  <c r="J412" i="1"/>
  <c r="AC411" i="1"/>
  <c r="W411" i="1"/>
  <c r="AG411" i="1" s="1"/>
  <c r="T411" i="1"/>
  <c r="S411" i="1"/>
  <c r="AE411" i="1" s="1"/>
  <c r="R411" i="1"/>
  <c r="AD411" i="1" s="1"/>
  <c r="Q411" i="1"/>
  <c r="P411" i="1"/>
  <c r="AB411" i="1" s="1"/>
  <c r="O411" i="1"/>
  <c r="AA411" i="1" s="1"/>
  <c r="N411" i="1"/>
  <c r="Z411" i="1" s="1"/>
  <c r="M411" i="1"/>
  <c r="Y411" i="1" s="1"/>
  <c r="L411" i="1"/>
  <c r="J411" i="1"/>
  <c r="W410" i="1"/>
  <c r="AG410" i="1" s="1"/>
  <c r="T410" i="1"/>
  <c r="S410" i="1"/>
  <c r="AE410" i="1" s="1"/>
  <c r="R410" i="1"/>
  <c r="AD410" i="1" s="1"/>
  <c r="Q410" i="1"/>
  <c r="AC410" i="1" s="1"/>
  <c r="P410" i="1"/>
  <c r="AB410" i="1" s="1"/>
  <c r="O410" i="1"/>
  <c r="AA410" i="1" s="1"/>
  <c r="N410" i="1"/>
  <c r="Z410" i="1" s="1"/>
  <c r="M410" i="1"/>
  <c r="Y410" i="1" s="1"/>
  <c r="L410" i="1"/>
  <c r="J410" i="1"/>
  <c r="W409" i="1"/>
  <c r="AG409" i="1" s="1"/>
  <c r="T409" i="1"/>
  <c r="S409" i="1"/>
  <c r="AE409" i="1" s="1"/>
  <c r="R409" i="1"/>
  <c r="AD409" i="1" s="1"/>
  <c r="Q409" i="1"/>
  <c r="AC409" i="1" s="1"/>
  <c r="P409" i="1"/>
  <c r="AB409" i="1" s="1"/>
  <c r="O409" i="1"/>
  <c r="AA409" i="1" s="1"/>
  <c r="N409" i="1"/>
  <c r="Z409" i="1" s="1"/>
  <c r="M409" i="1"/>
  <c r="Y409" i="1" s="1"/>
  <c r="L409" i="1"/>
  <c r="X409" i="1" s="1"/>
  <c r="J409" i="1"/>
  <c r="W408" i="1"/>
  <c r="AG408" i="1" s="1"/>
  <c r="T408" i="1"/>
  <c r="S408" i="1"/>
  <c r="AE408" i="1" s="1"/>
  <c r="R408" i="1"/>
  <c r="AD408" i="1" s="1"/>
  <c r="Q408" i="1"/>
  <c r="AC408" i="1" s="1"/>
  <c r="P408" i="1"/>
  <c r="AB408" i="1" s="1"/>
  <c r="O408" i="1"/>
  <c r="AA408" i="1" s="1"/>
  <c r="N408" i="1"/>
  <c r="Z408" i="1" s="1"/>
  <c r="M408" i="1"/>
  <c r="Y408" i="1" s="1"/>
  <c r="L408" i="1"/>
  <c r="J408" i="1"/>
  <c r="AE407" i="1"/>
  <c r="Y407" i="1"/>
  <c r="W407" i="1"/>
  <c r="AG407" i="1" s="1"/>
  <c r="T407" i="1"/>
  <c r="S407" i="1"/>
  <c r="R407" i="1"/>
  <c r="AD407" i="1" s="1"/>
  <c r="Q407" i="1"/>
  <c r="AC407" i="1" s="1"/>
  <c r="P407" i="1"/>
  <c r="AB407" i="1" s="1"/>
  <c r="O407" i="1"/>
  <c r="AA407" i="1" s="1"/>
  <c r="N407" i="1"/>
  <c r="Z407" i="1" s="1"/>
  <c r="M407" i="1"/>
  <c r="U407" i="1" s="1"/>
  <c r="L407" i="1"/>
  <c r="X407" i="1" s="1"/>
  <c r="J407" i="1"/>
  <c r="AB406" i="1"/>
  <c r="W406" i="1"/>
  <c r="AG406" i="1" s="1"/>
  <c r="T406" i="1"/>
  <c r="S406" i="1"/>
  <c r="AE406" i="1" s="1"/>
  <c r="R406" i="1"/>
  <c r="AD406" i="1" s="1"/>
  <c r="Q406" i="1"/>
  <c r="AC406" i="1" s="1"/>
  <c r="P406" i="1"/>
  <c r="O406" i="1"/>
  <c r="AA406" i="1" s="1"/>
  <c r="N406" i="1"/>
  <c r="Z406" i="1" s="1"/>
  <c r="M406" i="1"/>
  <c r="Y406" i="1" s="1"/>
  <c r="L406" i="1"/>
  <c r="J406" i="1"/>
  <c r="W405" i="1"/>
  <c r="AG405" i="1" s="1"/>
  <c r="T405" i="1"/>
  <c r="S405" i="1"/>
  <c r="AE405" i="1" s="1"/>
  <c r="R405" i="1"/>
  <c r="AD405" i="1" s="1"/>
  <c r="Q405" i="1"/>
  <c r="AC405" i="1" s="1"/>
  <c r="P405" i="1"/>
  <c r="AB405" i="1" s="1"/>
  <c r="O405" i="1"/>
  <c r="AA405" i="1" s="1"/>
  <c r="N405" i="1"/>
  <c r="Z405" i="1" s="1"/>
  <c r="M405" i="1"/>
  <c r="Y405" i="1" s="1"/>
  <c r="L405" i="1"/>
  <c r="J405" i="1"/>
  <c r="W404" i="1"/>
  <c r="AG404" i="1" s="1"/>
  <c r="T404" i="1"/>
  <c r="S404" i="1"/>
  <c r="AE404" i="1" s="1"/>
  <c r="R404" i="1"/>
  <c r="AD404" i="1" s="1"/>
  <c r="Q404" i="1"/>
  <c r="AC404" i="1" s="1"/>
  <c r="P404" i="1"/>
  <c r="AB404" i="1" s="1"/>
  <c r="O404" i="1"/>
  <c r="AA404" i="1" s="1"/>
  <c r="N404" i="1"/>
  <c r="Z404" i="1" s="1"/>
  <c r="M404" i="1"/>
  <c r="Y404" i="1" s="1"/>
  <c r="L404" i="1"/>
  <c r="J404" i="1"/>
  <c r="W403" i="1"/>
  <c r="AG403" i="1" s="1"/>
  <c r="T403" i="1"/>
  <c r="S403" i="1"/>
  <c r="AE403" i="1" s="1"/>
  <c r="R403" i="1"/>
  <c r="AD403" i="1" s="1"/>
  <c r="Q403" i="1"/>
  <c r="AC403" i="1" s="1"/>
  <c r="P403" i="1"/>
  <c r="AB403" i="1" s="1"/>
  <c r="O403" i="1"/>
  <c r="AA403" i="1" s="1"/>
  <c r="N403" i="1"/>
  <c r="Z403" i="1" s="1"/>
  <c r="M403" i="1"/>
  <c r="Y403" i="1" s="1"/>
  <c r="L403" i="1"/>
  <c r="J403" i="1"/>
  <c r="W402" i="1"/>
  <c r="AG402" i="1" s="1"/>
  <c r="T402" i="1"/>
  <c r="S402" i="1"/>
  <c r="AE402" i="1" s="1"/>
  <c r="R402" i="1"/>
  <c r="AD402" i="1" s="1"/>
  <c r="Q402" i="1"/>
  <c r="AC402" i="1" s="1"/>
  <c r="P402" i="1"/>
  <c r="AB402" i="1" s="1"/>
  <c r="O402" i="1"/>
  <c r="AA402" i="1" s="1"/>
  <c r="N402" i="1"/>
  <c r="Z402" i="1" s="1"/>
  <c r="M402" i="1"/>
  <c r="Y402" i="1" s="1"/>
  <c r="L402" i="1"/>
  <c r="X402" i="1" s="1"/>
  <c r="J402" i="1"/>
  <c r="AD401" i="1"/>
  <c r="W401" i="1"/>
  <c r="AG401" i="1" s="1"/>
  <c r="T401" i="1"/>
  <c r="S401" i="1"/>
  <c r="AE401" i="1" s="1"/>
  <c r="R401" i="1"/>
  <c r="Q401" i="1"/>
  <c r="AC401" i="1" s="1"/>
  <c r="P401" i="1"/>
  <c r="AB401" i="1" s="1"/>
  <c r="O401" i="1"/>
  <c r="AA401" i="1" s="1"/>
  <c r="N401" i="1"/>
  <c r="Z401" i="1" s="1"/>
  <c r="M401" i="1"/>
  <c r="Y401" i="1" s="1"/>
  <c r="L401" i="1"/>
  <c r="J401" i="1"/>
  <c r="W400" i="1"/>
  <c r="AG400" i="1" s="1"/>
  <c r="T400" i="1"/>
  <c r="S400" i="1"/>
  <c r="AE400" i="1" s="1"/>
  <c r="R400" i="1"/>
  <c r="AD400" i="1" s="1"/>
  <c r="Q400" i="1"/>
  <c r="AC400" i="1" s="1"/>
  <c r="P400" i="1"/>
  <c r="AB400" i="1" s="1"/>
  <c r="O400" i="1"/>
  <c r="AA400" i="1" s="1"/>
  <c r="N400" i="1"/>
  <c r="Z400" i="1" s="1"/>
  <c r="M400" i="1"/>
  <c r="Y400" i="1" s="1"/>
  <c r="L400" i="1"/>
  <c r="X400" i="1" s="1"/>
  <c r="J400" i="1"/>
  <c r="W399" i="1"/>
  <c r="AG399" i="1" s="1"/>
  <c r="T399" i="1"/>
  <c r="S399" i="1"/>
  <c r="AE399" i="1" s="1"/>
  <c r="R399" i="1"/>
  <c r="AD399" i="1" s="1"/>
  <c r="Q399" i="1"/>
  <c r="AC399" i="1" s="1"/>
  <c r="P399" i="1"/>
  <c r="AB399" i="1" s="1"/>
  <c r="O399" i="1"/>
  <c r="AA399" i="1" s="1"/>
  <c r="N399" i="1"/>
  <c r="Z399" i="1" s="1"/>
  <c r="M399" i="1"/>
  <c r="Y399" i="1" s="1"/>
  <c r="L399" i="1"/>
  <c r="J399" i="1"/>
  <c r="W398" i="1"/>
  <c r="AG398" i="1" s="1"/>
  <c r="T398" i="1"/>
  <c r="S398" i="1"/>
  <c r="AE398" i="1" s="1"/>
  <c r="R398" i="1"/>
  <c r="AD398" i="1" s="1"/>
  <c r="Q398" i="1"/>
  <c r="AC398" i="1" s="1"/>
  <c r="P398" i="1"/>
  <c r="AB398" i="1" s="1"/>
  <c r="O398" i="1"/>
  <c r="AA398" i="1" s="1"/>
  <c r="N398" i="1"/>
  <c r="Z398" i="1" s="1"/>
  <c r="M398" i="1"/>
  <c r="Y398" i="1" s="1"/>
  <c r="L398" i="1"/>
  <c r="J398" i="1"/>
  <c r="W397" i="1"/>
  <c r="AG397" i="1" s="1"/>
  <c r="T397" i="1"/>
  <c r="S397" i="1"/>
  <c r="AE397" i="1" s="1"/>
  <c r="R397" i="1"/>
  <c r="AD397" i="1" s="1"/>
  <c r="Q397" i="1"/>
  <c r="AC397" i="1" s="1"/>
  <c r="P397" i="1"/>
  <c r="AB397" i="1" s="1"/>
  <c r="O397" i="1"/>
  <c r="AA397" i="1" s="1"/>
  <c r="N397" i="1"/>
  <c r="Z397" i="1" s="1"/>
  <c r="M397" i="1"/>
  <c r="Y397" i="1" s="1"/>
  <c r="L397" i="1"/>
  <c r="J397" i="1"/>
  <c r="W396" i="1"/>
  <c r="AG396" i="1" s="1"/>
  <c r="T396" i="1"/>
  <c r="S396" i="1"/>
  <c r="AE396" i="1" s="1"/>
  <c r="R396" i="1"/>
  <c r="AD396" i="1" s="1"/>
  <c r="Q396" i="1"/>
  <c r="AC396" i="1" s="1"/>
  <c r="P396" i="1"/>
  <c r="AB396" i="1" s="1"/>
  <c r="O396" i="1"/>
  <c r="AA396" i="1" s="1"/>
  <c r="N396" i="1"/>
  <c r="Z396" i="1" s="1"/>
  <c r="M396" i="1"/>
  <c r="Y396" i="1" s="1"/>
  <c r="L396" i="1"/>
  <c r="J396" i="1"/>
  <c r="W395" i="1"/>
  <c r="AG395" i="1" s="1"/>
  <c r="T395" i="1"/>
  <c r="S395" i="1"/>
  <c r="AE395" i="1" s="1"/>
  <c r="R395" i="1"/>
  <c r="AD395" i="1" s="1"/>
  <c r="Q395" i="1"/>
  <c r="AC395" i="1" s="1"/>
  <c r="P395" i="1"/>
  <c r="AB395" i="1" s="1"/>
  <c r="O395" i="1"/>
  <c r="AA395" i="1" s="1"/>
  <c r="N395" i="1"/>
  <c r="Z395" i="1" s="1"/>
  <c r="M395" i="1"/>
  <c r="Y395" i="1" s="1"/>
  <c r="L395" i="1"/>
  <c r="X395" i="1" s="1"/>
  <c r="J395" i="1"/>
  <c r="W394" i="1"/>
  <c r="AG394" i="1" s="1"/>
  <c r="T394" i="1"/>
  <c r="S394" i="1"/>
  <c r="AE394" i="1" s="1"/>
  <c r="R394" i="1"/>
  <c r="AD394" i="1" s="1"/>
  <c r="Q394" i="1"/>
  <c r="AC394" i="1" s="1"/>
  <c r="P394" i="1"/>
  <c r="AB394" i="1" s="1"/>
  <c r="O394" i="1"/>
  <c r="AA394" i="1" s="1"/>
  <c r="N394" i="1"/>
  <c r="Z394" i="1" s="1"/>
  <c r="M394" i="1"/>
  <c r="Y394" i="1" s="1"/>
  <c r="L394" i="1"/>
  <c r="X394" i="1" s="1"/>
  <c r="J394" i="1"/>
  <c r="W393" i="1"/>
  <c r="AG393" i="1" s="1"/>
  <c r="T393" i="1"/>
  <c r="S393" i="1"/>
  <c r="AE393" i="1" s="1"/>
  <c r="R393" i="1"/>
  <c r="AD393" i="1" s="1"/>
  <c r="Q393" i="1"/>
  <c r="AC393" i="1" s="1"/>
  <c r="P393" i="1"/>
  <c r="AB393" i="1" s="1"/>
  <c r="O393" i="1"/>
  <c r="AA393" i="1" s="1"/>
  <c r="N393" i="1"/>
  <c r="Z393" i="1" s="1"/>
  <c r="M393" i="1"/>
  <c r="Y393" i="1" s="1"/>
  <c r="L393" i="1"/>
  <c r="J393" i="1"/>
  <c r="W392" i="1"/>
  <c r="AG392" i="1" s="1"/>
  <c r="T392" i="1"/>
  <c r="S392" i="1"/>
  <c r="AE392" i="1" s="1"/>
  <c r="R392" i="1"/>
  <c r="AD392" i="1" s="1"/>
  <c r="Q392" i="1"/>
  <c r="AC392" i="1" s="1"/>
  <c r="P392" i="1"/>
  <c r="AB392" i="1" s="1"/>
  <c r="O392" i="1"/>
  <c r="AA392" i="1" s="1"/>
  <c r="N392" i="1"/>
  <c r="Z392" i="1" s="1"/>
  <c r="M392" i="1"/>
  <c r="Y392" i="1" s="1"/>
  <c r="L392" i="1"/>
  <c r="J392" i="1"/>
  <c r="W391" i="1"/>
  <c r="AG391" i="1" s="1"/>
  <c r="T391" i="1"/>
  <c r="S391" i="1"/>
  <c r="AE391" i="1" s="1"/>
  <c r="R391" i="1"/>
  <c r="AD391" i="1" s="1"/>
  <c r="Q391" i="1"/>
  <c r="AC391" i="1" s="1"/>
  <c r="P391" i="1"/>
  <c r="AB391" i="1" s="1"/>
  <c r="O391" i="1"/>
  <c r="AA391" i="1" s="1"/>
  <c r="N391" i="1"/>
  <c r="Z391" i="1" s="1"/>
  <c r="M391" i="1"/>
  <c r="Y391" i="1" s="1"/>
  <c r="L391" i="1"/>
  <c r="V391" i="1" s="1"/>
  <c r="AF391" i="1" s="1"/>
  <c r="J391" i="1"/>
  <c r="W390" i="1"/>
  <c r="AG390" i="1" s="1"/>
  <c r="T390" i="1"/>
  <c r="S390" i="1"/>
  <c r="AE390" i="1" s="1"/>
  <c r="R390" i="1"/>
  <c r="AD390" i="1" s="1"/>
  <c r="Q390" i="1"/>
  <c r="AC390" i="1" s="1"/>
  <c r="P390" i="1"/>
  <c r="AB390" i="1" s="1"/>
  <c r="O390" i="1"/>
  <c r="AA390" i="1" s="1"/>
  <c r="N390" i="1"/>
  <c r="Z390" i="1" s="1"/>
  <c r="M390" i="1"/>
  <c r="Y390" i="1" s="1"/>
  <c r="L390" i="1"/>
  <c r="X390" i="1" s="1"/>
  <c r="J390" i="1"/>
  <c r="W389" i="1"/>
  <c r="AG389" i="1" s="1"/>
  <c r="T389" i="1"/>
  <c r="S389" i="1"/>
  <c r="AE389" i="1" s="1"/>
  <c r="R389" i="1"/>
  <c r="AD389" i="1" s="1"/>
  <c r="Q389" i="1"/>
  <c r="AC389" i="1" s="1"/>
  <c r="P389" i="1"/>
  <c r="AB389" i="1" s="1"/>
  <c r="O389" i="1"/>
  <c r="AA389" i="1" s="1"/>
  <c r="N389" i="1"/>
  <c r="Z389" i="1" s="1"/>
  <c r="M389" i="1"/>
  <c r="Y389" i="1" s="1"/>
  <c r="L389" i="1"/>
  <c r="X389" i="1" s="1"/>
  <c r="J389" i="1"/>
  <c r="W388" i="1"/>
  <c r="AG388" i="1" s="1"/>
  <c r="T388" i="1"/>
  <c r="S388" i="1"/>
  <c r="AE388" i="1" s="1"/>
  <c r="R388" i="1"/>
  <c r="AD388" i="1" s="1"/>
  <c r="Q388" i="1"/>
  <c r="AC388" i="1" s="1"/>
  <c r="P388" i="1"/>
  <c r="AB388" i="1" s="1"/>
  <c r="O388" i="1"/>
  <c r="AA388" i="1" s="1"/>
  <c r="N388" i="1"/>
  <c r="Z388" i="1" s="1"/>
  <c r="M388" i="1"/>
  <c r="Y388" i="1" s="1"/>
  <c r="L388" i="1"/>
  <c r="X388" i="1" s="1"/>
  <c r="J388" i="1"/>
  <c r="AD387" i="1"/>
  <c r="W387" i="1"/>
  <c r="AG387" i="1" s="1"/>
  <c r="T387" i="1"/>
  <c r="S387" i="1"/>
  <c r="AE387" i="1" s="1"/>
  <c r="R387" i="1"/>
  <c r="Q387" i="1"/>
  <c r="AC387" i="1" s="1"/>
  <c r="P387" i="1"/>
  <c r="AB387" i="1" s="1"/>
  <c r="O387" i="1"/>
  <c r="AA387" i="1" s="1"/>
  <c r="N387" i="1"/>
  <c r="Z387" i="1" s="1"/>
  <c r="M387" i="1"/>
  <c r="Y387" i="1" s="1"/>
  <c r="L387" i="1"/>
  <c r="J387" i="1"/>
  <c r="W386" i="1"/>
  <c r="AG386" i="1" s="1"/>
  <c r="T386" i="1"/>
  <c r="S386" i="1"/>
  <c r="AE386" i="1" s="1"/>
  <c r="R386" i="1"/>
  <c r="AD386" i="1" s="1"/>
  <c r="Q386" i="1"/>
  <c r="AC386" i="1" s="1"/>
  <c r="P386" i="1"/>
  <c r="AB386" i="1" s="1"/>
  <c r="O386" i="1"/>
  <c r="AA386" i="1" s="1"/>
  <c r="N386" i="1"/>
  <c r="Z386" i="1" s="1"/>
  <c r="M386" i="1"/>
  <c r="U386" i="1" s="1"/>
  <c r="L386" i="1"/>
  <c r="X386" i="1" s="1"/>
  <c r="J386" i="1"/>
  <c r="AG385" i="1"/>
  <c r="W385" i="1"/>
  <c r="T385" i="1"/>
  <c r="S385" i="1"/>
  <c r="AE385" i="1" s="1"/>
  <c r="R385" i="1"/>
  <c r="AD385" i="1" s="1"/>
  <c r="Q385" i="1"/>
  <c r="AC385" i="1" s="1"/>
  <c r="P385" i="1"/>
  <c r="AB385" i="1" s="1"/>
  <c r="O385" i="1"/>
  <c r="AA385" i="1" s="1"/>
  <c r="N385" i="1"/>
  <c r="Z385" i="1" s="1"/>
  <c r="M385" i="1"/>
  <c r="Y385" i="1" s="1"/>
  <c r="L385" i="1"/>
  <c r="J385" i="1"/>
  <c r="AD384" i="1"/>
  <c r="AC384" i="1"/>
  <c r="AB384" i="1"/>
  <c r="W384" i="1"/>
  <c r="AG384" i="1" s="1"/>
  <c r="T384" i="1"/>
  <c r="S384" i="1"/>
  <c r="AE384" i="1" s="1"/>
  <c r="R384" i="1"/>
  <c r="Q384" i="1"/>
  <c r="P384" i="1"/>
  <c r="O384" i="1"/>
  <c r="AA384" i="1" s="1"/>
  <c r="N384" i="1"/>
  <c r="Z384" i="1" s="1"/>
  <c r="M384" i="1"/>
  <c r="Y384" i="1" s="1"/>
  <c r="L384" i="1"/>
  <c r="J384" i="1"/>
  <c r="W383" i="1"/>
  <c r="AG383" i="1" s="1"/>
  <c r="T383" i="1"/>
  <c r="S383" i="1"/>
  <c r="AE383" i="1" s="1"/>
  <c r="R383" i="1"/>
  <c r="AD383" i="1" s="1"/>
  <c r="Q383" i="1"/>
  <c r="AC383" i="1" s="1"/>
  <c r="P383" i="1"/>
  <c r="AB383" i="1" s="1"/>
  <c r="O383" i="1"/>
  <c r="AA383" i="1" s="1"/>
  <c r="N383" i="1"/>
  <c r="Z383" i="1" s="1"/>
  <c r="M383" i="1"/>
  <c r="Y383" i="1" s="1"/>
  <c r="L383" i="1"/>
  <c r="X383" i="1" s="1"/>
  <c r="J383" i="1"/>
  <c r="AC382" i="1"/>
  <c r="AA382" i="1"/>
  <c r="W382" i="1"/>
  <c r="AG382" i="1" s="1"/>
  <c r="T382" i="1"/>
  <c r="S382" i="1"/>
  <c r="AE382" i="1" s="1"/>
  <c r="R382" i="1"/>
  <c r="AD382" i="1" s="1"/>
  <c r="Q382" i="1"/>
  <c r="P382" i="1"/>
  <c r="AB382" i="1" s="1"/>
  <c r="O382" i="1"/>
  <c r="N382" i="1"/>
  <c r="Z382" i="1" s="1"/>
  <c r="M382" i="1"/>
  <c r="Y382" i="1" s="1"/>
  <c r="L382" i="1"/>
  <c r="J382" i="1"/>
  <c r="W381" i="1"/>
  <c r="AG381" i="1" s="1"/>
  <c r="T381" i="1"/>
  <c r="S381" i="1"/>
  <c r="AE381" i="1" s="1"/>
  <c r="R381" i="1"/>
  <c r="AD381" i="1" s="1"/>
  <c r="Q381" i="1"/>
  <c r="AC381" i="1" s="1"/>
  <c r="P381" i="1"/>
  <c r="AB381" i="1" s="1"/>
  <c r="O381" i="1"/>
  <c r="AA381" i="1" s="1"/>
  <c r="N381" i="1"/>
  <c r="Z381" i="1" s="1"/>
  <c r="M381" i="1"/>
  <c r="Y381" i="1" s="1"/>
  <c r="L381" i="1"/>
  <c r="J381" i="1"/>
  <c r="AE380" i="1"/>
  <c r="AA380" i="1"/>
  <c r="W380" i="1"/>
  <c r="AG380" i="1" s="1"/>
  <c r="T380" i="1"/>
  <c r="S380" i="1"/>
  <c r="R380" i="1"/>
  <c r="AD380" i="1" s="1"/>
  <c r="Q380" i="1"/>
  <c r="AC380" i="1" s="1"/>
  <c r="P380" i="1"/>
  <c r="AB380" i="1" s="1"/>
  <c r="O380" i="1"/>
  <c r="N380" i="1"/>
  <c r="Z380" i="1" s="1"/>
  <c r="M380" i="1"/>
  <c r="Y380" i="1" s="1"/>
  <c r="L380" i="1"/>
  <c r="V380" i="1" s="1"/>
  <c r="AF380" i="1" s="1"/>
  <c r="J380" i="1"/>
  <c r="AC379" i="1"/>
  <c r="W379" i="1"/>
  <c r="AG379" i="1" s="1"/>
  <c r="T379" i="1"/>
  <c r="S379" i="1"/>
  <c r="AE379" i="1" s="1"/>
  <c r="R379" i="1"/>
  <c r="AD379" i="1" s="1"/>
  <c r="Q379" i="1"/>
  <c r="P379" i="1"/>
  <c r="AB379" i="1" s="1"/>
  <c r="O379" i="1"/>
  <c r="AA379" i="1" s="1"/>
  <c r="N379" i="1"/>
  <c r="Z379" i="1" s="1"/>
  <c r="M379" i="1"/>
  <c r="Y379" i="1" s="1"/>
  <c r="L379" i="1"/>
  <c r="J379" i="1"/>
  <c r="W378" i="1"/>
  <c r="AG378" i="1" s="1"/>
  <c r="T378" i="1"/>
  <c r="S378" i="1"/>
  <c r="R378" i="1"/>
  <c r="AD378" i="1" s="1"/>
  <c r="Q378" i="1"/>
  <c r="AC378" i="1" s="1"/>
  <c r="P378" i="1"/>
  <c r="AB378" i="1" s="1"/>
  <c r="O378" i="1"/>
  <c r="AA378" i="1" s="1"/>
  <c r="N378" i="1"/>
  <c r="Z378" i="1" s="1"/>
  <c r="M378" i="1"/>
  <c r="Y378" i="1" s="1"/>
  <c r="L378" i="1"/>
  <c r="X378" i="1" s="1"/>
  <c r="J378" i="1"/>
  <c r="W377" i="1"/>
  <c r="AG377" i="1" s="1"/>
  <c r="T377" i="1"/>
  <c r="S377" i="1"/>
  <c r="AE377" i="1" s="1"/>
  <c r="R377" i="1"/>
  <c r="AD377" i="1" s="1"/>
  <c r="Q377" i="1"/>
  <c r="AC377" i="1" s="1"/>
  <c r="P377" i="1"/>
  <c r="AB377" i="1" s="1"/>
  <c r="O377" i="1"/>
  <c r="AA377" i="1" s="1"/>
  <c r="N377" i="1"/>
  <c r="Z377" i="1" s="1"/>
  <c r="M377" i="1"/>
  <c r="Y377" i="1" s="1"/>
  <c r="L377" i="1"/>
  <c r="J377" i="1"/>
  <c r="W376" i="1"/>
  <c r="AG376" i="1" s="1"/>
  <c r="T376" i="1"/>
  <c r="S376" i="1"/>
  <c r="AE376" i="1" s="1"/>
  <c r="R376" i="1"/>
  <c r="AD376" i="1" s="1"/>
  <c r="Q376" i="1"/>
  <c r="AC376" i="1" s="1"/>
  <c r="P376" i="1"/>
  <c r="AB376" i="1" s="1"/>
  <c r="O376" i="1"/>
  <c r="AA376" i="1" s="1"/>
  <c r="N376" i="1"/>
  <c r="Z376" i="1" s="1"/>
  <c r="M376" i="1"/>
  <c r="Y376" i="1" s="1"/>
  <c r="L376" i="1"/>
  <c r="X376" i="1" s="1"/>
  <c r="J376" i="1"/>
  <c r="AE375" i="1"/>
  <c r="AB375" i="1"/>
  <c r="W375" i="1"/>
  <c r="AG375" i="1" s="1"/>
  <c r="T375" i="1"/>
  <c r="S375" i="1"/>
  <c r="R375" i="1"/>
  <c r="AD375" i="1" s="1"/>
  <c r="Q375" i="1"/>
  <c r="AC375" i="1" s="1"/>
  <c r="P375" i="1"/>
  <c r="O375" i="1"/>
  <c r="AA375" i="1" s="1"/>
  <c r="N375" i="1"/>
  <c r="Z375" i="1" s="1"/>
  <c r="M375" i="1"/>
  <c r="Y375" i="1" s="1"/>
  <c r="L375" i="1"/>
  <c r="J375" i="1"/>
  <c r="W374" i="1"/>
  <c r="AG374" i="1" s="1"/>
  <c r="T374" i="1"/>
  <c r="S374" i="1"/>
  <c r="AE374" i="1" s="1"/>
  <c r="R374" i="1"/>
  <c r="AD374" i="1" s="1"/>
  <c r="Q374" i="1"/>
  <c r="AC374" i="1" s="1"/>
  <c r="P374" i="1"/>
  <c r="AB374" i="1" s="1"/>
  <c r="O374" i="1"/>
  <c r="AA374" i="1" s="1"/>
  <c r="N374" i="1"/>
  <c r="Z374" i="1" s="1"/>
  <c r="M374" i="1"/>
  <c r="Y374" i="1" s="1"/>
  <c r="L374" i="1"/>
  <c r="J374" i="1"/>
  <c r="W373" i="1"/>
  <c r="AG373" i="1" s="1"/>
  <c r="T373" i="1"/>
  <c r="S373" i="1"/>
  <c r="AE373" i="1" s="1"/>
  <c r="R373" i="1"/>
  <c r="AD373" i="1" s="1"/>
  <c r="Q373" i="1"/>
  <c r="AC373" i="1" s="1"/>
  <c r="P373" i="1"/>
  <c r="AB373" i="1" s="1"/>
  <c r="O373" i="1"/>
  <c r="AA373" i="1" s="1"/>
  <c r="N373" i="1"/>
  <c r="Z373" i="1" s="1"/>
  <c r="M373" i="1"/>
  <c r="Y373" i="1" s="1"/>
  <c r="L373" i="1"/>
  <c r="X373" i="1" s="1"/>
  <c r="J373" i="1"/>
  <c r="W372" i="1"/>
  <c r="AG372" i="1" s="1"/>
  <c r="T372" i="1"/>
  <c r="S372" i="1"/>
  <c r="AE372" i="1" s="1"/>
  <c r="R372" i="1"/>
  <c r="AD372" i="1" s="1"/>
  <c r="Q372" i="1"/>
  <c r="AC372" i="1" s="1"/>
  <c r="P372" i="1"/>
  <c r="AB372" i="1" s="1"/>
  <c r="O372" i="1"/>
  <c r="AA372" i="1" s="1"/>
  <c r="N372" i="1"/>
  <c r="Z372" i="1" s="1"/>
  <c r="M372" i="1"/>
  <c r="Y372" i="1" s="1"/>
  <c r="L372" i="1"/>
  <c r="J372" i="1"/>
  <c r="W371" i="1"/>
  <c r="AG371" i="1" s="1"/>
  <c r="T371" i="1"/>
  <c r="S371" i="1"/>
  <c r="AE371" i="1" s="1"/>
  <c r="R371" i="1"/>
  <c r="AD371" i="1" s="1"/>
  <c r="Q371" i="1"/>
  <c r="AC371" i="1" s="1"/>
  <c r="P371" i="1"/>
  <c r="AB371" i="1" s="1"/>
  <c r="O371" i="1"/>
  <c r="AA371" i="1" s="1"/>
  <c r="N371" i="1"/>
  <c r="Z371" i="1" s="1"/>
  <c r="M371" i="1"/>
  <c r="Y371" i="1" s="1"/>
  <c r="L371" i="1"/>
  <c r="X371" i="1" s="1"/>
  <c r="J371" i="1"/>
  <c r="W370" i="1"/>
  <c r="AG370" i="1" s="1"/>
  <c r="T370" i="1"/>
  <c r="S370" i="1"/>
  <c r="AE370" i="1" s="1"/>
  <c r="R370" i="1"/>
  <c r="AD370" i="1" s="1"/>
  <c r="Q370" i="1"/>
  <c r="AC370" i="1" s="1"/>
  <c r="P370" i="1"/>
  <c r="AB370" i="1" s="1"/>
  <c r="O370" i="1"/>
  <c r="AA370" i="1" s="1"/>
  <c r="N370" i="1"/>
  <c r="Z370" i="1" s="1"/>
  <c r="M370" i="1"/>
  <c r="L370" i="1"/>
  <c r="X370" i="1" s="1"/>
  <c r="J370" i="1"/>
  <c r="W369" i="1"/>
  <c r="AG369" i="1" s="1"/>
  <c r="T369" i="1"/>
  <c r="S369" i="1"/>
  <c r="AE369" i="1" s="1"/>
  <c r="R369" i="1"/>
  <c r="AD369" i="1" s="1"/>
  <c r="Q369" i="1"/>
  <c r="AC369" i="1" s="1"/>
  <c r="P369" i="1"/>
  <c r="AB369" i="1" s="1"/>
  <c r="O369" i="1"/>
  <c r="AA369" i="1" s="1"/>
  <c r="N369" i="1"/>
  <c r="Z369" i="1" s="1"/>
  <c r="M369" i="1"/>
  <c r="L369" i="1"/>
  <c r="J369" i="1"/>
  <c r="W368" i="1"/>
  <c r="AG368" i="1" s="1"/>
  <c r="T368" i="1"/>
  <c r="S368" i="1"/>
  <c r="AE368" i="1" s="1"/>
  <c r="R368" i="1"/>
  <c r="AD368" i="1" s="1"/>
  <c r="Q368" i="1"/>
  <c r="AC368" i="1" s="1"/>
  <c r="P368" i="1"/>
  <c r="AB368" i="1" s="1"/>
  <c r="O368" i="1"/>
  <c r="AA368" i="1" s="1"/>
  <c r="N368" i="1"/>
  <c r="Z368" i="1" s="1"/>
  <c r="M368" i="1"/>
  <c r="Y368" i="1" s="1"/>
  <c r="L368" i="1"/>
  <c r="J368" i="1"/>
  <c r="W367" i="1"/>
  <c r="AG367" i="1" s="1"/>
  <c r="T367" i="1"/>
  <c r="S367" i="1"/>
  <c r="AE367" i="1" s="1"/>
  <c r="R367" i="1"/>
  <c r="AD367" i="1" s="1"/>
  <c r="Q367" i="1"/>
  <c r="AC367" i="1" s="1"/>
  <c r="P367" i="1"/>
  <c r="AB367" i="1" s="1"/>
  <c r="O367" i="1"/>
  <c r="AA367" i="1" s="1"/>
  <c r="N367" i="1"/>
  <c r="Z367" i="1" s="1"/>
  <c r="M367" i="1"/>
  <c r="Y367" i="1" s="1"/>
  <c r="L367" i="1"/>
  <c r="J367" i="1"/>
  <c r="W366" i="1"/>
  <c r="AG366" i="1" s="1"/>
  <c r="T366" i="1"/>
  <c r="S366" i="1"/>
  <c r="AE366" i="1" s="1"/>
  <c r="R366" i="1"/>
  <c r="AD366" i="1" s="1"/>
  <c r="Q366" i="1"/>
  <c r="AC366" i="1" s="1"/>
  <c r="P366" i="1"/>
  <c r="AB366" i="1" s="1"/>
  <c r="O366" i="1"/>
  <c r="AA366" i="1" s="1"/>
  <c r="N366" i="1"/>
  <c r="Z366" i="1" s="1"/>
  <c r="M366" i="1"/>
  <c r="Y366" i="1" s="1"/>
  <c r="L366" i="1"/>
  <c r="X366" i="1" s="1"/>
  <c r="J366" i="1"/>
  <c r="W365" i="1"/>
  <c r="AG365" i="1" s="1"/>
  <c r="T365" i="1"/>
  <c r="S365" i="1"/>
  <c r="R365" i="1"/>
  <c r="AD365" i="1" s="1"/>
  <c r="Q365" i="1"/>
  <c r="AC365" i="1" s="1"/>
  <c r="P365" i="1"/>
  <c r="AB365" i="1" s="1"/>
  <c r="O365" i="1"/>
  <c r="AA365" i="1" s="1"/>
  <c r="N365" i="1"/>
  <c r="Z365" i="1" s="1"/>
  <c r="M365" i="1"/>
  <c r="Y365" i="1" s="1"/>
  <c r="L365" i="1"/>
  <c r="X365" i="1" s="1"/>
  <c r="J365" i="1"/>
  <c r="W364" i="1"/>
  <c r="AG364" i="1" s="1"/>
  <c r="T364" i="1"/>
  <c r="S364" i="1"/>
  <c r="AE364" i="1" s="1"/>
  <c r="R364" i="1"/>
  <c r="AD364" i="1" s="1"/>
  <c r="Q364" i="1"/>
  <c r="AC364" i="1" s="1"/>
  <c r="P364" i="1"/>
  <c r="AB364" i="1" s="1"/>
  <c r="O364" i="1"/>
  <c r="AA364" i="1" s="1"/>
  <c r="N364" i="1"/>
  <c r="Z364" i="1" s="1"/>
  <c r="M364" i="1"/>
  <c r="Y364" i="1" s="1"/>
  <c r="L364" i="1"/>
  <c r="X364" i="1" s="1"/>
  <c r="J364" i="1"/>
  <c r="AE363" i="1"/>
  <c r="W363" i="1"/>
  <c r="AG363" i="1" s="1"/>
  <c r="T363" i="1"/>
  <c r="S363" i="1"/>
  <c r="R363" i="1"/>
  <c r="AD363" i="1" s="1"/>
  <c r="Q363" i="1"/>
  <c r="AC363" i="1" s="1"/>
  <c r="P363" i="1"/>
  <c r="AB363" i="1" s="1"/>
  <c r="O363" i="1"/>
  <c r="AA363" i="1" s="1"/>
  <c r="N363" i="1"/>
  <c r="Z363" i="1" s="1"/>
  <c r="M363" i="1"/>
  <c r="Y363" i="1" s="1"/>
  <c r="L363" i="1"/>
  <c r="J363" i="1"/>
  <c r="W362" i="1"/>
  <c r="AG362" i="1" s="1"/>
  <c r="T362" i="1"/>
  <c r="S362" i="1"/>
  <c r="AE362" i="1" s="1"/>
  <c r="R362" i="1"/>
  <c r="AD362" i="1" s="1"/>
  <c r="Q362" i="1"/>
  <c r="AC362" i="1" s="1"/>
  <c r="P362" i="1"/>
  <c r="AB362" i="1" s="1"/>
  <c r="O362" i="1"/>
  <c r="AA362" i="1" s="1"/>
  <c r="N362" i="1"/>
  <c r="Z362" i="1" s="1"/>
  <c r="M362" i="1"/>
  <c r="Y362" i="1" s="1"/>
  <c r="L362" i="1"/>
  <c r="J362" i="1"/>
  <c r="W361" i="1"/>
  <c r="AG361" i="1" s="1"/>
  <c r="T361" i="1"/>
  <c r="S361" i="1"/>
  <c r="AE361" i="1" s="1"/>
  <c r="R361" i="1"/>
  <c r="AD361" i="1" s="1"/>
  <c r="Q361" i="1"/>
  <c r="AC361" i="1" s="1"/>
  <c r="P361" i="1"/>
  <c r="AB361" i="1" s="1"/>
  <c r="O361" i="1"/>
  <c r="AA361" i="1" s="1"/>
  <c r="N361" i="1"/>
  <c r="Z361" i="1" s="1"/>
  <c r="M361" i="1"/>
  <c r="Y361" i="1" s="1"/>
  <c r="L361" i="1"/>
  <c r="X361" i="1" s="1"/>
  <c r="J361" i="1"/>
  <c r="W360" i="1"/>
  <c r="AG360" i="1" s="1"/>
  <c r="T360" i="1"/>
  <c r="S360" i="1"/>
  <c r="AE360" i="1" s="1"/>
  <c r="R360" i="1"/>
  <c r="AD360" i="1" s="1"/>
  <c r="Q360" i="1"/>
  <c r="AC360" i="1" s="1"/>
  <c r="P360" i="1"/>
  <c r="AB360" i="1" s="1"/>
  <c r="O360" i="1"/>
  <c r="AA360" i="1" s="1"/>
  <c r="N360" i="1"/>
  <c r="Z360" i="1" s="1"/>
  <c r="M360" i="1"/>
  <c r="Y360" i="1" s="1"/>
  <c r="L360" i="1"/>
  <c r="X360" i="1" s="1"/>
  <c r="J360" i="1"/>
  <c r="AE359" i="1"/>
  <c r="AC359" i="1"/>
  <c r="W359" i="1"/>
  <c r="AG359" i="1" s="1"/>
  <c r="T359" i="1"/>
  <c r="S359" i="1"/>
  <c r="R359" i="1"/>
  <c r="AD359" i="1" s="1"/>
  <c r="Q359" i="1"/>
  <c r="P359" i="1"/>
  <c r="AB359" i="1" s="1"/>
  <c r="O359" i="1"/>
  <c r="AA359" i="1" s="1"/>
  <c r="N359" i="1"/>
  <c r="Z359" i="1" s="1"/>
  <c r="M359" i="1"/>
  <c r="L359" i="1"/>
  <c r="X359" i="1" s="1"/>
  <c r="J359" i="1"/>
  <c r="W358" i="1"/>
  <c r="AG358" i="1" s="1"/>
  <c r="T358" i="1"/>
  <c r="S358" i="1"/>
  <c r="AE358" i="1" s="1"/>
  <c r="R358" i="1"/>
  <c r="AD358" i="1" s="1"/>
  <c r="Q358" i="1"/>
  <c r="AC358" i="1" s="1"/>
  <c r="P358" i="1"/>
  <c r="AB358" i="1" s="1"/>
  <c r="O358" i="1"/>
  <c r="AA358" i="1" s="1"/>
  <c r="N358" i="1"/>
  <c r="Z358" i="1" s="1"/>
  <c r="M358" i="1"/>
  <c r="L358" i="1"/>
  <c r="X358" i="1" s="1"/>
  <c r="J358" i="1"/>
  <c r="W357" i="1"/>
  <c r="AG357" i="1" s="1"/>
  <c r="T357" i="1"/>
  <c r="S357" i="1"/>
  <c r="AE357" i="1" s="1"/>
  <c r="R357" i="1"/>
  <c r="AD357" i="1" s="1"/>
  <c r="Q357" i="1"/>
  <c r="AC357" i="1" s="1"/>
  <c r="P357" i="1"/>
  <c r="AB357" i="1" s="1"/>
  <c r="O357" i="1"/>
  <c r="AA357" i="1" s="1"/>
  <c r="N357" i="1"/>
  <c r="Z357" i="1" s="1"/>
  <c r="M357" i="1"/>
  <c r="Y357" i="1" s="1"/>
  <c r="L357" i="1"/>
  <c r="V357" i="1" s="1"/>
  <c r="J357" i="1"/>
  <c r="W356" i="1"/>
  <c r="AG356" i="1" s="1"/>
  <c r="T356" i="1"/>
  <c r="S356" i="1"/>
  <c r="AE356" i="1" s="1"/>
  <c r="R356" i="1"/>
  <c r="AD356" i="1" s="1"/>
  <c r="Q356" i="1"/>
  <c r="AC356" i="1" s="1"/>
  <c r="P356" i="1"/>
  <c r="AB356" i="1" s="1"/>
  <c r="O356" i="1"/>
  <c r="AA356" i="1" s="1"/>
  <c r="N356" i="1"/>
  <c r="Z356" i="1" s="1"/>
  <c r="M356" i="1"/>
  <c r="Y356" i="1" s="1"/>
  <c r="L356" i="1"/>
  <c r="X356" i="1" s="1"/>
  <c r="J356" i="1"/>
  <c r="W355" i="1"/>
  <c r="AG355" i="1" s="1"/>
  <c r="T355" i="1"/>
  <c r="S355" i="1"/>
  <c r="AE355" i="1" s="1"/>
  <c r="R355" i="1"/>
  <c r="AD355" i="1" s="1"/>
  <c r="Q355" i="1"/>
  <c r="AC355" i="1" s="1"/>
  <c r="P355" i="1"/>
  <c r="AB355" i="1" s="1"/>
  <c r="O355" i="1"/>
  <c r="AA355" i="1" s="1"/>
  <c r="N355" i="1"/>
  <c r="Z355" i="1" s="1"/>
  <c r="M355" i="1"/>
  <c r="Y355" i="1" s="1"/>
  <c r="L355" i="1"/>
  <c r="J355" i="1"/>
  <c r="AA354" i="1"/>
  <c r="W354" i="1"/>
  <c r="AG354" i="1" s="1"/>
  <c r="T354" i="1"/>
  <c r="S354" i="1"/>
  <c r="AE354" i="1" s="1"/>
  <c r="R354" i="1"/>
  <c r="AD354" i="1" s="1"/>
  <c r="Q354" i="1"/>
  <c r="AC354" i="1" s="1"/>
  <c r="P354" i="1"/>
  <c r="AB354" i="1" s="1"/>
  <c r="O354" i="1"/>
  <c r="N354" i="1"/>
  <c r="Z354" i="1" s="1"/>
  <c r="M354" i="1"/>
  <c r="Y354" i="1" s="1"/>
  <c r="L354" i="1"/>
  <c r="J354" i="1"/>
  <c r="W353" i="1"/>
  <c r="AG353" i="1" s="1"/>
  <c r="T353" i="1"/>
  <c r="S353" i="1"/>
  <c r="R353" i="1"/>
  <c r="AD353" i="1" s="1"/>
  <c r="Q353" i="1"/>
  <c r="AC353" i="1" s="1"/>
  <c r="P353" i="1"/>
  <c r="AB353" i="1" s="1"/>
  <c r="O353" i="1"/>
  <c r="AA353" i="1" s="1"/>
  <c r="N353" i="1"/>
  <c r="Z353" i="1" s="1"/>
  <c r="M353" i="1"/>
  <c r="Y353" i="1" s="1"/>
  <c r="L353" i="1"/>
  <c r="X353" i="1" s="1"/>
  <c r="J353" i="1"/>
  <c r="W352" i="1"/>
  <c r="AG352" i="1" s="1"/>
  <c r="T352" i="1"/>
  <c r="S352" i="1"/>
  <c r="AE352" i="1" s="1"/>
  <c r="R352" i="1"/>
  <c r="AD352" i="1" s="1"/>
  <c r="Q352" i="1"/>
  <c r="AC352" i="1" s="1"/>
  <c r="P352" i="1"/>
  <c r="AB352" i="1" s="1"/>
  <c r="O352" i="1"/>
  <c r="AA352" i="1" s="1"/>
  <c r="N352" i="1"/>
  <c r="Z352" i="1" s="1"/>
  <c r="M352" i="1"/>
  <c r="Y352" i="1" s="1"/>
  <c r="L352" i="1"/>
  <c r="J352" i="1"/>
  <c r="W351" i="1"/>
  <c r="AG351" i="1" s="1"/>
  <c r="T351" i="1"/>
  <c r="S351" i="1"/>
  <c r="AE351" i="1" s="1"/>
  <c r="R351" i="1"/>
  <c r="AD351" i="1" s="1"/>
  <c r="Q351" i="1"/>
  <c r="AC351" i="1" s="1"/>
  <c r="P351" i="1"/>
  <c r="AB351" i="1" s="1"/>
  <c r="O351" i="1"/>
  <c r="AA351" i="1" s="1"/>
  <c r="N351" i="1"/>
  <c r="Z351" i="1" s="1"/>
  <c r="M351" i="1"/>
  <c r="L351" i="1"/>
  <c r="X351" i="1" s="1"/>
  <c r="J351" i="1"/>
  <c r="W350" i="1"/>
  <c r="AG350" i="1" s="1"/>
  <c r="T350" i="1"/>
  <c r="S350" i="1"/>
  <c r="AE350" i="1" s="1"/>
  <c r="R350" i="1"/>
  <c r="AD350" i="1" s="1"/>
  <c r="Q350" i="1"/>
  <c r="AC350" i="1" s="1"/>
  <c r="P350" i="1"/>
  <c r="AB350" i="1" s="1"/>
  <c r="O350" i="1"/>
  <c r="AA350" i="1" s="1"/>
  <c r="N350" i="1"/>
  <c r="Z350" i="1" s="1"/>
  <c r="M350" i="1"/>
  <c r="L350" i="1"/>
  <c r="J350" i="1"/>
  <c r="W349" i="1"/>
  <c r="AG349" i="1" s="1"/>
  <c r="T349" i="1"/>
  <c r="S349" i="1"/>
  <c r="AE349" i="1" s="1"/>
  <c r="R349" i="1"/>
  <c r="AD349" i="1" s="1"/>
  <c r="Q349" i="1"/>
  <c r="AC349" i="1" s="1"/>
  <c r="P349" i="1"/>
  <c r="AB349" i="1" s="1"/>
  <c r="O349" i="1"/>
  <c r="AA349" i="1" s="1"/>
  <c r="N349" i="1"/>
  <c r="Z349" i="1" s="1"/>
  <c r="M349" i="1"/>
  <c r="Y349" i="1" s="1"/>
  <c r="L349" i="1"/>
  <c r="J349" i="1"/>
  <c r="W348" i="1"/>
  <c r="AG348" i="1" s="1"/>
  <c r="T348" i="1"/>
  <c r="S348" i="1"/>
  <c r="AE348" i="1" s="1"/>
  <c r="R348" i="1"/>
  <c r="AD348" i="1" s="1"/>
  <c r="Q348" i="1"/>
  <c r="AC348" i="1" s="1"/>
  <c r="P348" i="1"/>
  <c r="AB348" i="1" s="1"/>
  <c r="O348" i="1"/>
  <c r="AA348" i="1" s="1"/>
  <c r="N348" i="1"/>
  <c r="Z348" i="1" s="1"/>
  <c r="M348" i="1"/>
  <c r="Y348" i="1" s="1"/>
  <c r="L348" i="1"/>
  <c r="X348" i="1" s="1"/>
  <c r="J348" i="1"/>
  <c r="W347" i="1"/>
  <c r="AG347" i="1" s="1"/>
  <c r="T347" i="1"/>
  <c r="S347" i="1"/>
  <c r="AE347" i="1" s="1"/>
  <c r="R347" i="1"/>
  <c r="AD347" i="1" s="1"/>
  <c r="Q347" i="1"/>
  <c r="AC347" i="1" s="1"/>
  <c r="P347" i="1"/>
  <c r="AB347" i="1" s="1"/>
  <c r="O347" i="1"/>
  <c r="AA347" i="1" s="1"/>
  <c r="N347" i="1"/>
  <c r="Z347" i="1" s="1"/>
  <c r="M347" i="1"/>
  <c r="Y347" i="1" s="1"/>
  <c r="L347" i="1"/>
  <c r="J347" i="1"/>
  <c r="W346" i="1"/>
  <c r="AG346" i="1" s="1"/>
  <c r="T346" i="1"/>
  <c r="S346" i="1"/>
  <c r="AE346" i="1" s="1"/>
  <c r="R346" i="1"/>
  <c r="AD346" i="1" s="1"/>
  <c r="Q346" i="1"/>
  <c r="AC346" i="1" s="1"/>
  <c r="P346" i="1"/>
  <c r="AB346" i="1" s="1"/>
  <c r="O346" i="1"/>
  <c r="AA346" i="1" s="1"/>
  <c r="N346" i="1"/>
  <c r="Z346" i="1" s="1"/>
  <c r="M346" i="1"/>
  <c r="Y346" i="1" s="1"/>
  <c r="L346" i="1"/>
  <c r="X346" i="1" s="1"/>
  <c r="J346" i="1"/>
  <c r="W345" i="1"/>
  <c r="AG345" i="1" s="1"/>
  <c r="T345" i="1"/>
  <c r="S345" i="1"/>
  <c r="AE345" i="1" s="1"/>
  <c r="R345" i="1"/>
  <c r="AD345" i="1" s="1"/>
  <c r="Q345" i="1"/>
  <c r="AC345" i="1" s="1"/>
  <c r="P345" i="1"/>
  <c r="AB345" i="1" s="1"/>
  <c r="O345" i="1"/>
  <c r="AA345" i="1" s="1"/>
  <c r="N345" i="1"/>
  <c r="Z345" i="1" s="1"/>
  <c r="M345" i="1"/>
  <c r="Y345" i="1" s="1"/>
  <c r="L345" i="1"/>
  <c r="J345" i="1"/>
  <c r="AC344" i="1"/>
  <c r="W344" i="1"/>
  <c r="AG344" i="1" s="1"/>
  <c r="T344" i="1"/>
  <c r="S344" i="1"/>
  <c r="AE344" i="1" s="1"/>
  <c r="R344" i="1"/>
  <c r="AD344" i="1" s="1"/>
  <c r="Q344" i="1"/>
  <c r="P344" i="1"/>
  <c r="AB344" i="1" s="1"/>
  <c r="O344" i="1"/>
  <c r="AA344" i="1" s="1"/>
  <c r="N344" i="1"/>
  <c r="Z344" i="1" s="1"/>
  <c r="M344" i="1"/>
  <c r="Y344" i="1" s="1"/>
  <c r="L344" i="1"/>
  <c r="X344" i="1" s="1"/>
  <c r="J344" i="1"/>
  <c r="W343" i="1"/>
  <c r="AG343" i="1" s="1"/>
  <c r="T343" i="1"/>
  <c r="S343" i="1"/>
  <c r="AE343" i="1" s="1"/>
  <c r="R343" i="1"/>
  <c r="AD343" i="1" s="1"/>
  <c r="Q343" i="1"/>
  <c r="AC343" i="1" s="1"/>
  <c r="P343" i="1"/>
  <c r="AB343" i="1" s="1"/>
  <c r="O343" i="1"/>
  <c r="AA343" i="1" s="1"/>
  <c r="N343" i="1"/>
  <c r="Z343" i="1" s="1"/>
  <c r="M343" i="1"/>
  <c r="L343" i="1"/>
  <c r="J343" i="1"/>
  <c r="W342" i="1"/>
  <c r="AG342" i="1" s="1"/>
  <c r="T342" i="1"/>
  <c r="S342" i="1"/>
  <c r="AE342" i="1" s="1"/>
  <c r="R342" i="1"/>
  <c r="AD342" i="1" s="1"/>
  <c r="Q342" i="1"/>
  <c r="AC342" i="1" s="1"/>
  <c r="P342" i="1"/>
  <c r="AB342" i="1" s="1"/>
  <c r="O342" i="1"/>
  <c r="AA342" i="1" s="1"/>
  <c r="N342" i="1"/>
  <c r="Z342" i="1" s="1"/>
  <c r="M342" i="1"/>
  <c r="Y342" i="1" s="1"/>
  <c r="L342" i="1"/>
  <c r="V342" i="1" s="1"/>
  <c r="J342" i="1"/>
  <c r="W341" i="1"/>
  <c r="AG341" i="1" s="1"/>
  <c r="T341" i="1"/>
  <c r="S341" i="1"/>
  <c r="R341" i="1"/>
  <c r="AD341" i="1" s="1"/>
  <c r="Q341" i="1"/>
  <c r="AC341" i="1" s="1"/>
  <c r="P341" i="1"/>
  <c r="AB341" i="1" s="1"/>
  <c r="O341" i="1"/>
  <c r="AA341" i="1" s="1"/>
  <c r="N341" i="1"/>
  <c r="Z341" i="1" s="1"/>
  <c r="M341" i="1"/>
  <c r="Y341" i="1" s="1"/>
  <c r="L341" i="1"/>
  <c r="X341" i="1" s="1"/>
  <c r="J341" i="1"/>
  <c r="W340" i="1"/>
  <c r="AG340" i="1" s="1"/>
  <c r="T340" i="1"/>
  <c r="S340" i="1"/>
  <c r="AE340" i="1" s="1"/>
  <c r="R340" i="1"/>
  <c r="AD340" i="1" s="1"/>
  <c r="Q340" i="1"/>
  <c r="AC340" i="1" s="1"/>
  <c r="P340" i="1"/>
  <c r="AB340" i="1" s="1"/>
  <c r="O340" i="1"/>
  <c r="AA340" i="1" s="1"/>
  <c r="N340" i="1"/>
  <c r="Z340" i="1" s="1"/>
  <c r="M340" i="1"/>
  <c r="Y340" i="1" s="1"/>
  <c r="L340" i="1"/>
  <c r="J340" i="1"/>
  <c r="AC339" i="1"/>
  <c r="Z339" i="1"/>
  <c r="W339" i="1"/>
  <c r="AG339" i="1" s="1"/>
  <c r="T339" i="1"/>
  <c r="S339" i="1"/>
  <c r="AE339" i="1" s="1"/>
  <c r="R339" i="1"/>
  <c r="AD339" i="1" s="1"/>
  <c r="Q339" i="1"/>
  <c r="P339" i="1"/>
  <c r="AB339" i="1" s="1"/>
  <c r="O339" i="1"/>
  <c r="AA339" i="1" s="1"/>
  <c r="N339" i="1"/>
  <c r="M339" i="1"/>
  <c r="Y339" i="1" s="1"/>
  <c r="L339" i="1"/>
  <c r="X339" i="1" s="1"/>
  <c r="J339" i="1"/>
  <c r="W338" i="1"/>
  <c r="AG338" i="1" s="1"/>
  <c r="T338" i="1"/>
  <c r="S338" i="1"/>
  <c r="AE338" i="1" s="1"/>
  <c r="R338" i="1"/>
  <c r="AD338" i="1" s="1"/>
  <c r="Q338" i="1"/>
  <c r="AC338" i="1" s="1"/>
  <c r="P338" i="1"/>
  <c r="AB338" i="1" s="1"/>
  <c r="O338" i="1"/>
  <c r="AA338" i="1" s="1"/>
  <c r="N338" i="1"/>
  <c r="Z338" i="1" s="1"/>
  <c r="M338" i="1"/>
  <c r="Y338" i="1" s="1"/>
  <c r="L338" i="1"/>
  <c r="J338" i="1"/>
  <c r="W337" i="1"/>
  <c r="AG337" i="1" s="1"/>
  <c r="T337" i="1"/>
  <c r="S337" i="1"/>
  <c r="AE337" i="1" s="1"/>
  <c r="R337" i="1"/>
  <c r="AD337" i="1" s="1"/>
  <c r="Q337" i="1"/>
  <c r="AC337" i="1" s="1"/>
  <c r="P337" i="1"/>
  <c r="AB337" i="1" s="1"/>
  <c r="O337" i="1"/>
  <c r="AA337" i="1" s="1"/>
  <c r="N337" i="1"/>
  <c r="Z337" i="1" s="1"/>
  <c r="M337" i="1"/>
  <c r="L337" i="1"/>
  <c r="V337" i="1" s="1"/>
  <c r="AF337" i="1" s="1"/>
  <c r="J337" i="1"/>
  <c r="AG336" i="1"/>
  <c r="W336" i="1"/>
  <c r="V336" i="1"/>
  <c r="T336" i="1"/>
  <c r="S336" i="1"/>
  <c r="AE336" i="1" s="1"/>
  <c r="R336" i="1"/>
  <c r="AD336" i="1" s="1"/>
  <c r="Q336" i="1"/>
  <c r="AC336" i="1" s="1"/>
  <c r="P336" i="1"/>
  <c r="AB336" i="1" s="1"/>
  <c r="O336" i="1"/>
  <c r="AA336" i="1" s="1"/>
  <c r="N336" i="1"/>
  <c r="Z336" i="1" s="1"/>
  <c r="M336" i="1"/>
  <c r="Y336" i="1" s="1"/>
  <c r="L336" i="1"/>
  <c r="X336" i="1" s="1"/>
  <c r="J336" i="1"/>
  <c r="W335" i="1"/>
  <c r="AG335" i="1" s="1"/>
  <c r="T335" i="1"/>
  <c r="S335" i="1"/>
  <c r="AE335" i="1" s="1"/>
  <c r="R335" i="1"/>
  <c r="AD335" i="1" s="1"/>
  <c r="Q335" i="1"/>
  <c r="AC335" i="1" s="1"/>
  <c r="P335" i="1"/>
  <c r="AB335" i="1" s="1"/>
  <c r="O335" i="1"/>
  <c r="AA335" i="1" s="1"/>
  <c r="N335" i="1"/>
  <c r="Z335" i="1" s="1"/>
  <c r="M335" i="1"/>
  <c r="Y335" i="1" s="1"/>
  <c r="L335" i="1"/>
  <c r="X335" i="1" s="1"/>
  <c r="J335" i="1"/>
  <c r="W334" i="1"/>
  <c r="AG334" i="1" s="1"/>
  <c r="T334" i="1"/>
  <c r="S334" i="1"/>
  <c r="AE334" i="1" s="1"/>
  <c r="R334" i="1"/>
  <c r="AD334" i="1" s="1"/>
  <c r="Q334" i="1"/>
  <c r="AC334" i="1" s="1"/>
  <c r="P334" i="1"/>
  <c r="AB334" i="1" s="1"/>
  <c r="O334" i="1"/>
  <c r="AA334" i="1" s="1"/>
  <c r="N334" i="1"/>
  <c r="Z334" i="1" s="1"/>
  <c r="M334" i="1"/>
  <c r="Y334" i="1" s="1"/>
  <c r="L334" i="1"/>
  <c r="J334" i="1"/>
  <c r="W333" i="1"/>
  <c r="AG333" i="1" s="1"/>
  <c r="T333" i="1"/>
  <c r="S333" i="1"/>
  <c r="R333" i="1"/>
  <c r="AD333" i="1" s="1"/>
  <c r="Q333" i="1"/>
  <c r="AC333" i="1" s="1"/>
  <c r="P333" i="1"/>
  <c r="AB333" i="1" s="1"/>
  <c r="O333" i="1"/>
  <c r="AA333" i="1" s="1"/>
  <c r="N333" i="1"/>
  <c r="Z333" i="1" s="1"/>
  <c r="M333" i="1"/>
  <c r="Y333" i="1" s="1"/>
  <c r="L333" i="1"/>
  <c r="X333" i="1" s="1"/>
  <c r="J333" i="1"/>
  <c r="AB332" i="1"/>
  <c r="W332" i="1"/>
  <c r="AG332" i="1" s="1"/>
  <c r="T332" i="1"/>
  <c r="S332" i="1"/>
  <c r="AE332" i="1" s="1"/>
  <c r="R332" i="1"/>
  <c r="AD332" i="1" s="1"/>
  <c r="Q332" i="1"/>
  <c r="AC332" i="1" s="1"/>
  <c r="P332" i="1"/>
  <c r="O332" i="1"/>
  <c r="AA332" i="1" s="1"/>
  <c r="N332" i="1"/>
  <c r="Z332" i="1" s="1"/>
  <c r="M332" i="1"/>
  <c r="Y332" i="1" s="1"/>
  <c r="L332" i="1"/>
  <c r="V332" i="1" s="1"/>
  <c r="J332" i="1"/>
  <c r="W331" i="1"/>
  <c r="AG331" i="1" s="1"/>
  <c r="T331" i="1"/>
  <c r="S331" i="1"/>
  <c r="AE331" i="1" s="1"/>
  <c r="R331" i="1"/>
  <c r="AD331" i="1" s="1"/>
  <c r="Q331" i="1"/>
  <c r="AC331" i="1" s="1"/>
  <c r="P331" i="1"/>
  <c r="AB331" i="1" s="1"/>
  <c r="O331" i="1"/>
  <c r="AA331" i="1" s="1"/>
  <c r="N331" i="1"/>
  <c r="Z331" i="1" s="1"/>
  <c r="M331" i="1"/>
  <c r="L331" i="1"/>
  <c r="X331" i="1" s="1"/>
  <c r="J331" i="1"/>
  <c r="W330" i="1"/>
  <c r="AG330" i="1" s="1"/>
  <c r="T330" i="1"/>
  <c r="S330" i="1"/>
  <c r="AE330" i="1" s="1"/>
  <c r="R330" i="1"/>
  <c r="AD330" i="1" s="1"/>
  <c r="Q330" i="1"/>
  <c r="AC330" i="1" s="1"/>
  <c r="P330" i="1"/>
  <c r="AB330" i="1" s="1"/>
  <c r="O330" i="1"/>
  <c r="AA330" i="1" s="1"/>
  <c r="N330" i="1"/>
  <c r="Z330" i="1" s="1"/>
  <c r="M330" i="1"/>
  <c r="L330" i="1"/>
  <c r="J330" i="1"/>
  <c r="W329" i="1"/>
  <c r="AG329" i="1" s="1"/>
  <c r="T329" i="1"/>
  <c r="S329" i="1"/>
  <c r="V329" i="1" s="1"/>
  <c r="R329" i="1"/>
  <c r="AD329" i="1" s="1"/>
  <c r="Q329" i="1"/>
  <c r="AC329" i="1" s="1"/>
  <c r="P329" i="1"/>
  <c r="AB329" i="1" s="1"/>
  <c r="O329" i="1"/>
  <c r="AA329" i="1" s="1"/>
  <c r="N329" i="1"/>
  <c r="Z329" i="1" s="1"/>
  <c r="M329" i="1"/>
  <c r="Y329" i="1" s="1"/>
  <c r="L329" i="1"/>
  <c r="X329" i="1" s="1"/>
  <c r="J329" i="1"/>
  <c r="AB328" i="1"/>
  <c r="W328" i="1"/>
  <c r="AG328" i="1" s="1"/>
  <c r="T328" i="1"/>
  <c r="S328" i="1"/>
  <c r="AE328" i="1" s="1"/>
  <c r="R328" i="1"/>
  <c r="AD328" i="1" s="1"/>
  <c r="Q328" i="1"/>
  <c r="AC328" i="1" s="1"/>
  <c r="P328" i="1"/>
  <c r="O328" i="1"/>
  <c r="AA328" i="1" s="1"/>
  <c r="N328" i="1"/>
  <c r="Z328" i="1" s="1"/>
  <c r="M328" i="1"/>
  <c r="Y328" i="1" s="1"/>
  <c r="L328" i="1"/>
  <c r="X328" i="1" s="1"/>
  <c r="J328" i="1"/>
  <c r="AD327" i="1"/>
  <c r="W327" i="1"/>
  <c r="AG327" i="1" s="1"/>
  <c r="T327" i="1"/>
  <c r="S327" i="1"/>
  <c r="AE327" i="1" s="1"/>
  <c r="R327" i="1"/>
  <c r="Q327" i="1"/>
  <c r="AC327" i="1" s="1"/>
  <c r="P327" i="1"/>
  <c r="AB327" i="1" s="1"/>
  <c r="O327" i="1"/>
  <c r="AA327" i="1" s="1"/>
  <c r="N327" i="1"/>
  <c r="Z327" i="1" s="1"/>
  <c r="M327" i="1"/>
  <c r="Y327" i="1" s="1"/>
  <c r="L327" i="1"/>
  <c r="J327" i="1"/>
  <c r="W326" i="1"/>
  <c r="AG326" i="1" s="1"/>
  <c r="T326" i="1"/>
  <c r="S326" i="1"/>
  <c r="R326" i="1"/>
  <c r="AD326" i="1" s="1"/>
  <c r="Q326" i="1"/>
  <c r="AC326" i="1" s="1"/>
  <c r="P326" i="1"/>
  <c r="AB326" i="1" s="1"/>
  <c r="O326" i="1"/>
  <c r="AA326" i="1" s="1"/>
  <c r="N326" i="1"/>
  <c r="Z326" i="1" s="1"/>
  <c r="M326" i="1"/>
  <c r="Y326" i="1" s="1"/>
  <c r="L326" i="1"/>
  <c r="X326" i="1" s="1"/>
  <c r="J326" i="1"/>
  <c r="AC325" i="1"/>
  <c r="W325" i="1"/>
  <c r="AG325" i="1" s="1"/>
  <c r="T325" i="1"/>
  <c r="S325" i="1"/>
  <c r="AE325" i="1" s="1"/>
  <c r="R325" i="1"/>
  <c r="AD325" i="1" s="1"/>
  <c r="Q325" i="1"/>
  <c r="P325" i="1"/>
  <c r="AB325" i="1" s="1"/>
  <c r="O325" i="1"/>
  <c r="AA325" i="1" s="1"/>
  <c r="N325" i="1"/>
  <c r="Z325" i="1" s="1"/>
  <c r="M325" i="1"/>
  <c r="L325" i="1"/>
  <c r="X325" i="1" s="1"/>
  <c r="J325" i="1"/>
  <c r="Z324" i="1"/>
  <c r="W324" i="1"/>
  <c r="AG324" i="1" s="1"/>
  <c r="T324" i="1"/>
  <c r="S324" i="1"/>
  <c r="AE324" i="1" s="1"/>
  <c r="R324" i="1"/>
  <c r="AD324" i="1" s="1"/>
  <c r="Q324" i="1"/>
  <c r="AC324" i="1" s="1"/>
  <c r="P324" i="1"/>
  <c r="AB324" i="1" s="1"/>
  <c r="O324" i="1"/>
  <c r="AA324" i="1" s="1"/>
  <c r="N324" i="1"/>
  <c r="M324" i="1"/>
  <c r="Y324" i="1" s="1"/>
  <c r="L324" i="1"/>
  <c r="J324" i="1"/>
  <c r="W323" i="1"/>
  <c r="AG323" i="1" s="1"/>
  <c r="T323" i="1"/>
  <c r="S323" i="1"/>
  <c r="AE323" i="1" s="1"/>
  <c r="R323" i="1"/>
  <c r="AD323" i="1" s="1"/>
  <c r="Q323" i="1"/>
  <c r="AC323" i="1" s="1"/>
  <c r="P323" i="1"/>
  <c r="AB323" i="1" s="1"/>
  <c r="O323" i="1"/>
  <c r="AA323" i="1" s="1"/>
  <c r="N323" i="1"/>
  <c r="Z323" i="1" s="1"/>
  <c r="M323" i="1"/>
  <c r="Y323" i="1" s="1"/>
  <c r="L323" i="1"/>
  <c r="X323" i="1" s="1"/>
  <c r="J323" i="1"/>
  <c r="W322" i="1"/>
  <c r="AG322" i="1" s="1"/>
  <c r="T322" i="1"/>
  <c r="S322" i="1"/>
  <c r="AE322" i="1" s="1"/>
  <c r="R322" i="1"/>
  <c r="AD322" i="1" s="1"/>
  <c r="Q322" i="1"/>
  <c r="AC322" i="1" s="1"/>
  <c r="P322" i="1"/>
  <c r="AB322" i="1" s="1"/>
  <c r="O322" i="1"/>
  <c r="AA322" i="1" s="1"/>
  <c r="N322" i="1"/>
  <c r="Z322" i="1" s="1"/>
  <c r="M322" i="1"/>
  <c r="Y322" i="1" s="1"/>
  <c r="L322" i="1"/>
  <c r="X322" i="1" s="1"/>
  <c r="J322" i="1"/>
  <c r="AC321" i="1"/>
  <c r="W321" i="1"/>
  <c r="AG321" i="1" s="1"/>
  <c r="T321" i="1"/>
  <c r="S321" i="1"/>
  <c r="AE321" i="1" s="1"/>
  <c r="R321" i="1"/>
  <c r="AD321" i="1" s="1"/>
  <c r="Q321" i="1"/>
  <c r="P321" i="1"/>
  <c r="AB321" i="1" s="1"/>
  <c r="O321" i="1"/>
  <c r="AA321" i="1" s="1"/>
  <c r="N321" i="1"/>
  <c r="Z321" i="1" s="1"/>
  <c r="M321" i="1"/>
  <c r="Y321" i="1" s="1"/>
  <c r="L321" i="1"/>
  <c r="X321" i="1" s="1"/>
  <c r="J321" i="1"/>
  <c r="W320" i="1"/>
  <c r="AG320" i="1" s="1"/>
  <c r="T320" i="1"/>
  <c r="S320" i="1"/>
  <c r="AE320" i="1" s="1"/>
  <c r="R320" i="1"/>
  <c r="AD320" i="1" s="1"/>
  <c r="Q320" i="1"/>
  <c r="AC320" i="1" s="1"/>
  <c r="P320" i="1"/>
  <c r="AB320" i="1" s="1"/>
  <c r="O320" i="1"/>
  <c r="AA320" i="1" s="1"/>
  <c r="N320" i="1"/>
  <c r="Z320" i="1" s="1"/>
  <c r="M320" i="1"/>
  <c r="L320" i="1"/>
  <c r="X320" i="1" s="1"/>
  <c r="J320" i="1"/>
  <c r="W319" i="1"/>
  <c r="AG319" i="1" s="1"/>
  <c r="T319" i="1"/>
  <c r="S319" i="1"/>
  <c r="AE319" i="1" s="1"/>
  <c r="R319" i="1"/>
  <c r="AD319" i="1" s="1"/>
  <c r="Q319" i="1"/>
  <c r="AC319" i="1" s="1"/>
  <c r="P319" i="1"/>
  <c r="AB319" i="1" s="1"/>
  <c r="O319" i="1"/>
  <c r="AA319" i="1" s="1"/>
  <c r="N319" i="1"/>
  <c r="Z319" i="1" s="1"/>
  <c r="M319" i="1"/>
  <c r="Y319" i="1" s="1"/>
  <c r="L319" i="1"/>
  <c r="J319" i="1"/>
  <c r="W318" i="1"/>
  <c r="AG318" i="1" s="1"/>
  <c r="T318" i="1"/>
  <c r="S318" i="1"/>
  <c r="AE318" i="1" s="1"/>
  <c r="R318" i="1"/>
  <c r="AD318" i="1" s="1"/>
  <c r="Q318" i="1"/>
  <c r="AC318" i="1" s="1"/>
  <c r="P318" i="1"/>
  <c r="AB318" i="1" s="1"/>
  <c r="O318" i="1"/>
  <c r="AA318" i="1" s="1"/>
  <c r="N318" i="1"/>
  <c r="Z318" i="1" s="1"/>
  <c r="M318" i="1"/>
  <c r="Y318" i="1" s="1"/>
  <c r="L318" i="1"/>
  <c r="X318" i="1" s="1"/>
  <c r="J318" i="1"/>
  <c r="W317" i="1"/>
  <c r="AG317" i="1" s="1"/>
  <c r="T317" i="1"/>
  <c r="S317" i="1"/>
  <c r="R317" i="1"/>
  <c r="AD317" i="1" s="1"/>
  <c r="Q317" i="1"/>
  <c r="AC317" i="1" s="1"/>
  <c r="P317" i="1"/>
  <c r="AB317" i="1" s="1"/>
  <c r="O317" i="1"/>
  <c r="AA317" i="1" s="1"/>
  <c r="N317" i="1"/>
  <c r="Z317" i="1" s="1"/>
  <c r="M317" i="1"/>
  <c r="Y317" i="1" s="1"/>
  <c r="L317" i="1"/>
  <c r="X317" i="1" s="1"/>
  <c r="J317" i="1"/>
  <c r="AE316" i="1"/>
  <c r="W316" i="1"/>
  <c r="AG316" i="1" s="1"/>
  <c r="T316" i="1"/>
  <c r="S316" i="1"/>
  <c r="R316" i="1"/>
  <c r="AD316" i="1" s="1"/>
  <c r="Q316" i="1"/>
  <c r="AC316" i="1" s="1"/>
  <c r="P316" i="1"/>
  <c r="AB316" i="1" s="1"/>
  <c r="O316" i="1"/>
  <c r="AA316" i="1" s="1"/>
  <c r="N316" i="1"/>
  <c r="Z316" i="1" s="1"/>
  <c r="M316" i="1"/>
  <c r="Y316" i="1" s="1"/>
  <c r="L316" i="1"/>
  <c r="X316" i="1" s="1"/>
  <c r="J316" i="1"/>
  <c r="AB315" i="1"/>
  <c r="W315" i="1"/>
  <c r="AG315" i="1" s="1"/>
  <c r="T315" i="1"/>
  <c r="S315" i="1"/>
  <c r="AE315" i="1" s="1"/>
  <c r="R315" i="1"/>
  <c r="AD315" i="1" s="1"/>
  <c r="Q315" i="1"/>
  <c r="AC315" i="1" s="1"/>
  <c r="P315" i="1"/>
  <c r="O315" i="1"/>
  <c r="AA315" i="1" s="1"/>
  <c r="N315" i="1"/>
  <c r="Z315" i="1" s="1"/>
  <c r="M315" i="1"/>
  <c r="L315" i="1"/>
  <c r="X315" i="1" s="1"/>
  <c r="J315" i="1"/>
  <c r="W314" i="1"/>
  <c r="AG314" i="1" s="1"/>
  <c r="T314" i="1"/>
  <c r="S314" i="1"/>
  <c r="AE314" i="1" s="1"/>
  <c r="R314" i="1"/>
  <c r="AD314" i="1" s="1"/>
  <c r="Q314" i="1"/>
  <c r="AC314" i="1" s="1"/>
  <c r="P314" i="1"/>
  <c r="AB314" i="1" s="1"/>
  <c r="O314" i="1"/>
  <c r="AA314" i="1" s="1"/>
  <c r="N314" i="1"/>
  <c r="Z314" i="1" s="1"/>
  <c r="M314" i="1"/>
  <c r="L314" i="1"/>
  <c r="J314" i="1"/>
  <c r="W313" i="1"/>
  <c r="AG313" i="1" s="1"/>
  <c r="T313" i="1"/>
  <c r="S313" i="1"/>
  <c r="AE313" i="1" s="1"/>
  <c r="R313" i="1"/>
  <c r="AD313" i="1" s="1"/>
  <c r="Q313" i="1"/>
  <c r="AC313" i="1" s="1"/>
  <c r="P313" i="1"/>
  <c r="AB313" i="1" s="1"/>
  <c r="O313" i="1"/>
  <c r="AA313" i="1" s="1"/>
  <c r="N313" i="1"/>
  <c r="Z313" i="1" s="1"/>
  <c r="M313" i="1"/>
  <c r="Y313" i="1" s="1"/>
  <c r="L313" i="1"/>
  <c r="X313" i="1" s="1"/>
  <c r="J313" i="1"/>
  <c r="W312" i="1"/>
  <c r="AG312" i="1" s="1"/>
  <c r="T312" i="1"/>
  <c r="S312" i="1"/>
  <c r="R312" i="1"/>
  <c r="AD312" i="1" s="1"/>
  <c r="Q312" i="1"/>
  <c r="AC312" i="1" s="1"/>
  <c r="P312" i="1"/>
  <c r="AB312" i="1" s="1"/>
  <c r="O312" i="1"/>
  <c r="AA312" i="1" s="1"/>
  <c r="N312" i="1"/>
  <c r="Z312" i="1" s="1"/>
  <c r="M312" i="1"/>
  <c r="Y312" i="1" s="1"/>
  <c r="L312" i="1"/>
  <c r="X312" i="1" s="1"/>
  <c r="J312" i="1"/>
  <c r="W311" i="1"/>
  <c r="AG311" i="1" s="1"/>
  <c r="T311" i="1"/>
  <c r="S311" i="1"/>
  <c r="AE311" i="1" s="1"/>
  <c r="R311" i="1"/>
  <c r="AD311" i="1" s="1"/>
  <c r="Q311" i="1"/>
  <c r="AC311" i="1" s="1"/>
  <c r="P311" i="1"/>
  <c r="AB311" i="1" s="1"/>
  <c r="O311" i="1"/>
  <c r="AA311" i="1" s="1"/>
  <c r="N311" i="1"/>
  <c r="Z311" i="1" s="1"/>
  <c r="M311" i="1"/>
  <c r="Y311" i="1" s="1"/>
  <c r="L311" i="1"/>
  <c r="X311" i="1" s="1"/>
  <c r="J311" i="1"/>
  <c r="AC310" i="1"/>
  <c r="AB310" i="1"/>
  <c r="W310" i="1"/>
  <c r="AG310" i="1" s="1"/>
  <c r="T310" i="1"/>
  <c r="S310" i="1"/>
  <c r="R310" i="1"/>
  <c r="AD310" i="1" s="1"/>
  <c r="Q310" i="1"/>
  <c r="P310" i="1"/>
  <c r="O310" i="1"/>
  <c r="AA310" i="1" s="1"/>
  <c r="N310" i="1"/>
  <c r="Z310" i="1" s="1"/>
  <c r="M310" i="1"/>
  <c r="Y310" i="1" s="1"/>
  <c r="L310" i="1"/>
  <c r="X310" i="1" s="1"/>
  <c r="J310" i="1"/>
  <c r="W309" i="1"/>
  <c r="AG309" i="1" s="1"/>
  <c r="T309" i="1"/>
  <c r="S309" i="1"/>
  <c r="AE309" i="1" s="1"/>
  <c r="R309" i="1"/>
  <c r="AD309" i="1" s="1"/>
  <c r="Q309" i="1"/>
  <c r="AC309" i="1" s="1"/>
  <c r="P309" i="1"/>
  <c r="AB309" i="1" s="1"/>
  <c r="O309" i="1"/>
  <c r="AA309" i="1" s="1"/>
  <c r="N309" i="1"/>
  <c r="Z309" i="1" s="1"/>
  <c r="M309" i="1"/>
  <c r="L309" i="1"/>
  <c r="J309" i="1"/>
  <c r="W308" i="1"/>
  <c r="AG308" i="1" s="1"/>
  <c r="T308" i="1"/>
  <c r="S308" i="1"/>
  <c r="AE308" i="1" s="1"/>
  <c r="R308" i="1"/>
  <c r="AD308" i="1" s="1"/>
  <c r="Q308" i="1"/>
  <c r="AC308" i="1" s="1"/>
  <c r="P308" i="1"/>
  <c r="AB308" i="1" s="1"/>
  <c r="O308" i="1"/>
  <c r="AA308" i="1" s="1"/>
  <c r="N308" i="1"/>
  <c r="Z308" i="1" s="1"/>
  <c r="M308" i="1"/>
  <c r="L308" i="1"/>
  <c r="X308" i="1" s="1"/>
  <c r="J308" i="1"/>
  <c r="W307" i="1"/>
  <c r="AG307" i="1" s="1"/>
  <c r="T307" i="1"/>
  <c r="S307" i="1"/>
  <c r="AE307" i="1" s="1"/>
  <c r="R307" i="1"/>
  <c r="AD307" i="1" s="1"/>
  <c r="Q307" i="1"/>
  <c r="AC307" i="1" s="1"/>
  <c r="P307" i="1"/>
  <c r="AB307" i="1" s="1"/>
  <c r="O307" i="1"/>
  <c r="AA307" i="1" s="1"/>
  <c r="N307" i="1"/>
  <c r="Z307" i="1" s="1"/>
  <c r="M307" i="1"/>
  <c r="Y307" i="1" s="1"/>
  <c r="L307" i="1"/>
  <c r="J307" i="1"/>
  <c r="W306" i="1"/>
  <c r="AG306" i="1" s="1"/>
  <c r="T306" i="1"/>
  <c r="S306" i="1"/>
  <c r="AE306" i="1" s="1"/>
  <c r="R306" i="1"/>
  <c r="AD306" i="1" s="1"/>
  <c r="Q306" i="1"/>
  <c r="AC306" i="1" s="1"/>
  <c r="P306" i="1"/>
  <c r="AB306" i="1" s="1"/>
  <c r="O306" i="1"/>
  <c r="AA306" i="1" s="1"/>
  <c r="N306" i="1"/>
  <c r="Z306" i="1" s="1"/>
  <c r="M306" i="1"/>
  <c r="Y306" i="1" s="1"/>
  <c r="L306" i="1"/>
  <c r="X306" i="1" s="1"/>
  <c r="J306" i="1"/>
  <c r="W305" i="1"/>
  <c r="AG305" i="1" s="1"/>
  <c r="T305" i="1"/>
  <c r="S305" i="1"/>
  <c r="AE305" i="1" s="1"/>
  <c r="R305" i="1"/>
  <c r="AD305" i="1" s="1"/>
  <c r="Q305" i="1"/>
  <c r="AC305" i="1" s="1"/>
  <c r="P305" i="1"/>
  <c r="AB305" i="1" s="1"/>
  <c r="O305" i="1"/>
  <c r="AA305" i="1" s="1"/>
  <c r="N305" i="1"/>
  <c r="Z305" i="1" s="1"/>
  <c r="M305" i="1"/>
  <c r="Y305" i="1" s="1"/>
  <c r="L305" i="1"/>
  <c r="J305" i="1"/>
  <c r="W304" i="1"/>
  <c r="AG304" i="1" s="1"/>
  <c r="T304" i="1"/>
  <c r="S304" i="1"/>
  <c r="AE304" i="1" s="1"/>
  <c r="R304" i="1"/>
  <c r="AD304" i="1" s="1"/>
  <c r="Q304" i="1"/>
  <c r="AC304" i="1" s="1"/>
  <c r="P304" i="1"/>
  <c r="AB304" i="1" s="1"/>
  <c r="O304" i="1"/>
  <c r="AA304" i="1" s="1"/>
  <c r="N304" i="1"/>
  <c r="Z304" i="1" s="1"/>
  <c r="M304" i="1"/>
  <c r="Y304" i="1" s="1"/>
  <c r="L304" i="1"/>
  <c r="X304" i="1" s="1"/>
  <c r="J304" i="1"/>
  <c r="W303" i="1"/>
  <c r="AG303" i="1" s="1"/>
  <c r="T303" i="1"/>
  <c r="S303" i="1"/>
  <c r="AE303" i="1" s="1"/>
  <c r="R303" i="1"/>
  <c r="AD303" i="1" s="1"/>
  <c r="Q303" i="1"/>
  <c r="AC303" i="1" s="1"/>
  <c r="P303" i="1"/>
  <c r="AB303" i="1" s="1"/>
  <c r="O303" i="1"/>
  <c r="AA303" i="1" s="1"/>
  <c r="N303" i="1"/>
  <c r="Z303" i="1" s="1"/>
  <c r="M303" i="1"/>
  <c r="Y303" i="1" s="1"/>
  <c r="L303" i="1"/>
  <c r="X303" i="1" s="1"/>
  <c r="J303" i="1"/>
  <c r="W302" i="1"/>
  <c r="AG302" i="1" s="1"/>
  <c r="T302" i="1"/>
  <c r="S302" i="1"/>
  <c r="AE302" i="1" s="1"/>
  <c r="R302" i="1"/>
  <c r="AD302" i="1" s="1"/>
  <c r="Q302" i="1"/>
  <c r="AC302" i="1" s="1"/>
  <c r="P302" i="1"/>
  <c r="AB302" i="1" s="1"/>
  <c r="O302" i="1"/>
  <c r="AA302" i="1" s="1"/>
  <c r="N302" i="1"/>
  <c r="Z302" i="1" s="1"/>
  <c r="M302" i="1"/>
  <c r="Y302" i="1" s="1"/>
  <c r="L302" i="1"/>
  <c r="X302" i="1" s="1"/>
  <c r="J302" i="1"/>
  <c r="W301" i="1"/>
  <c r="AG301" i="1" s="1"/>
  <c r="T301" i="1"/>
  <c r="S301" i="1"/>
  <c r="R301" i="1"/>
  <c r="AD301" i="1" s="1"/>
  <c r="Q301" i="1"/>
  <c r="AC301" i="1" s="1"/>
  <c r="P301" i="1"/>
  <c r="AB301" i="1" s="1"/>
  <c r="O301" i="1"/>
  <c r="AA301" i="1" s="1"/>
  <c r="N301" i="1"/>
  <c r="Z301" i="1" s="1"/>
  <c r="M301" i="1"/>
  <c r="Y301" i="1" s="1"/>
  <c r="L301" i="1"/>
  <c r="X301" i="1" s="1"/>
  <c r="J301" i="1"/>
  <c r="W300" i="1"/>
  <c r="AG300" i="1" s="1"/>
  <c r="T300" i="1"/>
  <c r="S300" i="1"/>
  <c r="AE300" i="1" s="1"/>
  <c r="R300" i="1"/>
  <c r="AD300" i="1" s="1"/>
  <c r="Q300" i="1"/>
  <c r="AC300" i="1" s="1"/>
  <c r="P300" i="1"/>
  <c r="AB300" i="1" s="1"/>
  <c r="O300" i="1"/>
  <c r="AA300" i="1" s="1"/>
  <c r="N300" i="1"/>
  <c r="Z300" i="1" s="1"/>
  <c r="M300" i="1"/>
  <c r="L300" i="1"/>
  <c r="J300" i="1"/>
  <c r="W299" i="1"/>
  <c r="AG299" i="1" s="1"/>
  <c r="T299" i="1"/>
  <c r="S299" i="1"/>
  <c r="AE299" i="1" s="1"/>
  <c r="R299" i="1"/>
  <c r="AD299" i="1" s="1"/>
  <c r="Q299" i="1"/>
  <c r="AC299" i="1" s="1"/>
  <c r="P299" i="1"/>
  <c r="AB299" i="1" s="1"/>
  <c r="O299" i="1"/>
  <c r="AA299" i="1" s="1"/>
  <c r="N299" i="1"/>
  <c r="Z299" i="1" s="1"/>
  <c r="M299" i="1"/>
  <c r="Y299" i="1" s="1"/>
  <c r="L299" i="1"/>
  <c r="X299" i="1" s="1"/>
  <c r="J299" i="1"/>
  <c r="W298" i="1"/>
  <c r="AG298" i="1" s="1"/>
  <c r="T298" i="1"/>
  <c r="S298" i="1"/>
  <c r="AE298" i="1" s="1"/>
  <c r="R298" i="1"/>
  <c r="AD298" i="1" s="1"/>
  <c r="Q298" i="1"/>
  <c r="AC298" i="1" s="1"/>
  <c r="P298" i="1"/>
  <c r="AB298" i="1" s="1"/>
  <c r="O298" i="1"/>
  <c r="AA298" i="1" s="1"/>
  <c r="N298" i="1"/>
  <c r="Z298" i="1" s="1"/>
  <c r="M298" i="1"/>
  <c r="Y298" i="1" s="1"/>
  <c r="L298" i="1"/>
  <c r="J298" i="1"/>
  <c r="W297" i="1"/>
  <c r="AG297" i="1" s="1"/>
  <c r="T297" i="1"/>
  <c r="S297" i="1"/>
  <c r="AE297" i="1" s="1"/>
  <c r="R297" i="1"/>
  <c r="AD297" i="1" s="1"/>
  <c r="Q297" i="1"/>
  <c r="AC297" i="1" s="1"/>
  <c r="P297" i="1"/>
  <c r="AB297" i="1" s="1"/>
  <c r="O297" i="1"/>
  <c r="AA297" i="1" s="1"/>
  <c r="N297" i="1"/>
  <c r="Z297" i="1" s="1"/>
  <c r="M297" i="1"/>
  <c r="Y297" i="1" s="1"/>
  <c r="L297" i="1"/>
  <c r="J297" i="1"/>
  <c r="W296" i="1"/>
  <c r="AG296" i="1" s="1"/>
  <c r="T296" i="1"/>
  <c r="S296" i="1"/>
  <c r="AE296" i="1" s="1"/>
  <c r="R296" i="1"/>
  <c r="AD296" i="1" s="1"/>
  <c r="Q296" i="1"/>
  <c r="AC296" i="1" s="1"/>
  <c r="P296" i="1"/>
  <c r="AB296" i="1" s="1"/>
  <c r="O296" i="1"/>
  <c r="AA296" i="1" s="1"/>
  <c r="N296" i="1"/>
  <c r="Z296" i="1" s="1"/>
  <c r="M296" i="1"/>
  <c r="Y296" i="1" s="1"/>
  <c r="L296" i="1"/>
  <c r="X296" i="1" s="1"/>
  <c r="J296" i="1"/>
  <c r="W295" i="1"/>
  <c r="AG295" i="1" s="1"/>
  <c r="T295" i="1"/>
  <c r="S295" i="1"/>
  <c r="AE295" i="1" s="1"/>
  <c r="R295" i="1"/>
  <c r="AD295" i="1" s="1"/>
  <c r="Q295" i="1"/>
  <c r="AC295" i="1" s="1"/>
  <c r="P295" i="1"/>
  <c r="AB295" i="1" s="1"/>
  <c r="O295" i="1"/>
  <c r="AA295" i="1" s="1"/>
  <c r="N295" i="1"/>
  <c r="Z295" i="1" s="1"/>
  <c r="M295" i="1"/>
  <c r="Y295" i="1" s="1"/>
  <c r="L295" i="1"/>
  <c r="J295" i="1"/>
  <c r="W294" i="1"/>
  <c r="AG294" i="1" s="1"/>
  <c r="T294" i="1"/>
  <c r="S294" i="1"/>
  <c r="AE294" i="1" s="1"/>
  <c r="R294" i="1"/>
  <c r="AD294" i="1" s="1"/>
  <c r="Q294" i="1"/>
  <c r="AC294" i="1" s="1"/>
  <c r="P294" i="1"/>
  <c r="AB294" i="1" s="1"/>
  <c r="O294" i="1"/>
  <c r="AA294" i="1" s="1"/>
  <c r="N294" i="1"/>
  <c r="Z294" i="1" s="1"/>
  <c r="M294" i="1"/>
  <c r="Y294" i="1" s="1"/>
  <c r="L294" i="1"/>
  <c r="J294" i="1"/>
  <c r="W293" i="1"/>
  <c r="AG293" i="1" s="1"/>
  <c r="T293" i="1"/>
  <c r="S293" i="1"/>
  <c r="AE293" i="1" s="1"/>
  <c r="R293" i="1"/>
  <c r="AD293" i="1" s="1"/>
  <c r="Q293" i="1"/>
  <c r="AC293" i="1" s="1"/>
  <c r="P293" i="1"/>
  <c r="AB293" i="1" s="1"/>
  <c r="O293" i="1"/>
  <c r="AA293" i="1" s="1"/>
  <c r="N293" i="1"/>
  <c r="Z293" i="1" s="1"/>
  <c r="M293" i="1"/>
  <c r="L293" i="1"/>
  <c r="X293" i="1" s="1"/>
  <c r="J293" i="1"/>
  <c r="W292" i="1"/>
  <c r="AG292" i="1" s="1"/>
  <c r="T292" i="1"/>
  <c r="S292" i="1"/>
  <c r="AE292" i="1" s="1"/>
  <c r="R292" i="1"/>
  <c r="AD292" i="1" s="1"/>
  <c r="Q292" i="1"/>
  <c r="AC292" i="1" s="1"/>
  <c r="P292" i="1"/>
  <c r="AB292" i="1" s="1"/>
  <c r="O292" i="1"/>
  <c r="AA292" i="1" s="1"/>
  <c r="N292" i="1"/>
  <c r="Z292" i="1" s="1"/>
  <c r="M292" i="1"/>
  <c r="L292" i="1"/>
  <c r="X292" i="1" s="1"/>
  <c r="J292" i="1"/>
  <c r="Y291" i="1"/>
  <c r="W291" i="1"/>
  <c r="AG291" i="1" s="1"/>
  <c r="T291" i="1"/>
  <c r="S291" i="1"/>
  <c r="AE291" i="1" s="1"/>
  <c r="R291" i="1"/>
  <c r="AD291" i="1" s="1"/>
  <c r="Q291" i="1"/>
  <c r="AC291" i="1" s="1"/>
  <c r="P291" i="1"/>
  <c r="AB291" i="1" s="1"/>
  <c r="O291" i="1"/>
  <c r="AA291" i="1" s="1"/>
  <c r="N291" i="1"/>
  <c r="Z291" i="1" s="1"/>
  <c r="M291" i="1"/>
  <c r="L291" i="1"/>
  <c r="J291" i="1"/>
  <c r="W290" i="1"/>
  <c r="AG290" i="1" s="1"/>
  <c r="T290" i="1"/>
  <c r="S290" i="1"/>
  <c r="AE290" i="1" s="1"/>
  <c r="R290" i="1"/>
  <c r="AD290" i="1" s="1"/>
  <c r="Q290" i="1"/>
  <c r="AC290" i="1" s="1"/>
  <c r="P290" i="1"/>
  <c r="AB290" i="1" s="1"/>
  <c r="O290" i="1"/>
  <c r="AA290" i="1" s="1"/>
  <c r="N290" i="1"/>
  <c r="Z290" i="1" s="1"/>
  <c r="M290" i="1"/>
  <c r="Y290" i="1" s="1"/>
  <c r="L290" i="1"/>
  <c r="X290" i="1" s="1"/>
  <c r="J290" i="1"/>
  <c r="AG289" i="1"/>
  <c r="W289" i="1"/>
  <c r="T289" i="1"/>
  <c r="S289" i="1"/>
  <c r="AE289" i="1" s="1"/>
  <c r="R289" i="1"/>
  <c r="AD289" i="1" s="1"/>
  <c r="Q289" i="1"/>
  <c r="AC289" i="1" s="1"/>
  <c r="P289" i="1"/>
  <c r="AB289" i="1" s="1"/>
  <c r="O289" i="1"/>
  <c r="AA289" i="1" s="1"/>
  <c r="N289" i="1"/>
  <c r="Z289" i="1" s="1"/>
  <c r="M289" i="1"/>
  <c r="Y289" i="1" s="1"/>
  <c r="L289" i="1"/>
  <c r="J289" i="1"/>
  <c r="W288" i="1"/>
  <c r="AG288" i="1" s="1"/>
  <c r="T288" i="1"/>
  <c r="S288" i="1"/>
  <c r="AE288" i="1" s="1"/>
  <c r="R288" i="1"/>
  <c r="AD288" i="1" s="1"/>
  <c r="Q288" i="1"/>
  <c r="AC288" i="1" s="1"/>
  <c r="P288" i="1"/>
  <c r="AB288" i="1" s="1"/>
  <c r="O288" i="1"/>
  <c r="AA288" i="1" s="1"/>
  <c r="N288" i="1"/>
  <c r="Z288" i="1" s="1"/>
  <c r="M288" i="1"/>
  <c r="Y288" i="1" s="1"/>
  <c r="L288" i="1"/>
  <c r="X288" i="1" s="1"/>
  <c r="J288" i="1"/>
  <c r="W287" i="1"/>
  <c r="AG287" i="1" s="1"/>
  <c r="T287" i="1"/>
  <c r="S287" i="1"/>
  <c r="AE287" i="1" s="1"/>
  <c r="R287" i="1"/>
  <c r="AD287" i="1" s="1"/>
  <c r="Q287" i="1"/>
  <c r="AC287" i="1" s="1"/>
  <c r="P287" i="1"/>
  <c r="AB287" i="1" s="1"/>
  <c r="O287" i="1"/>
  <c r="AA287" i="1" s="1"/>
  <c r="N287" i="1"/>
  <c r="Z287" i="1" s="1"/>
  <c r="M287" i="1"/>
  <c r="Y287" i="1" s="1"/>
  <c r="L287" i="1"/>
  <c r="J287" i="1"/>
  <c r="W286" i="1"/>
  <c r="AG286" i="1" s="1"/>
  <c r="T286" i="1"/>
  <c r="S286" i="1"/>
  <c r="R286" i="1"/>
  <c r="AD286" i="1" s="1"/>
  <c r="Q286" i="1"/>
  <c r="AC286" i="1" s="1"/>
  <c r="P286" i="1"/>
  <c r="AB286" i="1" s="1"/>
  <c r="O286" i="1"/>
  <c r="AA286" i="1" s="1"/>
  <c r="N286" i="1"/>
  <c r="Z286" i="1" s="1"/>
  <c r="M286" i="1"/>
  <c r="L286" i="1"/>
  <c r="X286" i="1" s="1"/>
  <c r="J286" i="1"/>
  <c r="W285" i="1"/>
  <c r="AG285" i="1" s="1"/>
  <c r="T285" i="1"/>
  <c r="S285" i="1"/>
  <c r="AE285" i="1" s="1"/>
  <c r="R285" i="1"/>
  <c r="AD285" i="1" s="1"/>
  <c r="Q285" i="1"/>
  <c r="AC285" i="1" s="1"/>
  <c r="P285" i="1"/>
  <c r="AB285" i="1" s="1"/>
  <c r="O285" i="1"/>
  <c r="AA285" i="1" s="1"/>
  <c r="N285" i="1"/>
  <c r="Z285" i="1" s="1"/>
  <c r="M285" i="1"/>
  <c r="L285" i="1"/>
  <c r="X285" i="1" s="1"/>
  <c r="J285" i="1"/>
  <c r="W284" i="1"/>
  <c r="AG284" i="1" s="1"/>
  <c r="T284" i="1"/>
  <c r="S284" i="1"/>
  <c r="AE284" i="1" s="1"/>
  <c r="R284" i="1"/>
  <c r="AD284" i="1" s="1"/>
  <c r="Q284" i="1"/>
  <c r="AC284" i="1" s="1"/>
  <c r="P284" i="1"/>
  <c r="AB284" i="1" s="1"/>
  <c r="O284" i="1"/>
  <c r="AA284" i="1" s="1"/>
  <c r="N284" i="1"/>
  <c r="Z284" i="1" s="1"/>
  <c r="M284" i="1"/>
  <c r="Y284" i="1" s="1"/>
  <c r="L284" i="1"/>
  <c r="J284" i="1"/>
  <c r="W283" i="1"/>
  <c r="AG283" i="1" s="1"/>
  <c r="T283" i="1"/>
  <c r="S283" i="1"/>
  <c r="AE283" i="1" s="1"/>
  <c r="R283" i="1"/>
  <c r="AD283" i="1" s="1"/>
  <c r="Q283" i="1"/>
  <c r="AC283" i="1" s="1"/>
  <c r="P283" i="1"/>
  <c r="AB283" i="1" s="1"/>
  <c r="O283" i="1"/>
  <c r="AA283" i="1" s="1"/>
  <c r="N283" i="1"/>
  <c r="Z283" i="1" s="1"/>
  <c r="M283" i="1"/>
  <c r="Y283" i="1" s="1"/>
  <c r="L283" i="1"/>
  <c r="J283" i="1"/>
  <c r="W282" i="1"/>
  <c r="AG282" i="1" s="1"/>
  <c r="T282" i="1"/>
  <c r="S282" i="1"/>
  <c r="AE282" i="1" s="1"/>
  <c r="R282" i="1"/>
  <c r="AD282" i="1" s="1"/>
  <c r="Q282" i="1"/>
  <c r="AC282" i="1" s="1"/>
  <c r="P282" i="1"/>
  <c r="AB282" i="1" s="1"/>
  <c r="O282" i="1"/>
  <c r="AA282" i="1" s="1"/>
  <c r="N282" i="1"/>
  <c r="Z282" i="1" s="1"/>
  <c r="M282" i="1"/>
  <c r="Y282" i="1" s="1"/>
  <c r="L282" i="1"/>
  <c r="J282" i="1"/>
  <c r="Y281" i="1"/>
  <c r="W281" i="1"/>
  <c r="AG281" i="1" s="1"/>
  <c r="T281" i="1"/>
  <c r="S281" i="1"/>
  <c r="AE281" i="1" s="1"/>
  <c r="R281" i="1"/>
  <c r="AD281" i="1" s="1"/>
  <c r="Q281" i="1"/>
  <c r="AC281" i="1" s="1"/>
  <c r="P281" i="1"/>
  <c r="AB281" i="1" s="1"/>
  <c r="O281" i="1"/>
  <c r="AA281" i="1" s="1"/>
  <c r="N281" i="1"/>
  <c r="Z281" i="1" s="1"/>
  <c r="M281" i="1"/>
  <c r="L281" i="1"/>
  <c r="X281" i="1" s="1"/>
  <c r="J281" i="1"/>
  <c r="AA280" i="1"/>
  <c r="W280" i="1"/>
  <c r="AG280" i="1" s="1"/>
  <c r="T280" i="1"/>
  <c r="S280" i="1"/>
  <c r="R280" i="1"/>
  <c r="AD280" i="1" s="1"/>
  <c r="Q280" i="1"/>
  <c r="AC280" i="1" s="1"/>
  <c r="P280" i="1"/>
  <c r="AB280" i="1" s="1"/>
  <c r="O280" i="1"/>
  <c r="N280" i="1"/>
  <c r="Z280" i="1" s="1"/>
  <c r="M280" i="1"/>
  <c r="L280" i="1"/>
  <c r="X280" i="1" s="1"/>
  <c r="J280" i="1"/>
  <c r="W279" i="1"/>
  <c r="AG279" i="1" s="1"/>
  <c r="T279" i="1"/>
  <c r="S279" i="1"/>
  <c r="AE279" i="1" s="1"/>
  <c r="R279" i="1"/>
  <c r="AD279" i="1" s="1"/>
  <c r="Q279" i="1"/>
  <c r="AC279" i="1" s="1"/>
  <c r="P279" i="1"/>
  <c r="AB279" i="1" s="1"/>
  <c r="O279" i="1"/>
  <c r="AA279" i="1" s="1"/>
  <c r="N279" i="1"/>
  <c r="Z279" i="1" s="1"/>
  <c r="M279" i="1"/>
  <c r="L279" i="1"/>
  <c r="X279" i="1" s="1"/>
  <c r="J279" i="1"/>
  <c r="AE278" i="1"/>
  <c r="W278" i="1"/>
  <c r="AG278" i="1" s="1"/>
  <c r="T278" i="1"/>
  <c r="S278" i="1"/>
  <c r="R278" i="1"/>
  <c r="AD278" i="1" s="1"/>
  <c r="Q278" i="1"/>
  <c r="AC278" i="1" s="1"/>
  <c r="P278" i="1"/>
  <c r="AB278" i="1" s="1"/>
  <c r="O278" i="1"/>
  <c r="AA278" i="1" s="1"/>
  <c r="N278" i="1"/>
  <c r="Z278" i="1" s="1"/>
  <c r="M278" i="1"/>
  <c r="Y278" i="1" s="1"/>
  <c r="L278" i="1"/>
  <c r="X278" i="1" s="1"/>
  <c r="J278" i="1"/>
  <c r="W277" i="1"/>
  <c r="AG277" i="1" s="1"/>
  <c r="T277" i="1"/>
  <c r="S277" i="1"/>
  <c r="AE277" i="1" s="1"/>
  <c r="R277" i="1"/>
  <c r="AD277" i="1" s="1"/>
  <c r="Q277" i="1"/>
  <c r="AC277" i="1" s="1"/>
  <c r="P277" i="1"/>
  <c r="AB277" i="1" s="1"/>
  <c r="O277" i="1"/>
  <c r="AA277" i="1" s="1"/>
  <c r="N277" i="1"/>
  <c r="Z277" i="1" s="1"/>
  <c r="M277" i="1"/>
  <c r="L277" i="1"/>
  <c r="J277" i="1"/>
  <c r="W276" i="1"/>
  <c r="AG276" i="1" s="1"/>
  <c r="T276" i="1"/>
  <c r="S276" i="1"/>
  <c r="V276" i="1" s="1"/>
  <c r="AF276" i="1" s="1"/>
  <c r="R276" i="1"/>
  <c r="AD276" i="1" s="1"/>
  <c r="Q276" i="1"/>
  <c r="AC276" i="1" s="1"/>
  <c r="P276" i="1"/>
  <c r="AB276" i="1" s="1"/>
  <c r="O276" i="1"/>
  <c r="AA276" i="1" s="1"/>
  <c r="N276" i="1"/>
  <c r="Z276" i="1" s="1"/>
  <c r="M276" i="1"/>
  <c r="Y276" i="1" s="1"/>
  <c r="L276" i="1"/>
  <c r="X276" i="1" s="1"/>
  <c r="J276" i="1"/>
  <c r="AA275" i="1"/>
  <c r="W275" i="1"/>
  <c r="AG275" i="1" s="1"/>
  <c r="T275" i="1"/>
  <c r="S275" i="1"/>
  <c r="AE275" i="1" s="1"/>
  <c r="R275" i="1"/>
  <c r="AD275" i="1" s="1"/>
  <c r="Q275" i="1"/>
  <c r="AC275" i="1" s="1"/>
  <c r="P275" i="1"/>
  <c r="AB275" i="1" s="1"/>
  <c r="O275" i="1"/>
  <c r="N275" i="1"/>
  <c r="Z275" i="1" s="1"/>
  <c r="M275" i="1"/>
  <c r="Y275" i="1" s="1"/>
  <c r="L275" i="1"/>
  <c r="X275" i="1" s="1"/>
  <c r="J275" i="1"/>
  <c r="AG274" i="1"/>
  <c r="W274" i="1"/>
  <c r="T274" i="1"/>
  <c r="S274" i="1"/>
  <c r="R274" i="1"/>
  <c r="AD274" i="1" s="1"/>
  <c r="Q274" i="1"/>
  <c r="AC274" i="1" s="1"/>
  <c r="P274" i="1"/>
  <c r="AB274" i="1" s="1"/>
  <c r="O274" i="1"/>
  <c r="AA274" i="1" s="1"/>
  <c r="N274" i="1"/>
  <c r="Z274" i="1" s="1"/>
  <c r="M274" i="1"/>
  <c r="Y274" i="1" s="1"/>
  <c r="L274" i="1"/>
  <c r="X274" i="1" s="1"/>
  <c r="J274" i="1"/>
  <c r="AG273" i="1"/>
  <c r="W273" i="1"/>
  <c r="V273" i="1"/>
  <c r="T273" i="1"/>
  <c r="S273" i="1"/>
  <c r="AE273" i="1" s="1"/>
  <c r="R273" i="1"/>
  <c r="AD273" i="1" s="1"/>
  <c r="Q273" i="1"/>
  <c r="AC273" i="1" s="1"/>
  <c r="P273" i="1"/>
  <c r="AB273" i="1" s="1"/>
  <c r="O273" i="1"/>
  <c r="AA273" i="1" s="1"/>
  <c r="N273" i="1"/>
  <c r="Z273" i="1" s="1"/>
  <c r="M273" i="1"/>
  <c r="L273" i="1"/>
  <c r="X273" i="1" s="1"/>
  <c r="J273" i="1"/>
  <c r="W272" i="1"/>
  <c r="AG272" i="1" s="1"/>
  <c r="T272" i="1"/>
  <c r="S272" i="1"/>
  <c r="AE272" i="1" s="1"/>
  <c r="R272" i="1"/>
  <c r="AD272" i="1" s="1"/>
  <c r="Q272" i="1"/>
  <c r="AC272" i="1" s="1"/>
  <c r="P272" i="1"/>
  <c r="AB272" i="1" s="1"/>
  <c r="O272" i="1"/>
  <c r="AA272" i="1" s="1"/>
  <c r="N272" i="1"/>
  <c r="Z272" i="1" s="1"/>
  <c r="M272" i="1"/>
  <c r="Y272" i="1" s="1"/>
  <c r="L272" i="1"/>
  <c r="V272" i="1" s="1"/>
  <c r="J272" i="1"/>
  <c r="W271" i="1"/>
  <c r="AG271" i="1" s="1"/>
  <c r="T271" i="1"/>
  <c r="S271" i="1"/>
  <c r="R271" i="1"/>
  <c r="AD271" i="1" s="1"/>
  <c r="Q271" i="1"/>
  <c r="AC271" i="1" s="1"/>
  <c r="P271" i="1"/>
  <c r="AB271" i="1" s="1"/>
  <c r="O271" i="1"/>
  <c r="AA271" i="1" s="1"/>
  <c r="N271" i="1"/>
  <c r="Z271" i="1" s="1"/>
  <c r="M271" i="1"/>
  <c r="L271" i="1"/>
  <c r="X271" i="1" s="1"/>
  <c r="J271" i="1"/>
  <c r="W270" i="1"/>
  <c r="AG270" i="1" s="1"/>
  <c r="T270" i="1"/>
  <c r="S270" i="1"/>
  <c r="AE270" i="1" s="1"/>
  <c r="R270" i="1"/>
  <c r="AD270" i="1" s="1"/>
  <c r="Q270" i="1"/>
  <c r="AC270" i="1" s="1"/>
  <c r="P270" i="1"/>
  <c r="AB270" i="1" s="1"/>
  <c r="O270" i="1"/>
  <c r="AA270" i="1" s="1"/>
  <c r="N270" i="1"/>
  <c r="Z270" i="1" s="1"/>
  <c r="M270" i="1"/>
  <c r="Y270" i="1" s="1"/>
  <c r="L270" i="1"/>
  <c r="J270" i="1"/>
  <c r="W269" i="1"/>
  <c r="AG269" i="1" s="1"/>
  <c r="T269" i="1"/>
  <c r="S269" i="1"/>
  <c r="AE269" i="1" s="1"/>
  <c r="R269" i="1"/>
  <c r="AD269" i="1" s="1"/>
  <c r="Q269" i="1"/>
  <c r="AC269" i="1" s="1"/>
  <c r="P269" i="1"/>
  <c r="AB269" i="1" s="1"/>
  <c r="O269" i="1"/>
  <c r="AA269" i="1" s="1"/>
  <c r="N269" i="1"/>
  <c r="Z269" i="1" s="1"/>
  <c r="M269" i="1"/>
  <c r="Y269" i="1" s="1"/>
  <c r="L269" i="1"/>
  <c r="J269" i="1"/>
  <c r="AC268" i="1"/>
  <c r="Z268" i="1"/>
  <c r="W268" i="1"/>
  <c r="AG268" i="1" s="1"/>
  <c r="T268" i="1"/>
  <c r="S268" i="1"/>
  <c r="AE268" i="1" s="1"/>
  <c r="R268" i="1"/>
  <c r="AD268" i="1" s="1"/>
  <c r="Q268" i="1"/>
  <c r="P268" i="1"/>
  <c r="AB268" i="1" s="1"/>
  <c r="O268" i="1"/>
  <c r="AA268" i="1" s="1"/>
  <c r="N268" i="1"/>
  <c r="M268" i="1"/>
  <c r="U268" i="1" s="1"/>
  <c r="L268" i="1"/>
  <c r="V268" i="1" s="1"/>
  <c r="AF268" i="1" s="1"/>
  <c r="J268" i="1"/>
  <c r="AG267" i="1"/>
  <c r="W267" i="1"/>
  <c r="T267" i="1"/>
  <c r="S267" i="1"/>
  <c r="AE267" i="1" s="1"/>
  <c r="R267" i="1"/>
  <c r="AD267" i="1" s="1"/>
  <c r="Q267" i="1"/>
  <c r="AC267" i="1" s="1"/>
  <c r="P267" i="1"/>
  <c r="AB267" i="1" s="1"/>
  <c r="O267" i="1"/>
  <c r="AA267" i="1" s="1"/>
  <c r="N267" i="1"/>
  <c r="Z267" i="1" s="1"/>
  <c r="M267" i="1"/>
  <c r="Y267" i="1" s="1"/>
  <c r="L267" i="1"/>
  <c r="J267" i="1"/>
  <c r="AB266" i="1"/>
  <c r="W266" i="1"/>
  <c r="AG266" i="1" s="1"/>
  <c r="T266" i="1"/>
  <c r="S266" i="1"/>
  <c r="R266" i="1"/>
  <c r="AD266" i="1" s="1"/>
  <c r="Q266" i="1"/>
  <c r="AC266" i="1" s="1"/>
  <c r="P266" i="1"/>
  <c r="O266" i="1"/>
  <c r="AA266" i="1" s="1"/>
  <c r="N266" i="1"/>
  <c r="Z266" i="1" s="1"/>
  <c r="M266" i="1"/>
  <c r="Y266" i="1" s="1"/>
  <c r="L266" i="1"/>
  <c r="X266" i="1" s="1"/>
  <c r="J266" i="1"/>
  <c r="AA265" i="1"/>
  <c r="W265" i="1"/>
  <c r="AG265" i="1" s="1"/>
  <c r="T265" i="1"/>
  <c r="S265" i="1"/>
  <c r="AE265" i="1" s="1"/>
  <c r="R265" i="1"/>
  <c r="AD265" i="1" s="1"/>
  <c r="Q265" i="1"/>
  <c r="AC265" i="1" s="1"/>
  <c r="P265" i="1"/>
  <c r="AB265" i="1" s="1"/>
  <c r="O265" i="1"/>
  <c r="N265" i="1"/>
  <c r="Z265" i="1" s="1"/>
  <c r="M265" i="1"/>
  <c r="Y265" i="1" s="1"/>
  <c r="L265" i="1"/>
  <c r="J265" i="1"/>
  <c r="AC264" i="1"/>
  <c r="W264" i="1"/>
  <c r="AG264" i="1" s="1"/>
  <c r="T264" i="1"/>
  <c r="S264" i="1"/>
  <c r="R264" i="1"/>
  <c r="AD264" i="1" s="1"/>
  <c r="Q264" i="1"/>
  <c r="P264" i="1"/>
  <c r="AB264" i="1" s="1"/>
  <c r="O264" i="1"/>
  <c r="AA264" i="1" s="1"/>
  <c r="N264" i="1"/>
  <c r="Z264" i="1" s="1"/>
  <c r="M264" i="1"/>
  <c r="L264" i="1"/>
  <c r="X264" i="1" s="1"/>
  <c r="J264" i="1"/>
  <c r="W263" i="1"/>
  <c r="AG263" i="1" s="1"/>
  <c r="T263" i="1"/>
  <c r="S263" i="1"/>
  <c r="AE263" i="1" s="1"/>
  <c r="R263" i="1"/>
  <c r="AD263" i="1" s="1"/>
  <c r="Q263" i="1"/>
  <c r="AC263" i="1" s="1"/>
  <c r="P263" i="1"/>
  <c r="AB263" i="1" s="1"/>
  <c r="O263" i="1"/>
  <c r="AA263" i="1" s="1"/>
  <c r="N263" i="1"/>
  <c r="Z263" i="1" s="1"/>
  <c r="M263" i="1"/>
  <c r="L263" i="1"/>
  <c r="X263" i="1" s="1"/>
  <c r="J263" i="1"/>
  <c r="AG262" i="1"/>
  <c r="Z262" i="1"/>
  <c r="W262" i="1"/>
  <c r="T262" i="1"/>
  <c r="S262" i="1"/>
  <c r="AE262" i="1" s="1"/>
  <c r="R262" i="1"/>
  <c r="AD262" i="1" s="1"/>
  <c r="Q262" i="1"/>
  <c r="AC262" i="1" s="1"/>
  <c r="P262" i="1"/>
  <c r="AB262" i="1" s="1"/>
  <c r="O262" i="1"/>
  <c r="AA262" i="1" s="1"/>
  <c r="N262" i="1"/>
  <c r="M262" i="1"/>
  <c r="L262" i="1"/>
  <c r="J262" i="1"/>
  <c r="Y261" i="1"/>
  <c r="W261" i="1"/>
  <c r="AG261" i="1" s="1"/>
  <c r="T261" i="1"/>
  <c r="S261" i="1"/>
  <c r="R261" i="1"/>
  <c r="AD261" i="1" s="1"/>
  <c r="Q261" i="1"/>
  <c r="AC261" i="1" s="1"/>
  <c r="P261" i="1"/>
  <c r="AB261" i="1" s="1"/>
  <c r="O261" i="1"/>
  <c r="AA261" i="1" s="1"/>
  <c r="N261" i="1"/>
  <c r="Z261" i="1" s="1"/>
  <c r="M261" i="1"/>
  <c r="U261" i="1" s="1"/>
  <c r="L261" i="1"/>
  <c r="X261" i="1" s="1"/>
  <c r="J261" i="1"/>
  <c r="W260" i="1"/>
  <c r="AG260" i="1" s="1"/>
  <c r="T260" i="1"/>
  <c r="S260" i="1"/>
  <c r="AE260" i="1" s="1"/>
  <c r="R260" i="1"/>
  <c r="AD260" i="1" s="1"/>
  <c r="Q260" i="1"/>
  <c r="AC260" i="1" s="1"/>
  <c r="P260" i="1"/>
  <c r="AB260" i="1" s="1"/>
  <c r="O260" i="1"/>
  <c r="AA260" i="1" s="1"/>
  <c r="N260" i="1"/>
  <c r="Z260" i="1" s="1"/>
  <c r="M260" i="1"/>
  <c r="Y260" i="1" s="1"/>
  <c r="L260" i="1"/>
  <c r="X260" i="1" s="1"/>
  <c r="J260" i="1"/>
  <c r="W259" i="1"/>
  <c r="AG259" i="1" s="1"/>
  <c r="T259" i="1"/>
  <c r="S259" i="1"/>
  <c r="AE259" i="1" s="1"/>
  <c r="R259" i="1"/>
  <c r="AD259" i="1" s="1"/>
  <c r="Q259" i="1"/>
  <c r="AC259" i="1" s="1"/>
  <c r="P259" i="1"/>
  <c r="AB259" i="1" s="1"/>
  <c r="O259" i="1"/>
  <c r="AA259" i="1" s="1"/>
  <c r="N259" i="1"/>
  <c r="Z259" i="1" s="1"/>
  <c r="M259" i="1"/>
  <c r="L259" i="1"/>
  <c r="X259" i="1" s="1"/>
  <c r="J259" i="1"/>
  <c r="W258" i="1"/>
  <c r="AG258" i="1" s="1"/>
  <c r="T258" i="1"/>
  <c r="S258" i="1"/>
  <c r="AE258" i="1" s="1"/>
  <c r="R258" i="1"/>
  <c r="AD258" i="1" s="1"/>
  <c r="Q258" i="1"/>
  <c r="AC258" i="1" s="1"/>
  <c r="P258" i="1"/>
  <c r="AB258" i="1" s="1"/>
  <c r="O258" i="1"/>
  <c r="AA258" i="1" s="1"/>
  <c r="N258" i="1"/>
  <c r="Z258" i="1" s="1"/>
  <c r="M258" i="1"/>
  <c r="L258" i="1"/>
  <c r="J258" i="1"/>
  <c r="W257" i="1"/>
  <c r="AG257" i="1" s="1"/>
  <c r="T257" i="1"/>
  <c r="S257" i="1"/>
  <c r="AE257" i="1" s="1"/>
  <c r="R257" i="1"/>
  <c r="AD257" i="1" s="1"/>
  <c r="Q257" i="1"/>
  <c r="AC257" i="1" s="1"/>
  <c r="P257" i="1"/>
  <c r="AB257" i="1" s="1"/>
  <c r="O257" i="1"/>
  <c r="AA257" i="1" s="1"/>
  <c r="N257" i="1"/>
  <c r="Z257" i="1" s="1"/>
  <c r="M257" i="1"/>
  <c r="L257" i="1"/>
  <c r="J257" i="1"/>
  <c r="W256" i="1"/>
  <c r="AG256" i="1" s="1"/>
  <c r="T256" i="1"/>
  <c r="S256" i="1"/>
  <c r="AE256" i="1" s="1"/>
  <c r="R256" i="1"/>
  <c r="AD256" i="1" s="1"/>
  <c r="Q256" i="1"/>
  <c r="AC256" i="1" s="1"/>
  <c r="P256" i="1"/>
  <c r="AB256" i="1" s="1"/>
  <c r="O256" i="1"/>
  <c r="AA256" i="1" s="1"/>
  <c r="N256" i="1"/>
  <c r="Z256" i="1" s="1"/>
  <c r="M256" i="1"/>
  <c r="L256" i="1"/>
  <c r="X256" i="1" s="1"/>
  <c r="J256" i="1"/>
  <c r="AB255" i="1"/>
  <c r="W255" i="1"/>
  <c r="AG255" i="1" s="1"/>
  <c r="T255" i="1"/>
  <c r="S255" i="1"/>
  <c r="AE255" i="1" s="1"/>
  <c r="R255" i="1"/>
  <c r="AD255" i="1" s="1"/>
  <c r="Q255" i="1"/>
  <c r="AC255" i="1" s="1"/>
  <c r="P255" i="1"/>
  <c r="O255" i="1"/>
  <c r="AA255" i="1" s="1"/>
  <c r="N255" i="1"/>
  <c r="Z255" i="1" s="1"/>
  <c r="M255" i="1"/>
  <c r="Y255" i="1" s="1"/>
  <c r="L255" i="1"/>
  <c r="X255" i="1" s="1"/>
  <c r="J255" i="1"/>
  <c r="W254" i="1"/>
  <c r="AG254" i="1" s="1"/>
  <c r="T254" i="1"/>
  <c r="S254" i="1"/>
  <c r="AE254" i="1" s="1"/>
  <c r="R254" i="1"/>
  <c r="AD254" i="1" s="1"/>
  <c r="Q254" i="1"/>
  <c r="AC254" i="1" s="1"/>
  <c r="P254" i="1"/>
  <c r="AB254" i="1" s="1"/>
  <c r="O254" i="1"/>
  <c r="AA254" i="1" s="1"/>
  <c r="N254" i="1"/>
  <c r="Z254" i="1" s="1"/>
  <c r="M254" i="1"/>
  <c r="L254" i="1"/>
  <c r="X254" i="1" s="1"/>
  <c r="J254" i="1"/>
  <c r="W253" i="1"/>
  <c r="AG253" i="1" s="1"/>
  <c r="T253" i="1"/>
  <c r="S253" i="1"/>
  <c r="AE253" i="1" s="1"/>
  <c r="R253" i="1"/>
  <c r="AD253" i="1" s="1"/>
  <c r="Q253" i="1"/>
  <c r="AC253" i="1" s="1"/>
  <c r="P253" i="1"/>
  <c r="AB253" i="1" s="1"/>
  <c r="O253" i="1"/>
  <c r="AA253" i="1" s="1"/>
  <c r="N253" i="1"/>
  <c r="Z253" i="1" s="1"/>
  <c r="M253" i="1"/>
  <c r="Y253" i="1" s="1"/>
  <c r="L253" i="1"/>
  <c r="J253" i="1"/>
  <c r="AD252" i="1"/>
  <c r="W252" i="1"/>
  <c r="AG252" i="1" s="1"/>
  <c r="T252" i="1"/>
  <c r="S252" i="1"/>
  <c r="AE252" i="1" s="1"/>
  <c r="R252" i="1"/>
  <c r="Q252" i="1"/>
  <c r="AC252" i="1" s="1"/>
  <c r="P252" i="1"/>
  <c r="AB252" i="1" s="1"/>
  <c r="O252" i="1"/>
  <c r="AA252" i="1" s="1"/>
  <c r="N252" i="1"/>
  <c r="Z252" i="1" s="1"/>
  <c r="M252" i="1"/>
  <c r="L252" i="1"/>
  <c r="J252" i="1"/>
  <c r="W251" i="1"/>
  <c r="AG251" i="1" s="1"/>
  <c r="T251" i="1"/>
  <c r="S251" i="1"/>
  <c r="V251" i="1" s="1"/>
  <c r="R251" i="1"/>
  <c r="AD251" i="1" s="1"/>
  <c r="Q251" i="1"/>
  <c r="AC251" i="1" s="1"/>
  <c r="P251" i="1"/>
  <c r="AB251" i="1" s="1"/>
  <c r="O251" i="1"/>
  <c r="AA251" i="1" s="1"/>
  <c r="N251" i="1"/>
  <c r="Z251" i="1" s="1"/>
  <c r="M251" i="1"/>
  <c r="Y251" i="1" s="1"/>
  <c r="L251" i="1"/>
  <c r="X251" i="1" s="1"/>
  <c r="J251" i="1"/>
  <c r="AA250" i="1"/>
  <c r="W250" i="1"/>
  <c r="AG250" i="1" s="1"/>
  <c r="T250" i="1"/>
  <c r="S250" i="1"/>
  <c r="AE250" i="1" s="1"/>
  <c r="R250" i="1"/>
  <c r="AD250" i="1" s="1"/>
  <c r="Q250" i="1"/>
  <c r="AC250" i="1" s="1"/>
  <c r="P250" i="1"/>
  <c r="AB250" i="1" s="1"/>
  <c r="O250" i="1"/>
  <c r="N250" i="1"/>
  <c r="Z250" i="1" s="1"/>
  <c r="M250" i="1"/>
  <c r="Y250" i="1" s="1"/>
  <c r="L250" i="1"/>
  <c r="J250" i="1"/>
  <c r="W249" i="1"/>
  <c r="AG249" i="1" s="1"/>
  <c r="T249" i="1"/>
  <c r="S249" i="1"/>
  <c r="V249" i="1" s="1"/>
  <c r="AF249" i="1" s="1"/>
  <c r="R249" i="1"/>
  <c r="AD249" i="1" s="1"/>
  <c r="Q249" i="1"/>
  <c r="AC249" i="1" s="1"/>
  <c r="P249" i="1"/>
  <c r="AB249" i="1" s="1"/>
  <c r="O249" i="1"/>
  <c r="AA249" i="1" s="1"/>
  <c r="N249" i="1"/>
  <c r="Z249" i="1" s="1"/>
  <c r="M249" i="1"/>
  <c r="Y249" i="1" s="1"/>
  <c r="L249" i="1"/>
  <c r="X249" i="1" s="1"/>
  <c r="J249" i="1"/>
  <c r="AB248" i="1"/>
  <c r="AA248" i="1"/>
  <c r="W248" i="1"/>
  <c r="AG248" i="1" s="1"/>
  <c r="T248" i="1"/>
  <c r="S248" i="1"/>
  <c r="AE248" i="1" s="1"/>
  <c r="R248" i="1"/>
  <c r="AD248" i="1" s="1"/>
  <c r="Q248" i="1"/>
  <c r="AC248" i="1" s="1"/>
  <c r="P248" i="1"/>
  <c r="O248" i="1"/>
  <c r="N248" i="1"/>
  <c r="Z248" i="1" s="1"/>
  <c r="M248" i="1"/>
  <c r="L248" i="1"/>
  <c r="X248" i="1" s="1"/>
  <c r="J248" i="1"/>
  <c r="W247" i="1"/>
  <c r="AG247" i="1" s="1"/>
  <c r="T247" i="1"/>
  <c r="S247" i="1"/>
  <c r="AE247" i="1" s="1"/>
  <c r="R247" i="1"/>
  <c r="AD247" i="1" s="1"/>
  <c r="Q247" i="1"/>
  <c r="AC247" i="1" s="1"/>
  <c r="P247" i="1"/>
  <c r="AB247" i="1" s="1"/>
  <c r="O247" i="1"/>
  <c r="AA247" i="1" s="1"/>
  <c r="N247" i="1"/>
  <c r="Z247" i="1" s="1"/>
  <c r="M247" i="1"/>
  <c r="L247" i="1"/>
  <c r="J247" i="1"/>
  <c r="W246" i="1"/>
  <c r="AG246" i="1" s="1"/>
  <c r="T246" i="1"/>
  <c r="S246" i="1"/>
  <c r="AE246" i="1" s="1"/>
  <c r="R246" i="1"/>
  <c r="AD246" i="1" s="1"/>
  <c r="Q246" i="1"/>
  <c r="AC246" i="1" s="1"/>
  <c r="P246" i="1"/>
  <c r="AB246" i="1" s="1"/>
  <c r="O246" i="1"/>
  <c r="AA246" i="1" s="1"/>
  <c r="N246" i="1"/>
  <c r="Z246" i="1" s="1"/>
  <c r="M246" i="1"/>
  <c r="Y246" i="1" s="1"/>
  <c r="L246" i="1"/>
  <c r="X246" i="1" s="1"/>
  <c r="J246" i="1"/>
  <c r="AD245" i="1"/>
  <c r="W245" i="1"/>
  <c r="AG245" i="1" s="1"/>
  <c r="T245" i="1"/>
  <c r="S245" i="1"/>
  <c r="AE245" i="1" s="1"/>
  <c r="R245" i="1"/>
  <c r="Q245" i="1"/>
  <c r="AC245" i="1" s="1"/>
  <c r="P245" i="1"/>
  <c r="AB245" i="1" s="1"/>
  <c r="O245" i="1"/>
  <c r="AA245" i="1" s="1"/>
  <c r="N245" i="1"/>
  <c r="Z245" i="1" s="1"/>
  <c r="M245" i="1"/>
  <c r="Y245" i="1" s="1"/>
  <c r="L245" i="1"/>
  <c r="J245" i="1"/>
  <c r="W244" i="1"/>
  <c r="AG244" i="1" s="1"/>
  <c r="T244" i="1"/>
  <c r="S244" i="1"/>
  <c r="AE244" i="1" s="1"/>
  <c r="R244" i="1"/>
  <c r="AD244" i="1" s="1"/>
  <c r="Q244" i="1"/>
  <c r="AC244" i="1" s="1"/>
  <c r="P244" i="1"/>
  <c r="AB244" i="1" s="1"/>
  <c r="O244" i="1"/>
  <c r="AA244" i="1" s="1"/>
  <c r="N244" i="1"/>
  <c r="Z244" i="1" s="1"/>
  <c r="M244" i="1"/>
  <c r="Y244" i="1" s="1"/>
  <c r="L244" i="1"/>
  <c r="J244" i="1"/>
  <c r="W243" i="1"/>
  <c r="AG243" i="1" s="1"/>
  <c r="T243" i="1"/>
  <c r="S243" i="1"/>
  <c r="AE243" i="1" s="1"/>
  <c r="R243" i="1"/>
  <c r="AD243" i="1" s="1"/>
  <c r="Q243" i="1"/>
  <c r="AC243" i="1" s="1"/>
  <c r="P243" i="1"/>
  <c r="AB243" i="1" s="1"/>
  <c r="O243" i="1"/>
  <c r="AA243" i="1" s="1"/>
  <c r="N243" i="1"/>
  <c r="Z243" i="1" s="1"/>
  <c r="M243" i="1"/>
  <c r="L243" i="1"/>
  <c r="X243" i="1" s="1"/>
  <c r="J243" i="1"/>
  <c r="W242" i="1"/>
  <c r="AG242" i="1" s="1"/>
  <c r="T242" i="1"/>
  <c r="S242" i="1"/>
  <c r="AE242" i="1" s="1"/>
  <c r="R242" i="1"/>
  <c r="AD242" i="1" s="1"/>
  <c r="Q242" i="1"/>
  <c r="AC242" i="1" s="1"/>
  <c r="P242" i="1"/>
  <c r="AB242" i="1" s="1"/>
  <c r="O242" i="1"/>
  <c r="AA242" i="1" s="1"/>
  <c r="N242" i="1"/>
  <c r="Z242" i="1" s="1"/>
  <c r="M242" i="1"/>
  <c r="L242" i="1"/>
  <c r="J242" i="1"/>
  <c r="AE241" i="1"/>
  <c r="W241" i="1"/>
  <c r="AG241" i="1" s="1"/>
  <c r="T241" i="1"/>
  <c r="S241" i="1"/>
  <c r="R241" i="1"/>
  <c r="AD241" i="1" s="1"/>
  <c r="Q241" i="1"/>
  <c r="AC241" i="1" s="1"/>
  <c r="P241" i="1"/>
  <c r="AB241" i="1" s="1"/>
  <c r="O241" i="1"/>
  <c r="AA241" i="1" s="1"/>
  <c r="N241" i="1"/>
  <c r="Z241" i="1" s="1"/>
  <c r="M241" i="1"/>
  <c r="Y241" i="1" s="1"/>
  <c r="L241" i="1"/>
  <c r="X241" i="1" s="1"/>
  <c r="J241" i="1"/>
  <c r="AB240" i="1"/>
  <c r="W240" i="1"/>
  <c r="AG240" i="1" s="1"/>
  <c r="T240" i="1"/>
  <c r="S240" i="1"/>
  <c r="AE240" i="1" s="1"/>
  <c r="R240" i="1"/>
  <c r="AD240" i="1" s="1"/>
  <c r="Q240" i="1"/>
  <c r="AC240" i="1" s="1"/>
  <c r="P240" i="1"/>
  <c r="O240" i="1"/>
  <c r="AA240" i="1" s="1"/>
  <c r="N240" i="1"/>
  <c r="Z240" i="1" s="1"/>
  <c r="M240" i="1"/>
  <c r="Y240" i="1" s="1"/>
  <c r="L240" i="1"/>
  <c r="J240" i="1"/>
  <c r="AC239" i="1"/>
  <c r="W239" i="1"/>
  <c r="AG239" i="1" s="1"/>
  <c r="T239" i="1"/>
  <c r="S239" i="1"/>
  <c r="AE239" i="1" s="1"/>
  <c r="R239" i="1"/>
  <c r="AD239" i="1" s="1"/>
  <c r="Q239" i="1"/>
  <c r="P239" i="1"/>
  <c r="AB239" i="1" s="1"/>
  <c r="O239" i="1"/>
  <c r="AA239" i="1" s="1"/>
  <c r="N239" i="1"/>
  <c r="Z239" i="1" s="1"/>
  <c r="M239" i="1"/>
  <c r="L239" i="1"/>
  <c r="X239" i="1" s="1"/>
  <c r="J239" i="1"/>
  <c r="W238" i="1"/>
  <c r="AG238" i="1" s="1"/>
  <c r="T238" i="1"/>
  <c r="S238" i="1"/>
  <c r="AE238" i="1" s="1"/>
  <c r="R238" i="1"/>
  <c r="AD238" i="1" s="1"/>
  <c r="Q238" i="1"/>
  <c r="AC238" i="1" s="1"/>
  <c r="P238" i="1"/>
  <c r="AB238" i="1" s="1"/>
  <c r="O238" i="1"/>
  <c r="AA238" i="1" s="1"/>
  <c r="N238" i="1"/>
  <c r="Z238" i="1" s="1"/>
  <c r="M238" i="1"/>
  <c r="L238" i="1"/>
  <c r="J238" i="1"/>
  <c r="W237" i="1"/>
  <c r="AG237" i="1" s="1"/>
  <c r="T237" i="1"/>
  <c r="S237" i="1"/>
  <c r="AE237" i="1" s="1"/>
  <c r="R237" i="1"/>
  <c r="AD237" i="1" s="1"/>
  <c r="Q237" i="1"/>
  <c r="AC237" i="1" s="1"/>
  <c r="P237" i="1"/>
  <c r="AB237" i="1" s="1"/>
  <c r="O237" i="1"/>
  <c r="AA237" i="1" s="1"/>
  <c r="N237" i="1"/>
  <c r="Z237" i="1" s="1"/>
  <c r="M237" i="1"/>
  <c r="L237" i="1"/>
  <c r="J237" i="1"/>
  <c r="W236" i="1"/>
  <c r="AG236" i="1" s="1"/>
  <c r="T236" i="1"/>
  <c r="S236" i="1"/>
  <c r="AE236" i="1" s="1"/>
  <c r="R236" i="1"/>
  <c r="AD236" i="1" s="1"/>
  <c r="Q236" i="1"/>
  <c r="AC236" i="1" s="1"/>
  <c r="P236" i="1"/>
  <c r="AB236" i="1" s="1"/>
  <c r="O236" i="1"/>
  <c r="AA236" i="1" s="1"/>
  <c r="N236" i="1"/>
  <c r="Z236" i="1" s="1"/>
  <c r="M236" i="1"/>
  <c r="Y236" i="1" s="1"/>
  <c r="L236" i="1"/>
  <c r="X236" i="1" s="1"/>
  <c r="J236" i="1"/>
  <c r="W235" i="1"/>
  <c r="AG235" i="1" s="1"/>
  <c r="T235" i="1"/>
  <c r="S235" i="1"/>
  <c r="AE235" i="1" s="1"/>
  <c r="R235" i="1"/>
  <c r="AD235" i="1" s="1"/>
  <c r="Q235" i="1"/>
  <c r="AC235" i="1" s="1"/>
  <c r="P235" i="1"/>
  <c r="AB235" i="1" s="1"/>
  <c r="O235" i="1"/>
  <c r="AA235" i="1" s="1"/>
  <c r="N235" i="1"/>
  <c r="Z235" i="1" s="1"/>
  <c r="M235" i="1"/>
  <c r="L235" i="1"/>
  <c r="J235" i="1"/>
  <c r="W234" i="1"/>
  <c r="AG234" i="1" s="1"/>
  <c r="T234" i="1"/>
  <c r="S234" i="1"/>
  <c r="AE234" i="1" s="1"/>
  <c r="R234" i="1"/>
  <c r="AD234" i="1" s="1"/>
  <c r="Q234" i="1"/>
  <c r="AC234" i="1" s="1"/>
  <c r="P234" i="1"/>
  <c r="AB234" i="1" s="1"/>
  <c r="O234" i="1"/>
  <c r="AA234" i="1" s="1"/>
  <c r="N234" i="1"/>
  <c r="Z234" i="1" s="1"/>
  <c r="M234" i="1"/>
  <c r="Y234" i="1" s="1"/>
  <c r="L234" i="1"/>
  <c r="X234" i="1" s="1"/>
  <c r="J234" i="1"/>
  <c r="W233" i="1"/>
  <c r="AG233" i="1" s="1"/>
  <c r="T233" i="1"/>
  <c r="S233" i="1"/>
  <c r="AE233" i="1" s="1"/>
  <c r="R233" i="1"/>
  <c r="AD233" i="1" s="1"/>
  <c r="Q233" i="1"/>
  <c r="AC233" i="1" s="1"/>
  <c r="P233" i="1"/>
  <c r="AB233" i="1" s="1"/>
  <c r="O233" i="1"/>
  <c r="AA233" i="1" s="1"/>
  <c r="N233" i="1"/>
  <c r="Z233" i="1" s="1"/>
  <c r="M233" i="1"/>
  <c r="L233" i="1"/>
  <c r="J233" i="1"/>
  <c r="W232" i="1"/>
  <c r="AG232" i="1" s="1"/>
  <c r="T232" i="1"/>
  <c r="S232" i="1"/>
  <c r="AE232" i="1" s="1"/>
  <c r="R232" i="1"/>
  <c r="AD232" i="1" s="1"/>
  <c r="Q232" i="1"/>
  <c r="AC232" i="1" s="1"/>
  <c r="P232" i="1"/>
  <c r="AB232" i="1" s="1"/>
  <c r="O232" i="1"/>
  <c r="AA232" i="1" s="1"/>
  <c r="N232" i="1"/>
  <c r="Z232" i="1" s="1"/>
  <c r="M232" i="1"/>
  <c r="Y232" i="1" s="1"/>
  <c r="L232" i="1"/>
  <c r="J232" i="1"/>
  <c r="W231" i="1"/>
  <c r="AG231" i="1" s="1"/>
  <c r="T231" i="1"/>
  <c r="S231" i="1"/>
  <c r="R231" i="1"/>
  <c r="AD231" i="1" s="1"/>
  <c r="Q231" i="1"/>
  <c r="AC231" i="1" s="1"/>
  <c r="P231" i="1"/>
  <c r="AB231" i="1" s="1"/>
  <c r="O231" i="1"/>
  <c r="AA231" i="1" s="1"/>
  <c r="N231" i="1"/>
  <c r="Z231" i="1" s="1"/>
  <c r="M231" i="1"/>
  <c r="L231" i="1"/>
  <c r="X231" i="1" s="1"/>
  <c r="J231" i="1"/>
  <c r="AG230" i="1"/>
  <c r="W230" i="1"/>
  <c r="T230" i="1"/>
  <c r="S230" i="1"/>
  <c r="AE230" i="1" s="1"/>
  <c r="R230" i="1"/>
  <c r="AD230" i="1" s="1"/>
  <c r="Q230" i="1"/>
  <c r="AC230" i="1" s="1"/>
  <c r="P230" i="1"/>
  <c r="AB230" i="1" s="1"/>
  <c r="O230" i="1"/>
  <c r="AA230" i="1" s="1"/>
  <c r="N230" i="1"/>
  <c r="Z230" i="1" s="1"/>
  <c r="M230" i="1"/>
  <c r="L230" i="1"/>
  <c r="X230" i="1" s="1"/>
  <c r="J230" i="1"/>
  <c r="W229" i="1"/>
  <c r="AG229" i="1" s="1"/>
  <c r="T229" i="1"/>
  <c r="S229" i="1"/>
  <c r="AE229" i="1" s="1"/>
  <c r="R229" i="1"/>
  <c r="AD229" i="1" s="1"/>
  <c r="Q229" i="1"/>
  <c r="AC229" i="1" s="1"/>
  <c r="P229" i="1"/>
  <c r="AB229" i="1" s="1"/>
  <c r="O229" i="1"/>
  <c r="AA229" i="1" s="1"/>
  <c r="N229" i="1"/>
  <c r="Z229" i="1" s="1"/>
  <c r="M229" i="1"/>
  <c r="Y229" i="1" s="1"/>
  <c r="L229" i="1"/>
  <c r="X229" i="1" s="1"/>
  <c r="J229" i="1"/>
  <c r="W228" i="1"/>
  <c r="AG228" i="1" s="1"/>
  <c r="T228" i="1"/>
  <c r="S228" i="1"/>
  <c r="AE228" i="1" s="1"/>
  <c r="R228" i="1"/>
  <c r="AD228" i="1" s="1"/>
  <c r="Q228" i="1"/>
  <c r="AC228" i="1" s="1"/>
  <c r="P228" i="1"/>
  <c r="AB228" i="1" s="1"/>
  <c r="O228" i="1"/>
  <c r="AA228" i="1" s="1"/>
  <c r="N228" i="1"/>
  <c r="Z228" i="1" s="1"/>
  <c r="M228" i="1"/>
  <c r="L228" i="1"/>
  <c r="J228" i="1"/>
  <c r="W227" i="1"/>
  <c r="AG227" i="1" s="1"/>
  <c r="T227" i="1"/>
  <c r="S227" i="1"/>
  <c r="AE227" i="1" s="1"/>
  <c r="R227" i="1"/>
  <c r="AD227" i="1" s="1"/>
  <c r="Q227" i="1"/>
  <c r="AC227" i="1" s="1"/>
  <c r="P227" i="1"/>
  <c r="AB227" i="1" s="1"/>
  <c r="O227" i="1"/>
  <c r="AA227" i="1" s="1"/>
  <c r="N227" i="1"/>
  <c r="Z227" i="1" s="1"/>
  <c r="M227" i="1"/>
  <c r="Y227" i="1" s="1"/>
  <c r="L227" i="1"/>
  <c r="J227" i="1"/>
  <c r="AE226" i="1"/>
  <c r="W226" i="1"/>
  <c r="AG226" i="1" s="1"/>
  <c r="T226" i="1"/>
  <c r="S226" i="1"/>
  <c r="R226" i="1"/>
  <c r="AD226" i="1" s="1"/>
  <c r="Q226" i="1"/>
  <c r="AC226" i="1" s="1"/>
  <c r="P226" i="1"/>
  <c r="AB226" i="1" s="1"/>
  <c r="O226" i="1"/>
  <c r="AA226" i="1" s="1"/>
  <c r="N226" i="1"/>
  <c r="Z226" i="1" s="1"/>
  <c r="M226" i="1"/>
  <c r="L226" i="1"/>
  <c r="X226" i="1" s="1"/>
  <c r="J226" i="1"/>
  <c r="W225" i="1"/>
  <c r="AG225" i="1" s="1"/>
  <c r="T225" i="1"/>
  <c r="S225" i="1"/>
  <c r="AE225" i="1" s="1"/>
  <c r="R225" i="1"/>
  <c r="AD225" i="1" s="1"/>
  <c r="Q225" i="1"/>
  <c r="AC225" i="1" s="1"/>
  <c r="P225" i="1"/>
  <c r="AB225" i="1" s="1"/>
  <c r="O225" i="1"/>
  <c r="AA225" i="1" s="1"/>
  <c r="N225" i="1"/>
  <c r="Z225" i="1" s="1"/>
  <c r="M225" i="1"/>
  <c r="L225" i="1"/>
  <c r="J225" i="1"/>
  <c r="W224" i="1"/>
  <c r="AG224" i="1" s="1"/>
  <c r="T224" i="1"/>
  <c r="S224" i="1"/>
  <c r="AE224" i="1" s="1"/>
  <c r="R224" i="1"/>
  <c r="AD224" i="1" s="1"/>
  <c r="Q224" i="1"/>
  <c r="AC224" i="1" s="1"/>
  <c r="P224" i="1"/>
  <c r="AB224" i="1" s="1"/>
  <c r="O224" i="1"/>
  <c r="AA224" i="1" s="1"/>
  <c r="N224" i="1"/>
  <c r="Z224" i="1" s="1"/>
  <c r="M224" i="1"/>
  <c r="L224" i="1"/>
  <c r="J224" i="1"/>
  <c r="W223" i="1"/>
  <c r="AG223" i="1" s="1"/>
  <c r="T223" i="1"/>
  <c r="S223" i="1"/>
  <c r="AE223" i="1" s="1"/>
  <c r="R223" i="1"/>
  <c r="AD223" i="1" s="1"/>
  <c r="Q223" i="1"/>
  <c r="AC223" i="1" s="1"/>
  <c r="P223" i="1"/>
  <c r="AB223" i="1" s="1"/>
  <c r="O223" i="1"/>
  <c r="AA223" i="1" s="1"/>
  <c r="N223" i="1"/>
  <c r="Z223" i="1" s="1"/>
  <c r="M223" i="1"/>
  <c r="Y223" i="1" s="1"/>
  <c r="L223" i="1"/>
  <c r="J223" i="1"/>
  <c r="W222" i="1"/>
  <c r="AG222" i="1" s="1"/>
  <c r="T222" i="1"/>
  <c r="S222" i="1"/>
  <c r="AE222" i="1" s="1"/>
  <c r="R222" i="1"/>
  <c r="AD222" i="1" s="1"/>
  <c r="Q222" i="1"/>
  <c r="AC222" i="1" s="1"/>
  <c r="P222" i="1"/>
  <c r="AB222" i="1" s="1"/>
  <c r="O222" i="1"/>
  <c r="AA222" i="1" s="1"/>
  <c r="N222" i="1"/>
  <c r="Z222" i="1" s="1"/>
  <c r="M222" i="1"/>
  <c r="L222" i="1"/>
  <c r="V222" i="1" s="1"/>
  <c r="J222" i="1"/>
  <c r="W221" i="1"/>
  <c r="AG221" i="1" s="1"/>
  <c r="T221" i="1"/>
  <c r="S221" i="1"/>
  <c r="AE221" i="1" s="1"/>
  <c r="R221" i="1"/>
  <c r="AD221" i="1" s="1"/>
  <c r="Q221" i="1"/>
  <c r="AC221" i="1" s="1"/>
  <c r="P221" i="1"/>
  <c r="AB221" i="1" s="1"/>
  <c r="O221" i="1"/>
  <c r="AA221" i="1" s="1"/>
  <c r="N221" i="1"/>
  <c r="Z221" i="1" s="1"/>
  <c r="M221" i="1"/>
  <c r="L221" i="1"/>
  <c r="X221" i="1" s="1"/>
  <c r="J221" i="1"/>
  <c r="W220" i="1"/>
  <c r="AG220" i="1" s="1"/>
  <c r="T220" i="1"/>
  <c r="S220" i="1"/>
  <c r="AE220" i="1" s="1"/>
  <c r="R220" i="1"/>
  <c r="AD220" i="1" s="1"/>
  <c r="Q220" i="1"/>
  <c r="AC220" i="1" s="1"/>
  <c r="P220" i="1"/>
  <c r="AB220" i="1" s="1"/>
  <c r="O220" i="1"/>
  <c r="AA220" i="1" s="1"/>
  <c r="N220" i="1"/>
  <c r="Z220" i="1" s="1"/>
  <c r="M220" i="1"/>
  <c r="Y220" i="1" s="1"/>
  <c r="L220" i="1"/>
  <c r="X220" i="1" s="1"/>
  <c r="J220" i="1"/>
  <c r="W219" i="1"/>
  <c r="AG219" i="1" s="1"/>
  <c r="T219" i="1"/>
  <c r="S219" i="1"/>
  <c r="R219" i="1"/>
  <c r="AD219" i="1" s="1"/>
  <c r="Q219" i="1"/>
  <c r="AC219" i="1" s="1"/>
  <c r="P219" i="1"/>
  <c r="AB219" i="1" s="1"/>
  <c r="O219" i="1"/>
  <c r="AA219" i="1" s="1"/>
  <c r="N219" i="1"/>
  <c r="Z219" i="1" s="1"/>
  <c r="M219" i="1"/>
  <c r="L219" i="1"/>
  <c r="X219" i="1" s="1"/>
  <c r="J219" i="1"/>
  <c r="W218" i="1"/>
  <c r="AG218" i="1" s="1"/>
  <c r="T218" i="1"/>
  <c r="S218" i="1"/>
  <c r="AE218" i="1" s="1"/>
  <c r="R218" i="1"/>
  <c r="AD218" i="1" s="1"/>
  <c r="Q218" i="1"/>
  <c r="AC218" i="1" s="1"/>
  <c r="P218" i="1"/>
  <c r="AB218" i="1" s="1"/>
  <c r="O218" i="1"/>
  <c r="AA218" i="1" s="1"/>
  <c r="N218" i="1"/>
  <c r="Z218" i="1" s="1"/>
  <c r="M218" i="1"/>
  <c r="Y218" i="1" s="1"/>
  <c r="L218" i="1"/>
  <c r="X218" i="1" s="1"/>
  <c r="J218" i="1"/>
  <c r="W217" i="1"/>
  <c r="AG217" i="1" s="1"/>
  <c r="T217" i="1"/>
  <c r="S217" i="1"/>
  <c r="AE217" i="1" s="1"/>
  <c r="R217" i="1"/>
  <c r="AD217" i="1" s="1"/>
  <c r="Q217" i="1"/>
  <c r="AC217" i="1" s="1"/>
  <c r="P217" i="1"/>
  <c r="AB217" i="1" s="1"/>
  <c r="O217" i="1"/>
  <c r="AA217" i="1" s="1"/>
  <c r="N217" i="1"/>
  <c r="Z217" i="1" s="1"/>
  <c r="M217" i="1"/>
  <c r="L217" i="1"/>
  <c r="X217" i="1" s="1"/>
  <c r="J217" i="1"/>
  <c r="W216" i="1"/>
  <c r="AG216" i="1" s="1"/>
  <c r="T216" i="1"/>
  <c r="S216" i="1"/>
  <c r="AE216" i="1" s="1"/>
  <c r="R216" i="1"/>
  <c r="AD216" i="1" s="1"/>
  <c r="Q216" i="1"/>
  <c r="AC216" i="1" s="1"/>
  <c r="P216" i="1"/>
  <c r="AB216" i="1" s="1"/>
  <c r="O216" i="1"/>
  <c r="AA216" i="1" s="1"/>
  <c r="N216" i="1"/>
  <c r="Z216" i="1" s="1"/>
  <c r="M216" i="1"/>
  <c r="L216" i="1"/>
  <c r="X216" i="1" s="1"/>
  <c r="J216" i="1"/>
  <c r="W215" i="1"/>
  <c r="AG215" i="1" s="1"/>
  <c r="T215" i="1"/>
  <c r="S215" i="1"/>
  <c r="AE215" i="1" s="1"/>
  <c r="R215" i="1"/>
  <c r="AD215" i="1" s="1"/>
  <c r="Q215" i="1"/>
  <c r="AC215" i="1" s="1"/>
  <c r="P215" i="1"/>
  <c r="AB215" i="1" s="1"/>
  <c r="O215" i="1"/>
  <c r="AA215" i="1" s="1"/>
  <c r="N215" i="1"/>
  <c r="Z215" i="1" s="1"/>
  <c r="M215" i="1"/>
  <c r="L215" i="1"/>
  <c r="X215" i="1" s="1"/>
  <c r="J215" i="1"/>
  <c r="W214" i="1"/>
  <c r="AG214" i="1" s="1"/>
  <c r="T214" i="1"/>
  <c r="S214" i="1"/>
  <c r="AE214" i="1" s="1"/>
  <c r="R214" i="1"/>
  <c r="AD214" i="1" s="1"/>
  <c r="Q214" i="1"/>
  <c r="AC214" i="1" s="1"/>
  <c r="P214" i="1"/>
  <c r="AB214" i="1" s="1"/>
  <c r="O214" i="1"/>
  <c r="AA214" i="1" s="1"/>
  <c r="N214" i="1"/>
  <c r="Z214" i="1" s="1"/>
  <c r="M214" i="1"/>
  <c r="Y214" i="1" s="1"/>
  <c r="L214" i="1"/>
  <c r="X214" i="1" s="1"/>
  <c r="J214" i="1"/>
  <c r="W213" i="1"/>
  <c r="AG213" i="1" s="1"/>
  <c r="T213" i="1"/>
  <c r="S213" i="1"/>
  <c r="AE213" i="1" s="1"/>
  <c r="R213" i="1"/>
  <c r="AD213" i="1" s="1"/>
  <c r="Q213" i="1"/>
  <c r="AC213" i="1" s="1"/>
  <c r="P213" i="1"/>
  <c r="AB213" i="1" s="1"/>
  <c r="O213" i="1"/>
  <c r="AA213" i="1" s="1"/>
  <c r="N213" i="1"/>
  <c r="Z213" i="1" s="1"/>
  <c r="M213" i="1"/>
  <c r="L213" i="1"/>
  <c r="J213" i="1"/>
  <c r="AD212" i="1"/>
  <c r="AC212" i="1"/>
  <c r="W212" i="1"/>
  <c r="AG212" i="1" s="1"/>
  <c r="T212" i="1"/>
  <c r="S212" i="1"/>
  <c r="AE212" i="1" s="1"/>
  <c r="R212" i="1"/>
  <c r="Q212" i="1"/>
  <c r="P212" i="1"/>
  <c r="AB212" i="1" s="1"/>
  <c r="O212" i="1"/>
  <c r="AA212" i="1" s="1"/>
  <c r="N212" i="1"/>
  <c r="Z212" i="1" s="1"/>
  <c r="M212" i="1"/>
  <c r="Y212" i="1" s="1"/>
  <c r="L212" i="1"/>
  <c r="X212" i="1" s="1"/>
  <c r="J212" i="1"/>
  <c r="AG211" i="1"/>
  <c r="W211" i="1"/>
  <c r="T211" i="1"/>
  <c r="S211" i="1"/>
  <c r="AE211" i="1" s="1"/>
  <c r="R211" i="1"/>
  <c r="AD211" i="1" s="1"/>
  <c r="Q211" i="1"/>
  <c r="AC211" i="1" s="1"/>
  <c r="P211" i="1"/>
  <c r="AB211" i="1" s="1"/>
  <c r="O211" i="1"/>
  <c r="AA211" i="1" s="1"/>
  <c r="N211" i="1"/>
  <c r="Z211" i="1" s="1"/>
  <c r="M211" i="1"/>
  <c r="L211" i="1"/>
  <c r="X211" i="1" s="1"/>
  <c r="J211" i="1"/>
  <c r="W210" i="1"/>
  <c r="AG210" i="1" s="1"/>
  <c r="T210" i="1"/>
  <c r="S210" i="1"/>
  <c r="AE210" i="1" s="1"/>
  <c r="R210" i="1"/>
  <c r="AD210" i="1" s="1"/>
  <c r="Q210" i="1"/>
  <c r="AC210" i="1" s="1"/>
  <c r="P210" i="1"/>
  <c r="AB210" i="1" s="1"/>
  <c r="O210" i="1"/>
  <c r="AA210" i="1" s="1"/>
  <c r="N210" i="1"/>
  <c r="Z210" i="1" s="1"/>
  <c r="M210" i="1"/>
  <c r="L210" i="1"/>
  <c r="X210" i="1" s="1"/>
  <c r="J210" i="1"/>
  <c r="W209" i="1"/>
  <c r="AG209" i="1" s="1"/>
  <c r="T209" i="1"/>
  <c r="S209" i="1"/>
  <c r="AE209" i="1" s="1"/>
  <c r="R209" i="1"/>
  <c r="AD209" i="1" s="1"/>
  <c r="Q209" i="1"/>
  <c r="AC209" i="1" s="1"/>
  <c r="P209" i="1"/>
  <c r="AB209" i="1" s="1"/>
  <c r="O209" i="1"/>
  <c r="AA209" i="1" s="1"/>
  <c r="N209" i="1"/>
  <c r="Z209" i="1" s="1"/>
  <c r="M209" i="1"/>
  <c r="Y209" i="1" s="1"/>
  <c r="L209" i="1"/>
  <c r="X209" i="1" s="1"/>
  <c r="J209" i="1"/>
  <c r="W208" i="1"/>
  <c r="AG208" i="1" s="1"/>
  <c r="T208" i="1"/>
  <c r="S208" i="1"/>
  <c r="AE208" i="1" s="1"/>
  <c r="R208" i="1"/>
  <c r="AD208" i="1" s="1"/>
  <c r="Q208" i="1"/>
  <c r="AC208" i="1" s="1"/>
  <c r="P208" i="1"/>
  <c r="AB208" i="1" s="1"/>
  <c r="O208" i="1"/>
  <c r="AA208" i="1" s="1"/>
  <c r="N208" i="1"/>
  <c r="Z208" i="1" s="1"/>
  <c r="M208" i="1"/>
  <c r="L208" i="1"/>
  <c r="J208" i="1"/>
  <c r="W207" i="1"/>
  <c r="AG207" i="1" s="1"/>
  <c r="T207" i="1"/>
  <c r="S207" i="1"/>
  <c r="AE207" i="1" s="1"/>
  <c r="R207" i="1"/>
  <c r="AD207" i="1" s="1"/>
  <c r="Q207" i="1"/>
  <c r="AC207" i="1" s="1"/>
  <c r="P207" i="1"/>
  <c r="AB207" i="1" s="1"/>
  <c r="O207" i="1"/>
  <c r="AA207" i="1" s="1"/>
  <c r="N207" i="1"/>
  <c r="Z207" i="1" s="1"/>
  <c r="M207" i="1"/>
  <c r="L207" i="1"/>
  <c r="J207" i="1"/>
  <c r="W206" i="1"/>
  <c r="AG206" i="1" s="1"/>
  <c r="T206" i="1"/>
  <c r="S206" i="1"/>
  <c r="AE206" i="1" s="1"/>
  <c r="R206" i="1"/>
  <c r="AD206" i="1" s="1"/>
  <c r="Q206" i="1"/>
  <c r="AC206" i="1" s="1"/>
  <c r="P206" i="1"/>
  <c r="AB206" i="1" s="1"/>
  <c r="O206" i="1"/>
  <c r="AA206" i="1" s="1"/>
  <c r="N206" i="1"/>
  <c r="Z206" i="1" s="1"/>
  <c r="M206" i="1"/>
  <c r="L206" i="1"/>
  <c r="J206" i="1"/>
  <c r="AB205" i="1"/>
  <c r="W205" i="1"/>
  <c r="AG205" i="1" s="1"/>
  <c r="T205" i="1"/>
  <c r="S205" i="1"/>
  <c r="AE205" i="1" s="1"/>
  <c r="R205" i="1"/>
  <c r="AD205" i="1" s="1"/>
  <c r="Q205" i="1"/>
  <c r="AC205" i="1" s="1"/>
  <c r="P205" i="1"/>
  <c r="O205" i="1"/>
  <c r="AA205" i="1" s="1"/>
  <c r="N205" i="1"/>
  <c r="Z205" i="1" s="1"/>
  <c r="M205" i="1"/>
  <c r="Y205" i="1" s="1"/>
  <c r="L205" i="1"/>
  <c r="J205" i="1"/>
  <c r="W204" i="1"/>
  <c r="AG204" i="1" s="1"/>
  <c r="T204" i="1"/>
  <c r="S204" i="1"/>
  <c r="AE204" i="1" s="1"/>
  <c r="R204" i="1"/>
  <c r="AD204" i="1" s="1"/>
  <c r="Q204" i="1"/>
  <c r="AC204" i="1" s="1"/>
  <c r="P204" i="1"/>
  <c r="AB204" i="1" s="1"/>
  <c r="O204" i="1"/>
  <c r="AA204" i="1" s="1"/>
  <c r="N204" i="1"/>
  <c r="Z204" i="1" s="1"/>
  <c r="M204" i="1"/>
  <c r="L204" i="1"/>
  <c r="X204" i="1" s="1"/>
  <c r="J204" i="1"/>
  <c r="W203" i="1"/>
  <c r="AG203" i="1" s="1"/>
  <c r="T203" i="1"/>
  <c r="S203" i="1"/>
  <c r="AE203" i="1" s="1"/>
  <c r="R203" i="1"/>
  <c r="AD203" i="1" s="1"/>
  <c r="Q203" i="1"/>
  <c r="AC203" i="1" s="1"/>
  <c r="P203" i="1"/>
  <c r="AB203" i="1" s="1"/>
  <c r="O203" i="1"/>
  <c r="AA203" i="1" s="1"/>
  <c r="N203" i="1"/>
  <c r="Z203" i="1" s="1"/>
  <c r="M203" i="1"/>
  <c r="L203" i="1"/>
  <c r="X203" i="1" s="1"/>
  <c r="J203" i="1"/>
  <c r="Z202" i="1"/>
  <c r="W202" i="1"/>
  <c r="AG202" i="1" s="1"/>
  <c r="T202" i="1"/>
  <c r="S202" i="1"/>
  <c r="AE202" i="1" s="1"/>
  <c r="R202" i="1"/>
  <c r="AD202" i="1" s="1"/>
  <c r="Q202" i="1"/>
  <c r="AC202" i="1" s="1"/>
  <c r="P202" i="1"/>
  <c r="AB202" i="1" s="1"/>
  <c r="O202" i="1"/>
  <c r="AA202" i="1" s="1"/>
  <c r="N202" i="1"/>
  <c r="M202" i="1"/>
  <c r="Y202" i="1" s="1"/>
  <c r="L202" i="1"/>
  <c r="X202" i="1" s="1"/>
  <c r="J202" i="1"/>
  <c r="W201" i="1"/>
  <c r="AG201" i="1" s="1"/>
  <c r="T201" i="1"/>
  <c r="S201" i="1"/>
  <c r="AE201" i="1" s="1"/>
  <c r="R201" i="1"/>
  <c r="AD201" i="1" s="1"/>
  <c r="Q201" i="1"/>
  <c r="AC201" i="1" s="1"/>
  <c r="P201" i="1"/>
  <c r="AB201" i="1" s="1"/>
  <c r="O201" i="1"/>
  <c r="AA201" i="1" s="1"/>
  <c r="N201" i="1"/>
  <c r="Z201" i="1" s="1"/>
  <c r="M201" i="1"/>
  <c r="L201" i="1"/>
  <c r="J201" i="1"/>
  <c r="W200" i="1"/>
  <c r="AG200" i="1" s="1"/>
  <c r="T200" i="1"/>
  <c r="S200" i="1"/>
  <c r="AE200" i="1" s="1"/>
  <c r="R200" i="1"/>
  <c r="AD200" i="1" s="1"/>
  <c r="Q200" i="1"/>
  <c r="AC200" i="1" s="1"/>
  <c r="P200" i="1"/>
  <c r="AB200" i="1" s="1"/>
  <c r="O200" i="1"/>
  <c r="AA200" i="1" s="1"/>
  <c r="N200" i="1"/>
  <c r="Z200" i="1" s="1"/>
  <c r="M200" i="1"/>
  <c r="L200" i="1"/>
  <c r="X200" i="1" s="1"/>
  <c r="J200" i="1"/>
  <c r="Z199" i="1"/>
  <c r="W199" i="1"/>
  <c r="AG199" i="1" s="1"/>
  <c r="T199" i="1"/>
  <c r="S199" i="1"/>
  <c r="AE199" i="1" s="1"/>
  <c r="R199" i="1"/>
  <c r="AD199" i="1" s="1"/>
  <c r="Q199" i="1"/>
  <c r="AC199" i="1" s="1"/>
  <c r="P199" i="1"/>
  <c r="AB199" i="1" s="1"/>
  <c r="O199" i="1"/>
  <c r="AA199" i="1" s="1"/>
  <c r="N199" i="1"/>
  <c r="M199" i="1"/>
  <c r="L199" i="1"/>
  <c r="X199" i="1" s="1"/>
  <c r="J199" i="1"/>
  <c r="W198" i="1"/>
  <c r="AG198" i="1" s="1"/>
  <c r="T198" i="1"/>
  <c r="S198" i="1"/>
  <c r="AE198" i="1" s="1"/>
  <c r="R198" i="1"/>
  <c r="AD198" i="1" s="1"/>
  <c r="Q198" i="1"/>
  <c r="AC198" i="1" s="1"/>
  <c r="P198" i="1"/>
  <c r="AB198" i="1" s="1"/>
  <c r="O198" i="1"/>
  <c r="AA198" i="1" s="1"/>
  <c r="N198" i="1"/>
  <c r="Z198" i="1" s="1"/>
  <c r="M198" i="1"/>
  <c r="L198" i="1"/>
  <c r="X198" i="1" s="1"/>
  <c r="J198" i="1"/>
  <c r="W197" i="1"/>
  <c r="AG197" i="1" s="1"/>
  <c r="T197" i="1"/>
  <c r="S197" i="1"/>
  <c r="AE197" i="1" s="1"/>
  <c r="R197" i="1"/>
  <c r="AD197" i="1" s="1"/>
  <c r="Q197" i="1"/>
  <c r="AC197" i="1" s="1"/>
  <c r="P197" i="1"/>
  <c r="AB197" i="1" s="1"/>
  <c r="O197" i="1"/>
  <c r="AA197" i="1" s="1"/>
  <c r="N197" i="1"/>
  <c r="Z197" i="1" s="1"/>
  <c r="M197" i="1"/>
  <c r="L197" i="1"/>
  <c r="J197" i="1"/>
  <c r="W196" i="1"/>
  <c r="AG196" i="1" s="1"/>
  <c r="T196" i="1"/>
  <c r="S196" i="1"/>
  <c r="AE196" i="1" s="1"/>
  <c r="R196" i="1"/>
  <c r="AD196" i="1" s="1"/>
  <c r="Q196" i="1"/>
  <c r="AC196" i="1" s="1"/>
  <c r="P196" i="1"/>
  <c r="AB196" i="1" s="1"/>
  <c r="O196" i="1"/>
  <c r="AA196" i="1" s="1"/>
  <c r="N196" i="1"/>
  <c r="Z196" i="1" s="1"/>
  <c r="M196" i="1"/>
  <c r="L196" i="1"/>
  <c r="J196" i="1"/>
  <c r="W195" i="1"/>
  <c r="AG195" i="1" s="1"/>
  <c r="T195" i="1"/>
  <c r="S195" i="1"/>
  <c r="AE195" i="1" s="1"/>
  <c r="R195" i="1"/>
  <c r="AD195" i="1" s="1"/>
  <c r="Q195" i="1"/>
  <c r="AC195" i="1" s="1"/>
  <c r="P195" i="1"/>
  <c r="AB195" i="1" s="1"/>
  <c r="O195" i="1"/>
  <c r="AA195" i="1" s="1"/>
  <c r="N195" i="1"/>
  <c r="Z195" i="1" s="1"/>
  <c r="M195" i="1"/>
  <c r="L195" i="1"/>
  <c r="J195" i="1"/>
  <c r="Z194" i="1"/>
  <c r="W194" i="1"/>
  <c r="AG194" i="1" s="1"/>
  <c r="T194" i="1"/>
  <c r="S194" i="1"/>
  <c r="AE194" i="1" s="1"/>
  <c r="R194" i="1"/>
  <c r="AD194" i="1" s="1"/>
  <c r="Q194" i="1"/>
  <c r="AC194" i="1" s="1"/>
  <c r="P194" i="1"/>
  <c r="AB194" i="1" s="1"/>
  <c r="O194" i="1"/>
  <c r="AA194" i="1" s="1"/>
  <c r="N194" i="1"/>
  <c r="M194" i="1"/>
  <c r="L194" i="1"/>
  <c r="X194" i="1" s="1"/>
  <c r="J194" i="1"/>
  <c r="AG193" i="1"/>
  <c r="W193" i="1"/>
  <c r="T193" i="1"/>
  <c r="S193" i="1"/>
  <c r="AE193" i="1" s="1"/>
  <c r="R193" i="1"/>
  <c r="AD193" i="1" s="1"/>
  <c r="Q193" i="1"/>
  <c r="AC193" i="1" s="1"/>
  <c r="P193" i="1"/>
  <c r="AB193" i="1" s="1"/>
  <c r="O193" i="1"/>
  <c r="AA193" i="1" s="1"/>
  <c r="N193" i="1"/>
  <c r="Z193" i="1" s="1"/>
  <c r="M193" i="1"/>
  <c r="L193" i="1"/>
  <c r="X193" i="1" s="1"/>
  <c r="J193" i="1"/>
  <c r="AC192" i="1"/>
  <c r="W192" i="1"/>
  <c r="AG192" i="1" s="1"/>
  <c r="T192" i="1"/>
  <c r="S192" i="1"/>
  <c r="AE192" i="1" s="1"/>
  <c r="R192" i="1"/>
  <c r="AD192" i="1" s="1"/>
  <c r="Q192" i="1"/>
  <c r="P192" i="1"/>
  <c r="AB192" i="1" s="1"/>
  <c r="O192" i="1"/>
  <c r="AA192" i="1" s="1"/>
  <c r="N192" i="1"/>
  <c r="Z192" i="1" s="1"/>
  <c r="M192" i="1"/>
  <c r="Y192" i="1" s="1"/>
  <c r="L192" i="1"/>
  <c r="X192" i="1" s="1"/>
  <c r="J192" i="1"/>
  <c r="AE191" i="1"/>
  <c r="W191" i="1"/>
  <c r="AG191" i="1" s="1"/>
  <c r="T191" i="1"/>
  <c r="S191" i="1"/>
  <c r="R191" i="1"/>
  <c r="AD191" i="1" s="1"/>
  <c r="Q191" i="1"/>
  <c r="AC191" i="1" s="1"/>
  <c r="P191" i="1"/>
  <c r="AB191" i="1" s="1"/>
  <c r="O191" i="1"/>
  <c r="AA191" i="1" s="1"/>
  <c r="N191" i="1"/>
  <c r="Z191" i="1" s="1"/>
  <c r="M191" i="1"/>
  <c r="L191" i="1"/>
  <c r="J191" i="1"/>
  <c r="W190" i="1"/>
  <c r="AG190" i="1" s="1"/>
  <c r="T190" i="1"/>
  <c r="S190" i="1"/>
  <c r="AE190" i="1" s="1"/>
  <c r="R190" i="1"/>
  <c r="AD190" i="1" s="1"/>
  <c r="Q190" i="1"/>
  <c r="AC190" i="1" s="1"/>
  <c r="P190" i="1"/>
  <c r="AB190" i="1" s="1"/>
  <c r="O190" i="1"/>
  <c r="AA190" i="1" s="1"/>
  <c r="N190" i="1"/>
  <c r="Z190" i="1" s="1"/>
  <c r="M190" i="1"/>
  <c r="L190" i="1"/>
  <c r="J190" i="1"/>
  <c r="W189" i="1"/>
  <c r="AG189" i="1" s="1"/>
  <c r="T189" i="1"/>
  <c r="S189" i="1"/>
  <c r="AE189" i="1" s="1"/>
  <c r="R189" i="1"/>
  <c r="AD189" i="1" s="1"/>
  <c r="Q189" i="1"/>
  <c r="AC189" i="1" s="1"/>
  <c r="P189" i="1"/>
  <c r="AB189" i="1" s="1"/>
  <c r="O189" i="1"/>
  <c r="AA189" i="1" s="1"/>
  <c r="N189" i="1"/>
  <c r="Z189" i="1" s="1"/>
  <c r="M189" i="1"/>
  <c r="L189" i="1"/>
  <c r="J189" i="1"/>
  <c r="W188" i="1"/>
  <c r="AG188" i="1" s="1"/>
  <c r="T188" i="1"/>
  <c r="S188" i="1"/>
  <c r="AE188" i="1" s="1"/>
  <c r="R188" i="1"/>
  <c r="AD188" i="1" s="1"/>
  <c r="Q188" i="1"/>
  <c r="AC188" i="1" s="1"/>
  <c r="P188" i="1"/>
  <c r="AB188" i="1" s="1"/>
  <c r="O188" i="1"/>
  <c r="AA188" i="1" s="1"/>
  <c r="N188" i="1"/>
  <c r="Z188" i="1" s="1"/>
  <c r="M188" i="1"/>
  <c r="Y188" i="1" s="1"/>
  <c r="L188" i="1"/>
  <c r="J188" i="1"/>
  <c r="W187" i="1"/>
  <c r="AG187" i="1" s="1"/>
  <c r="T187" i="1"/>
  <c r="S187" i="1"/>
  <c r="AE187" i="1" s="1"/>
  <c r="R187" i="1"/>
  <c r="AD187" i="1" s="1"/>
  <c r="Q187" i="1"/>
  <c r="AC187" i="1" s="1"/>
  <c r="P187" i="1"/>
  <c r="AB187" i="1" s="1"/>
  <c r="O187" i="1"/>
  <c r="AA187" i="1" s="1"/>
  <c r="N187" i="1"/>
  <c r="Z187" i="1" s="1"/>
  <c r="M187" i="1"/>
  <c r="L187" i="1"/>
  <c r="J187" i="1"/>
  <c r="W186" i="1"/>
  <c r="AG186" i="1" s="1"/>
  <c r="T186" i="1"/>
  <c r="S186" i="1"/>
  <c r="AE186" i="1" s="1"/>
  <c r="R186" i="1"/>
  <c r="AD186" i="1" s="1"/>
  <c r="Q186" i="1"/>
  <c r="AC186" i="1" s="1"/>
  <c r="P186" i="1"/>
  <c r="AB186" i="1" s="1"/>
  <c r="O186" i="1"/>
  <c r="AA186" i="1" s="1"/>
  <c r="N186" i="1"/>
  <c r="Z186" i="1" s="1"/>
  <c r="M186" i="1"/>
  <c r="Y186" i="1" s="1"/>
  <c r="L186" i="1"/>
  <c r="X186" i="1" s="1"/>
  <c r="J186" i="1"/>
  <c r="W185" i="1"/>
  <c r="AG185" i="1" s="1"/>
  <c r="T185" i="1"/>
  <c r="S185" i="1"/>
  <c r="AE185" i="1" s="1"/>
  <c r="R185" i="1"/>
  <c r="AD185" i="1" s="1"/>
  <c r="Q185" i="1"/>
  <c r="AC185" i="1" s="1"/>
  <c r="P185" i="1"/>
  <c r="AB185" i="1" s="1"/>
  <c r="O185" i="1"/>
  <c r="AA185" i="1" s="1"/>
  <c r="N185" i="1"/>
  <c r="Z185" i="1" s="1"/>
  <c r="M185" i="1"/>
  <c r="L185" i="1"/>
  <c r="X185" i="1" s="1"/>
  <c r="J185" i="1"/>
  <c r="Y184" i="1"/>
  <c r="W184" i="1"/>
  <c r="AG184" i="1" s="1"/>
  <c r="T184" i="1"/>
  <c r="S184" i="1"/>
  <c r="AE184" i="1" s="1"/>
  <c r="R184" i="1"/>
  <c r="AD184" i="1" s="1"/>
  <c r="Q184" i="1"/>
  <c r="AC184" i="1" s="1"/>
  <c r="P184" i="1"/>
  <c r="AB184" i="1" s="1"/>
  <c r="O184" i="1"/>
  <c r="AA184" i="1" s="1"/>
  <c r="N184" i="1"/>
  <c r="Z184" i="1" s="1"/>
  <c r="M184" i="1"/>
  <c r="L184" i="1"/>
  <c r="J184" i="1"/>
  <c r="W183" i="1"/>
  <c r="AG183" i="1" s="1"/>
  <c r="T183" i="1"/>
  <c r="S183" i="1"/>
  <c r="AE183" i="1" s="1"/>
  <c r="R183" i="1"/>
  <c r="AD183" i="1" s="1"/>
  <c r="Q183" i="1"/>
  <c r="AC183" i="1" s="1"/>
  <c r="P183" i="1"/>
  <c r="AB183" i="1" s="1"/>
  <c r="O183" i="1"/>
  <c r="AA183" i="1" s="1"/>
  <c r="N183" i="1"/>
  <c r="Z183" i="1" s="1"/>
  <c r="M183" i="1"/>
  <c r="L183" i="1"/>
  <c r="X183" i="1" s="1"/>
  <c r="J183" i="1"/>
  <c r="W182" i="1"/>
  <c r="AG182" i="1" s="1"/>
  <c r="T182" i="1"/>
  <c r="S182" i="1"/>
  <c r="AE182" i="1" s="1"/>
  <c r="R182" i="1"/>
  <c r="AD182" i="1" s="1"/>
  <c r="Q182" i="1"/>
  <c r="AC182" i="1" s="1"/>
  <c r="P182" i="1"/>
  <c r="AB182" i="1" s="1"/>
  <c r="O182" i="1"/>
  <c r="AA182" i="1" s="1"/>
  <c r="N182" i="1"/>
  <c r="Z182" i="1" s="1"/>
  <c r="M182" i="1"/>
  <c r="L182" i="1"/>
  <c r="J182" i="1"/>
  <c r="W181" i="1"/>
  <c r="AG181" i="1" s="1"/>
  <c r="T181" i="1"/>
  <c r="S181" i="1"/>
  <c r="AE181" i="1" s="1"/>
  <c r="R181" i="1"/>
  <c r="AD181" i="1" s="1"/>
  <c r="Q181" i="1"/>
  <c r="AC181" i="1" s="1"/>
  <c r="P181" i="1"/>
  <c r="AB181" i="1" s="1"/>
  <c r="O181" i="1"/>
  <c r="AA181" i="1" s="1"/>
  <c r="N181" i="1"/>
  <c r="Z181" i="1" s="1"/>
  <c r="M181" i="1"/>
  <c r="Y181" i="1" s="1"/>
  <c r="L181" i="1"/>
  <c r="X181" i="1" s="1"/>
  <c r="J181" i="1"/>
  <c r="W180" i="1"/>
  <c r="AG180" i="1" s="1"/>
  <c r="T180" i="1"/>
  <c r="S180" i="1"/>
  <c r="AE180" i="1" s="1"/>
  <c r="R180" i="1"/>
  <c r="AD180" i="1" s="1"/>
  <c r="Q180" i="1"/>
  <c r="AC180" i="1" s="1"/>
  <c r="P180" i="1"/>
  <c r="AB180" i="1" s="1"/>
  <c r="O180" i="1"/>
  <c r="AA180" i="1" s="1"/>
  <c r="N180" i="1"/>
  <c r="Z180" i="1" s="1"/>
  <c r="M180" i="1"/>
  <c r="L180" i="1"/>
  <c r="J180" i="1"/>
  <c r="AE179" i="1"/>
  <c r="W179" i="1"/>
  <c r="AG179" i="1" s="1"/>
  <c r="T179" i="1"/>
  <c r="S179" i="1"/>
  <c r="R179" i="1"/>
  <c r="AD179" i="1" s="1"/>
  <c r="Q179" i="1"/>
  <c r="AC179" i="1" s="1"/>
  <c r="P179" i="1"/>
  <c r="AB179" i="1" s="1"/>
  <c r="O179" i="1"/>
  <c r="AA179" i="1" s="1"/>
  <c r="N179" i="1"/>
  <c r="Z179" i="1" s="1"/>
  <c r="M179" i="1"/>
  <c r="U179" i="1" s="1"/>
  <c r="L179" i="1"/>
  <c r="J179" i="1"/>
  <c r="AG178" i="1"/>
  <c r="W178" i="1"/>
  <c r="T178" i="1"/>
  <c r="S178" i="1"/>
  <c r="AE178" i="1" s="1"/>
  <c r="R178" i="1"/>
  <c r="AD178" i="1" s="1"/>
  <c r="Q178" i="1"/>
  <c r="AC178" i="1" s="1"/>
  <c r="P178" i="1"/>
  <c r="AB178" i="1" s="1"/>
  <c r="O178" i="1"/>
  <c r="AA178" i="1" s="1"/>
  <c r="N178" i="1"/>
  <c r="Z178" i="1" s="1"/>
  <c r="M178" i="1"/>
  <c r="Y178" i="1" s="1"/>
  <c r="L178" i="1"/>
  <c r="J178" i="1"/>
  <c r="W177" i="1"/>
  <c r="AG177" i="1" s="1"/>
  <c r="T177" i="1"/>
  <c r="S177" i="1"/>
  <c r="AE177" i="1" s="1"/>
  <c r="R177" i="1"/>
  <c r="AD177" i="1" s="1"/>
  <c r="Q177" i="1"/>
  <c r="AC177" i="1" s="1"/>
  <c r="P177" i="1"/>
  <c r="AB177" i="1" s="1"/>
  <c r="O177" i="1"/>
  <c r="AA177" i="1" s="1"/>
  <c r="N177" i="1"/>
  <c r="Z177" i="1" s="1"/>
  <c r="M177" i="1"/>
  <c r="L177" i="1"/>
  <c r="X177" i="1" s="1"/>
  <c r="J177" i="1"/>
  <c r="W176" i="1"/>
  <c r="AG176" i="1" s="1"/>
  <c r="T176" i="1"/>
  <c r="S176" i="1"/>
  <c r="AE176" i="1" s="1"/>
  <c r="R176" i="1"/>
  <c r="AD176" i="1" s="1"/>
  <c r="Q176" i="1"/>
  <c r="AC176" i="1" s="1"/>
  <c r="P176" i="1"/>
  <c r="AB176" i="1" s="1"/>
  <c r="O176" i="1"/>
  <c r="AA176" i="1" s="1"/>
  <c r="N176" i="1"/>
  <c r="Z176" i="1" s="1"/>
  <c r="M176" i="1"/>
  <c r="L176" i="1"/>
  <c r="J176" i="1"/>
  <c r="W175" i="1"/>
  <c r="AG175" i="1" s="1"/>
  <c r="T175" i="1"/>
  <c r="S175" i="1"/>
  <c r="AE175" i="1" s="1"/>
  <c r="R175" i="1"/>
  <c r="AD175" i="1" s="1"/>
  <c r="Q175" i="1"/>
  <c r="AC175" i="1" s="1"/>
  <c r="P175" i="1"/>
  <c r="AB175" i="1" s="1"/>
  <c r="O175" i="1"/>
  <c r="AA175" i="1" s="1"/>
  <c r="N175" i="1"/>
  <c r="Z175" i="1" s="1"/>
  <c r="M175" i="1"/>
  <c r="L175" i="1"/>
  <c r="J175" i="1"/>
  <c r="AC174" i="1"/>
  <c r="W174" i="1"/>
  <c r="AG174" i="1" s="1"/>
  <c r="T174" i="1"/>
  <c r="S174" i="1"/>
  <c r="AE174" i="1" s="1"/>
  <c r="R174" i="1"/>
  <c r="AD174" i="1" s="1"/>
  <c r="Q174" i="1"/>
  <c r="P174" i="1"/>
  <c r="AB174" i="1" s="1"/>
  <c r="O174" i="1"/>
  <c r="AA174" i="1" s="1"/>
  <c r="N174" i="1"/>
  <c r="Z174" i="1" s="1"/>
  <c r="M174" i="1"/>
  <c r="Y174" i="1" s="1"/>
  <c r="L174" i="1"/>
  <c r="X174" i="1" s="1"/>
  <c r="J174" i="1"/>
  <c r="AG173" i="1"/>
  <c r="W173" i="1"/>
  <c r="T173" i="1"/>
  <c r="S173" i="1"/>
  <c r="AE173" i="1" s="1"/>
  <c r="R173" i="1"/>
  <c r="AD173" i="1" s="1"/>
  <c r="Q173" i="1"/>
  <c r="AC173" i="1" s="1"/>
  <c r="P173" i="1"/>
  <c r="AB173" i="1" s="1"/>
  <c r="O173" i="1"/>
  <c r="AA173" i="1" s="1"/>
  <c r="N173" i="1"/>
  <c r="Z173" i="1" s="1"/>
  <c r="M173" i="1"/>
  <c r="L173" i="1"/>
  <c r="X173" i="1" s="1"/>
  <c r="J173" i="1"/>
  <c r="AD172" i="1"/>
  <c r="Y172" i="1"/>
  <c r="W172" i="1"/>
  <c r="AG172" i="1" s="1"/>
  <c r="T172" i="1"/>
  <c r="S172" i="1"/>
  <c r="AE172" i="1" s="1"/>
  <c r="R172" i="1"/>
  <c r="Q172" i="1"/>
  <c r="AC172" i="1" s="1"/>
  <c r="P172" i="1"/>
  <c r="AB172" i="1" s="1"/>
  <c r="O172" i="1"/>
  <c r="AA172" i="1" s="1"/>
  <c r="N172" i="1"/>
  <c r="Z172" i="1" s="1"/>
  <c r="M172" i="1"/>
  <c r="L172" i="1"/>
  <c r="J172" i="1"/>
  <c r="AA171" i="1"/>
  <c r="W171" i="1"/>
  <c r="AG171" i="1" s="1"/>
  <c r="T171" i="1"/>
  <c r="S171" i="1"/>
  <c r="AE171" i="1" s="1"/>
  <c r="R171" i="1"/>
  <c r="AD171" i="1" s="1"/>
  <c r="Q171" i="1"/>
  <c r="AC171" i="1" s="1"/>
  <c r="P171" i="1"/>
  <c r="AB171" i="1" s="1"/>
  <c r="O171" i="1"/>
  <c r="N171" i="1"/>
  <c r="Z171" i="1" s="1"/>
  <c r="M171" i="1"/>
  <c r="L171" i="1"/>
  <c r="J171" i="1"/>
  <c r="W170" i="1"/>
  <c r="AG170" i="1" s="1"/>
  <c r="T170" i="1"/>
  <c r="S170" i="1"/>
  <c r="AE170" i="1" s="1"/>
  <c r="R170" i="1"/>
  <c r="AD170" i="1" s="1"/>
  <c r="Q170" i="1"/>
  <c r="AC170" i="1" s="1"/>
  <c r="P170" i="1"/>
  <c r="AB170" i="1" s="1"/>
  <c r="O170" i="1"/>
  <c r="AA170" i="1" s="1"/>
  <c r="N170" i="1"/>
  <c r="Z170" i="1" s="1"/>
  <c r="M170" i="1"/>
  <c r="L170" i="1"/>
  <c r="J170" i="1"/>
  <c r="AD169" i="1"/>
  <c r="AC169" i="1"/>
  <c r="W169" i="1"/>
  <c r="AG169" i="1" s="1"/>
  <c r="T169" i="1"/>
  <c r="S169" i="1"/>
  <c r="AE169" i="1" s="1"/>
  <c r="R169" i="1"/>
  <c r="Q169" i="1"/>
  <c r="P169" i="1"/>
  <c r="AB169" i="1" s="1"/>
  <c r="O169" i="1"/>
  <c r="AA169" i="1" s="1"/>
  <c r="N169" i="1"/>
  <c r="Z169" i="1" s="1"/>
  <c r="M169" i="1"/>
  <c r="L169" i="1"/>
  <c r="X169" i="1" s="1"/>
  <c r="J169" i="1"/>
  <c r="AG168" i="1"/>
  <c r="W168" i="1"/>
  <c r="T168" i="1"/>
  <c r="S168" i="1"/>
  <c r="AE168" i="1" s="1"/>
  <c r="R168" i="1"/>
  <c r="AD168" i="1" s="1"/>
  <c r="Q168" i="1"/>
  <c r="AC168" i="1" s="1"/>
  <c r="P168" i="1"/>
  <c r="AB168" i="1" s="1"/>
  <c r="O168" i="1"/>
  <c r="AA168" i="1" s="1"/>
  <c r="N168" i="1"/>
  <c r="Z168" i="1" s="1"/>
  <c r="M168" i="1"/>
  <c r="Y168" i="1" s="1"/>
  <c r="L168" i="1"/>
  <c r="X168" i="1" s="1"/>
  <c r="J168" i="1"/>
  <c r="AE167" i="1"/>
  <c r="W167" i="1"/>
  <c r="AG167" i="1" s="1"/>
  <c r="T167" i="1"/>
  <c r="S167" i="1"/>
  <c r="R167" i="1"/>
  <c r="AD167" i="1" s="1"/>
  <c r="Q167" i="1"/>
  <c r="AC167" i="1" s="1"/>
  <c r="P167" i="1"/>
  <c r="AB167" i="1" s="1"/>
  <c r="O167" i="1"/>
  <c r="AA167" i="1" s="1"/>
  <c r="N167" i="1"/>
  <c r="Z167" i="1" s="1"/>
  <c r="M167" i="1"/>
  <c r="L167" i="1"/>
  <c r="X167" i="1" s="1"/>
  <c r="J167" i="1"/>
  <c r="W166" i="1"/>
  <c r="AG166" i="1" s="1"/>
  <c r="T166" i="1"/>
  <c r="S166" i="1"/>
  <c r="AE166" i="1" s="1"/>
  <c r="R166" i="1"/>
  <c r="AD166" i="1" s="1"/>
  <c r="Q166" i="1"/>
  <c r="AC166" i="1" s="1"/>
  <c r="P166" i="1"/>
  <c r="AB166" i="1" s="1"/>
  <c r="O166" i="1"/>
  <c r="AA166" i="1" s="1"/>
  <c r="N166" i="1"/>
  <c r="Z166" i="1" s="1"/>
  <c r="M166" i="1"/>
  <c r="Y166" i="1" s="1"/>
  <c r="L166" i="1"/>
  <c r="X166" i="1" s="1"/>
  <c r="J166" i="1"/>
  <c r="W165" i="1"/>
  <c r="AG165" i="1" s="1"/>
  <c r="T165" i="1"/>
  <c r="S165" i="1"/>
  <c r="AE165" i="1" s="1"/>
  <c r="R165" i="1"/>
  <c r="AD165" i="1" s="1"/>
  <c r="Q165" i="1"/>
  <c r="AC165" i="1" s="1"/>
  <c r="P165" i="1"/>
  <c r="AB165" i="1" s="1"/>
  <c r="O165" i="1"/>
  <c r="AA165" i="1" s="1"/>
  <c r="N165" i="1"/>
  <c r="Z165" i="1" s="1"/>
  <c r="M165" i="1"/>
  <c r="L165" i="1"/>
  <c r="J165" i="1"/>
  <c r="Y164" i="1"/>
  <c r="W164" i="1"/>
  <c r="AG164" i="1" s="1"/>
  <c r="T164" i="1"/>
  <c r="S164" i="1"/>
  <c r="AE164" i="1" s="1"/>
  <c r="R164" i="1"/>
  <c r="AD164" i="1" s="1"/>
  <c r="Q164" i="1"/>
  <c r="AC164" i="1" s="1"/>
  <c r="P164" i="1"/>
  <c r="AB164" i="1" s="1"/>
  <c r="O164" i="1"/>
  <c r="AA164" i="1" s="1"/>
  <c r="N164" i="1"/>
  <c r="Z164" i="1" s="1"/>
  <c r="M164" i="1"/>
  <c r="L164" i="1"/>
  <c r="X164" i="1" s="1"/>
  <c r="J164" i="1"/>
  <c r="W163" i="1"/>
  <c r="AG163" i="1" s="1"/>
  <c r="T163" i="1"/>
  <c r="S163" i="1"/>
  <c r="AE163" i="1" s="1"/>
  <c r="R163" i="1"/>
  <c r="AD163" i="1" s="1"/>
  <c r="Q163" i="1"/>
  <c r="AC163" i="1" s="1"/>
  <c r="P163" i="1"/>
  <c r="AB163" i="1" s="1"/>
  <c r="O163" i="1"/>
  <c r="AA163" i="1" s="1"/>
  <c r="N163" i="1"/>
  <c r="Z163" i="1" s="1"/>
  <c r="M163" i="1"/>
  <c r="L163" i="1"/>
  <c r="J163" i="1"/>
  <c r="W162" i="1"/>
  <c r="AG162" i="1" s="1"/>
  <c r="T162" i="1"/>
  <c r="S162" i="1"/>
  <c r="AE162" i="1" s="1"/>
  <c r="R162" i="1"/>
  <c r="AD162" i="1" s="1"/>
  <c r="Q162" i="1"/>
  <c r="AC162" i="1" s="1"/>
  <c r="P162" i="1"/>
  <c r="AB162" i="1" s="1"/>
  <c r="O162" i="1"/>
  <c r="AA162" i="1" s="1"/>
  <c r="N162" i="1"/>
  <c r="Z162" i="1" s="1"/>
  <c r="M162" i="1"/>
  <c r="L162" i="1"/>
  <c r="J162" i="1"/>
  <c r="W161" i="1"/>
  <c r="AG161" i="1" s="1"/>
  <c r="T161" i="1"/>
  <c r="S161" i="1"/>
  <c r="R161" i="1"/>
  <c r="AD161" i="1" s="1"/>
  <c r="Q161" i="1"/>
  <c r="AC161" i="1" s="1"/>
  <c r="P161" i="1"/>
  <c r="AB161" i="1" s="1"/>
  <c r="O161" i="1"/>
  <c r="AA161" i="1" s="1"/>
  <c r="N161" i="1"/>
  <c r="Z161" i="1" s="1"/>
  <c r="M161" i="1"/>
  <c r="L161" i="1"/>
  <c r="X161" i="1" s="1"/>
  <c r="J161" i="1"/>
  <c r="AG160" i="1"/>
  <c r="W160" i="1"/>
  <c r="T160" i="1"/>
  <c r="S160" i="1"/>
  <c r="AE160" i="1" s="1"/>
  <c r="R160" i="1"/>
  <c r="AD160" i="1" s="1"/>
  <c r="Q160" i="1"/>
  <c r="AC160" i="1" s="1"/>
  <c r="P160" i="1"/>
  <c r="AB160" i="1" s="1"/>
  <c r="O160" i="1"/>
  <c r="AA160" i="1" s="1"/>
  <c r="N160" i="1"/>
  <c r="Z160" i="1" s="1"/>
  <c r="M160" i="1"/>
  <c r="L160" i="1"/>
  <c r="J160" i="1"/>
  <c r="W159" i="1"/>
  <c r="AG159" i="1" s="1"/>
  <c r="T159" i="1"/>
  <c r="S159" i="1"/>
  <c r="AE159" i="1" s="1"/>
  <c r="R159" i="1"/>
  <c r="AD159" i="1" s="1"/>
  <c r="Q159" i="1"/>
  <c r="AC159" i="1" s="1"/>
  <c r="P159" i="1"/>
  <c r="AB159" i="1" s="1"/>
  <c r="O159" i="1"/>
  <c r="AA159" i="1" s="1"/>
  <c r="N159" i="1"/>
  <c r="Z159" i="1" s="1"/>
  <c r="M159" i="1"/>
  <c r="L159" i="1"/>
  <c r="X159" i="1" s="1"/>
  <c r="J159" i="1"/>
  <c r="AD158" i="1"/>
  <c r="AB158" i="1"/>
  <c r="W158" i="1"/>
  <c r="AG158" i="1" s="1"/>
  <c r="T158" i="1"/>
  <c r="S158" i="1"/>
  <c r="AE158" i="1" s="1"/>
  <c r="R158" i="1"/>
  <c r="Q158" i="1"/>
  <c r="AC158" i="1" s="1"/>
  <c r="P158" i="1"/>
  <c r="O158" i="1"/>
  <c r="AA158" i="1" s="1"/>
  <c r="N158" i="1"/>
  <c r="Z158" i="1" s="1"/>
  <c r="M158" i="1"/>
  <c r="L158" i="1"/>
  <c r="J158" i="1"/>
  <c r="W157" i="1"/>
  <c r="AG157" i="1" s="1"/>
  <c r="T157" i="1"/>
  <c r="S157" i="1"/>
  <c r="AE157" i="1" s="1"/>
  <c r="R157" i="1"/>
  <c r="AD157" i="1" s="1"/>
  <c r="Q157" i="1"/>
  <c r="AC157" i="1" s="1"/>
  <c r="P157" i="1"/>
  <c r="AB157" i="1" s="1"/>
  <c r="O157" i="1"/>
  <c r="AA157" i="1" s="1"/>
  <c r="N157" i="1"/>
  <c r="Z157" i="1" s="1"/>
  <c r="M157" i="1"/>
  <c r="Y157" i="1" s="1"/>
  <c r="L157" i="1"/>
  <c r="X157" i="1" s="1"/>
  <c r="J157" i="1"/>
  <c r="W156" i="1"/>
  <c r="AG156" i="1" s="1"/>
  <c r="T156" i="1"/>
  <c r="S156" i="1"/>
  <c r="AE156" i="1" s="1"/>
  <c r="R156" i="1"/>
  <c r="AD156" i="1" s="1"/>
  <c r="Q156" i="1"/>
  <c r="AC156" i="1" s="1"/>
  <c r="P156" i="1"/>
  <c r="AB156" i="1" s="1"/>
  <c r="O156" i="1"/>
  <c r="AA156" i="1" s="1"/>
  <c r="N156" i="1"/>
  <c r="Z156" i="1" s="1"/>
  <c r="M156" i="1"/>
  <c r="L156" i="1"/>
  <c r="X156" i="1" s="1"/>
  <c r="J156" i="1"/>
  <c r="W155" i="1"/>
  <c r="AG155" i="1" s="1"/>
  <c r="T155" i="1"/>
  <c r="S155" i="1"/>
  <c r="AE155" i="1" s="1"/>
  <c r="R155" i="1"/>
  <c r="AD155" i="1" s="1"/>
  <c r="Q155" i="1"/>
  <c r="AC155" i="1" s="1"/>
  <c r="P155" i="1"/>
  <c r="AB155" i="1" s="1"/>
  <c r="O155" i="1"/>
  <c r="AA155" i="1" s="1"/>
  <c r="N155" i="1"/>
  <c r="Z155" i="1" s="1"/>
  <c r="M155" i="1"/>
  <c r="L155" i="1"/>
  <c r="J155" i="1"/>
  <c r="W154" i="1"/>
  <c r="AG154" i="1" s="1"/>
  <c r="T154" i="1"/>
  <c r="S154" i="1"/>
  <c r="AE154" i="1" s="1"/>
  <c r="R154" i="1"/>
  <c r="AD154" i="1" s="1"/>
  <c r="Q154" i="1"/>
  <c r="AC154" i="1" s="1"/>
  <c r="P154" i="1"/>
  <c r="AB154" i="1" s="1"/>
  <c r="O154" i="1"/>
  <c r="AA154" i="1" s="1"/>
  <c r="N154" i="1"/>
  <c r="Z154" i="1" s="1"/>
  <c r="M154" i="1"/>
  <c r="L154" i="1"/>
  <c r="X154" i="1" s="1"/>
  <c r="J154" i="1"/>
  <c r="W153" i="1"/>
  <c r="AG153" i="1" s="1"/>
  <c r="T153" i="1"/>
  <c r="S153" i="1"/>
  <c r="AE153" i="1" s="1"/>
  <c r="R153" i="1"/>
  <c r="AD153" i="1" s="1"/>
  <c r="Q153" i="1"/>
  <c r="AC153" i="1" s="1"/>
  <c r="P153" i="1"/>
  <c r="AB153" i="1" s="1"/>
  <c r="O153" i="1"/>
  <c r="AA153" i="1" s="1"/>
  <c r="N153" i="1"/>
  <c r="Z153" i="1" s="1"/>
  <c r="M153" i="1"/>
  <c r="L153" i="1"/>
  <c r="J153" i="1"/>
  <c r="W152" i="1"/>
  <c r="AG152" i="1" s="1"/>
  <c r="T152" i="1"/>
  <c r="S152" i="1"/>
  <c r="AE152" i="1" s="1"/>
  <c r="R152" i="1"/>
  <c r="AD152" i="1" s="1"/>
  <c r="Q152" i="1"/>
  <c r="AC152" i="1" s="1"/>
  <c r="P152" i="1"/>
  <c r="AB152" i="1" s="1"/>
  <c r="O152" i="1"/>
  <c r="AA152" i="1" s="1"/>
  <c r="N152" i="1"/>
  <c r="Z152" i="1" s="1"/>
  <c r="M152" i="1"/>
  <c r="L152" i="1"/>
  <c r="X152" i="1" s="1"/>
  <c r="J152" i="1"/>
  <c r="W151" i="1"/>
  <c r="AG151" i="1" s="1"/>
  <c r="T151" i="1"/>
  <c r="S151" i="1"/>
  <c r="AE151" i="1" s="1"/>
  <c r="R151" i="1"/>
  <c r="AD151" i="1" s="1"/>
  <c r="Q151" i="1"/>
  <c r="AC151" i="1" s="1"/>
  <c r="P151" i="1"/>
  <c r="AB151" i="1" s="1"/>
  <c r="O151" i="1"/>
  <c r="AA151" i="1" s="1"/>
  <c r="N151" i="1"/>
  <c r="Z151" i="1" s="1"/>
  <c r="M151" i="1"/>
  <c r="L151" i="1"/>
  <c r="J151" i="1"/>
  <c r="W150" i="1"/>
  <c r="AG150" i="1" s="1"/>
  <c r="T150" i="1"/>
  <c r="S150" i="1"/>
  <c r="AE150" i="1" s="1"/>
  <c r="R150" i="1"/>
  <c r="AD150" i="1" s="1"/>
  <c r="Q150" i="1"/>
  <c r="AC150" i="1" s="1"/>
  <c r="P150" i="1"/>
  <c r="AB150" i="1" s="1"/>
  <c r="O150" i="1"/>
  <c r="AA150" i="1" s="1"/>
  <c r="N150" i="1"/>
  <c r="Z150" i="1" s="1"/>
  <c r="M150" i="1"/>
  <c r="L150" i="1"/>
  <c r="J150" i="1"/>
  <c r="AC149" i="1"/>
  <c r="W149" i="1"/>
  <c r="AG149" i="1" s="1"/>
  <c r="T149" i="1"/>
  <c r="S149" i="1"/>
  <c r="AE149" i="1" s="1"/>
  <c r="R149" i="1"/>
  <c r="AD149" i="1" s="1"/>
  <c r="Q149" i="1"/>
  <c r="P149" i="1"/>
  <c r="AB149" i="1" s="1"/>
  <c r="O149" i="1"/>
  <c r="AA149" i="1" s="1"/>
  <c r="N149" i="1"/>
  <c r="Z149" i="1" s="1"/>
  <c r="M149" i="1"/>
  <c r="L149" i="1"/>
  <c r="X149" i="1" s="1"/>
  <c r="J149" i="1"/>
  <c r="W148" i="1"/>
  <c r="AG148" i="1" s="1"/>
  <c r="T148" i="1"/>
  <c r="S148" i="1"/>
  <c r="AE148" i="1" s="1"/>
  <c r="R148" i="1"/>
  <c r="AD148" i="1" s="1"/>
  <c r="Q148" i="1"/>
  <c r="AC148" i="1" s="1"/>
  <c r="P148" i="1"/>
  <c r="AB148" i="1" s="1"/>
  <c r="O148" i="1"/>
  <c r="AA148" i="1" s="1"/>
  <c r="N148" i="1"/>
  <c r="Z148" i="1" s="1"/>
  <c r="M148" i="1"/>
  <c r="L148" i="1"/>
  <c r="X148" i="1" s="1"/>
  <c r="J148" i="1"/>
  <c r="AC147" i="1"/>
  <c r="W147" i="1"/>
  <c r="AG147" i="1" s="1"/>
  <c r="T147" i="1"/>
  <c r="S147" i="1"/>
  <c r="AE147" i="1" s="1"/>
  <c r="R147" i="1"/>
  <c r="AD147" i="1" s="1"/>
  <c r="Q147" i="1"/>
  <c r="P147" i="1"/>
  <c r="AB147" i="1" s="1"/>
  <c r="O147" i="1"/>
  <c r="AA147" i="1" s="1"/>
  <c r="N147" i="1"/>
  <c r="Z147" i="1" s="1"/>
  <c r="M147" i="1"/>
  <c r="L147" i="1"/>
  <c r="J147" i="1"/>
  <c r="W146" i="1"/>
  <c r="AG146" i="1" s="1"/>
  <c r="T146" i="1"/>
  <c r="S146" i="1"/>
  <c r="AE146" i="1" s="1"/>
  <c r="R146" i="1"/>
  <c r="AD146" i="1" s="1"/>
  <c r="Q146" i="1"/>
  <c r="AC146" i="1" s="1"/>
  <c r="P146" i="1"/>
  <c r="AB146" i="1" s="1"/>
  <c r="O146" i="1"/>
  <c r="AA146" i="1" s="1"/>
  <c r="N146" i="1"/>
  <c r="Z146" i="1" s="1"/>
  <c r="M146" i="1"/>
  <c r="L146" i="1"/>
  <c r="J146" i="1"/>
  <c r="W145" i="1"/>
  <c r="AG145" i="1" s="1"/>
  <c r="T145" i="1"/>
  <c r="S145" i="1"/>
  <c r="AE145" i="1" s="1"/>
  <c r="R145" i="1"/>
  <c r="AD145" i="1" s="1"/>
  <c r="Q145" i="1"/>
  <c r="AC145" i="1" s="1"/>
  <c r="P145" i="1"/>
  <c r="AB145" i="1" s="1"/>
  <c r="O145" i="1"/>
  <c r="AA145" i="1" s="1"/>
  <c r="N145" i="1"/>
  <c r="Z145" i="1" s="1"/>
  <c r="M145" i="1"/>
  <c r="L145" i="1"/>
  <c r="J145" i="1"/>
  <c r="W144" i="1"/>
  <c r="AG144" i="1" s="1"/>
  <c r="T144" i="1"/>
  <c r="S144" i="1"/>
  <c r="R144" i="1"/>
  <c r="AD144" i="1" s="1"/>
  <c r="Q144" i="1"/>
  <c r="AC144" i="1" s="1"/>
  <c r="P144" i="1"/>
  <c r="AB144" i="1" s="1"/>
  <c r="O144" i="1"/>
  <c r="AA144" i="1" s="1"/>
  <c r="N144" i="1"/>
  <c r="Z144" i="1" s="1"/>
  <c r="M144" i="1"/>
  <c r="Y144" i="1" s="1"/>
  <c r="L144" i="1"/>
  <c r="X144" i="1" s="1"/>
  <c r="J144" i="1"/>
  <c r="W143" i="1"/>
  <c r="AG143" i="1" s="1"/>
  <c r="T143" i="1"/>
  <c r="S143" i="1"/>
  <c r="AE143" i="1" s="1"/>
  <c r="R143" i="1"/>
  <c r="AD143" i="1" s="1"/>
  <c r="Q143" i="1"/>
  <c r="AC143" i="1" s="1"/>
  <c r="P143" i="1"/>
  <c r="AB143" i="1" s="1"/>
  <c r="O143" i="1"/>
  <c r="AA143" i="1" s="1"/>
  <c r="N143" i="1"/>
  <c r="Z143" i="1" s="1"/>
  <c r="M143" i="1"/>
  <c r="Y143" i="1" s="1"/>
  <c r="L143" i="1"/>
  <c r="X143" i="1" s="1"/>
  <c r="J143" i="1"/>
  <c r="W142" i="1"/>
  <c r="AG142" i="1" s="1"/>
  <c r="T142" i="1"/>
  <c r="S142" i="1"/>
  <c r="AE142" i="1" s="1"/>
  <c r="R142" i="1"/>
  <c r="AD142" i="1" s="1"/>
  <c r="Q142" i="1"/>
  <c r="AC142" i="1" s="1"/>
  <c r="P142" i="1"/>
  <c r="AB142" i="1" s="1"/>
  <c r="O142" i="1"/>
  <c r="AA142" i="1" s="1"/>
  <c r="N142" i="1"/>
  <c r="Z142" i="1" s="1"/>
  <c r="M142" i="1"/>
  <c r="L142" i="1"/>
  <c r="J142" i="1"/>
  <c r="W141" i="1"/>
  <c r="AG141" i="1" s="1"/>
  <c r="T141" i="1"/>
  <c r="S141" i="1"/>
  <c r="AE141" i="1" s="1"/>
  <c r="R141" i="1"/>
  <c r="AD141" i="1" s="1"/>
  <c r="Q141" i="1"/>
  <c r="AC141" i="1" s="1"/>
  <c r="P141" i="1"/>
  <c r="AB141" i="1" s="1"/>
  <c r="O141" i="1"/>
  <c r="AA141" i="1" s="1"/>
  <c r="N141" i="1"/>
  <c r="Z141" i="1" s="1"/>
  <c r="M141" i="1"/>
  <c r="L141" i="1"/>
  <c r="X141" i="1" s="1"/>
  <c r="J141" i="1"/>
  <c r="W140" i="1"/>
  <c r="AG140" i="1" s="1"/>
  <c r="T140" i="1"/>
  <c r="S140" i="1"/>
  <c r="AE140" i="1" s="1"/>
  <c r="R140" i="1"/>
  <c r="AD140" i="1" s="1"/>
  <c r="Q140" i="1"/>
  <c r="AC140" i="1" s="1"/>
  <c r="P140" i="1"/>
  <c r="AB140" i="1" s="1"/>
  <c r="O140" i="1"/>
  <c r="AA140" i="1" s="1"/>
  <c r="N140" i="1"/>
  <c r="Z140" i="1" s="1"/>
  <c r="M140" i="1"/>
  <c r="L140" i="1"/>
  <c r="J140" i="1"/>
  <c r="W139" i="1"/>
  <c r="AG139" i="1" s="1"/>
  <c r="V139" i="1"/>
  <c r="T139" i="1"/>
  <c r="S139" i="1"/>
  <c r="AE139" i="1" s="1"/>
  <c r="R139" i="1"/>
  <c r="AD139" i="1" s="1"/>
  <c r="Q139" i="1"/>
  <c r="AC139" i="1" s="1"/>
  <c r="P139" i="1"/>
  <c r="AB139" i="1" s="1"/>
  <c r="O139" i="1"/>
  <c r="AA139" i="1" s="1"/>
  <c r="N139" i="1"/>
  <c r="Z139" i="1" s="1"/>
  <c r="M139" i="1"/>
  <c r="L139" i="1"/>
  <c r="X139" i="1" s="1"/>
  <c r="J139" i="1"/>
  <c r="W138" i="1"/>
  <c r="AG138" i="1" s="1"/>
  <c r="T138" i="1"/>
  <c r="S138" i="1"/>
  <c r="AE138" i="1" s="1"/>
  <c r="R138" i="1"/>
  <c r="AD138" i="1" s="1"/>
  <c r="Q138" i="1"/>
  <c r="AC138" i="1" s="1"/>
  <c r="P138" i="1"/>
  <c r="AB138" i="1" s="1"/>
  <c r="O138" i="1"/>
  <c r="AA138" i="1" s="1"/>
  <c r="N138" i="1"/>
  <c r="Z138" i="1" s="1"/>
  <c r="M138" i="1"/>
  <c r="L138" i="1"/>
  <c r="J138" i="1"/>
  <c r="W137" i="1"/>
  <c r="AG137" i="1" s="1"/>
  <c r="T137" i="1"/>
  <c r="S137" i="1"/>
  <c r="R137" i="1"/>
  <c r="AD137" i="1" s="1"/>
  <c r="Q137" i="1"/>
  <c r="AC137" i="1" s="1"/>
  <c r="P137" i="1"/>
  <c r="AB137" i="1" s="1"/>
  <c r="O137" i="1"/>
  <c r="AA137" i="1" s="1"/>
  <c r="N137" i="1"/>
  <c r="Z137" i="1" s="1"/>
  <c r="M137" i="1"/>
  <c r="L137" i="1"/>
  <c r="X137" i="1" s="1"/>
  <c r="J137" i="1"/>
  <c r="AG136" i="1"/>
  <c r="W136" i="1"/>
  <c r="T136" i="1"/>
  <c r="S136" i="1"/>
  <c r="R136" i="1"/>
  <c r="AD136" i="1" s="1"/>
  <c r="Q136" i="1"/>
  <c r="AC136" i="1" s="1"/>
  <c r="P136" i="1"/>
  <c r="AB136" i="1" s="1"/>
  <c r="O136" i="1"/>
  <c r="AA136" i="1" s="1"/>
  <c r="N136" i="1"/>
  <c r="Z136" i="1" s="1"/>
  <c r="M136" i="1"/>
  <c r="L136" i="1"/>
  <c r="X136" i="1" s="1"/>
  <c r="J136" i="1"/>
  <c r="AD135" i="1"/>
  <c r="AC135" i="1"/>
  <c r="W135" i="1"/>
  <c r="AG135" i="1" s="1"/>
  <c r="T135" i="1"/>
  <c r="S135" i="1"/>
  <c r="AE135" i="1" s="1"/>
  <c r="R135" i="1"/>
  <c r="Q135" i="1"/>
  <c r="P135" i="1"/>
  <c r="AB135" i="1" s="1"/>
  <c r="O135" i="1"/>
  <c r="AA135" i="1" s="1"/>
  <c r="N135" i="1"/>
  <c r="Z135" i="1" s="1"/>
  <c r="M135" i="1"/>
  <c r="L135" i="1"/>
  <c r="J135" i="1"/>
  <c r="W134" i="1"/>
  <c r="AG134" i="1" s="1"/>
  <c r="T134" i="1"/>
  <c r="S134" i="1"/>
  <c r="R134" i="1"/>
  <c r="AD134" i="1" s="1"/>
  <c r="Q134" i="1"/>
  <c r="AC134" i="1" s="1"/>
  <c r="P134" i="1"/>
  <c r="AB134" i="1" s="1"/>
  <c r="O134" i="1"/>
  <c r="AA134" i="1" s="1"/>
  <c r="N134" i="1"/>
  <c r="Z134" i="1" s="1"/>
  <c r="M134" i="1"/>
  <c r="L134" i="1"/>
  <c r="X134" i="1" s="1"/>
  <c r="J134" i="1"/>
  <c r="W133" i="1"/>
  <c r="AG133" i="1" s="1"/>
  <c r="T133" i="1"/>
  <c r="S133" i="1"/>
  <c r="R133" i="1"/>
  <c r="AD133" i="1" s="1"/>
  <c r="Q133" i="1"/>
  <c r="AC133" i="1" s="1"/>
  <c r="P133" i="1"/>
  <c r="AB133" i="1" s="1"/>
  <c r="O133" i="1"/>
  <c r="AA133" i="1" s="1"/>
  <c r="N133" i="1"/>
  <c r="Z133" i="1" s="1"/>
  <c r="M133" i="1"/>
  <c r="Y133" i="1" s="1"/>
  <c r="L133" i="1"/>
  <c r="X133" i="1" s="1"/>
  <c r="J133" i="1"/>
  <c r="W132" i="1"/>
  <c r="AG132" i="1" s="1"/>
  <c r="T132" i="1"/>
  <c r="S132" i="1"/>
  <c r="AE132" i="1" s="1"/>
  <c r="R132" i="1"/>
  <c r="AD132" i="1" s="1"/>
  <c r="Q132" i="1"/>
  <c r="AC132" i="1" s="1"/>
  <c r="P132" i="1"/>
  <c r="AB132" i="1" s="1"/>
  <c r="O132" i="1"/>
  <c r="AA132" i="1" s="1"/>
  <c r="N132" i="1"/>
  <c r="Z132" i="1" s="1"/>
  <c r="M132" i="1"/>
  <c r="L132" i="1"/>
  <c r="X132" i="1" s="1"/>
  <c r="J132" i="1"/>
  <c r="W131" i="1"/>
  <c r="AG131" i="1" s="1"/>
  <c r="T131" i="1"/>
  <c r="S131" i="1"/>
  <c r="R131" i="1"/>
  <c r="AD131" i="1" s="1"/>
  <c r="Q131" i="1"/>
  <c r="AC131" i="1" s="1"/>
  <c r="P131" i="1"/>
  <c r="AB131" i="1" s="1"/>
  <c r="O131" i="1"/>
  <c r="AA131" i="1" s="1"/>
  <c r="N131" i="1"/>
  <c r="Z131" i="1" s="1"/>
  <c r="M131" i="1"/>
  <c r="L131" i="1"/>
  <c r="X131" i="1" s="1"/>
  <c r="J131" i="1"/>
  <c r="AD130" i="1"/>
  <c r="W130" i="1"/>
  <c r="AG130" i="1" s="1"/>
  <c r="T130" i="1"/>
  <c r="S130" i="1"/>
  <c r="AE130" i="1" s="1"/>
  <c r="R130" i="1"/>
  <c r="Q130" i="1"/>
  <c r="AC130" i="1" s="1"/>
  <c r="P130" i="1"/>
  <c r="AB130" i="1" s="1"/>
  <c r="O130" i="1"/>
  <c r="AA130" i="1" s="1"/>
  <c r="N130" i="1"/>
  <c r="Z130" i="1" s="1"/>
  <c r="M130" i="1"/>
  <c r="L130" i="1"/>
  <c r="J130" i="1"/>
  <c r="W129" i="1"/>
  <c r="AG129" i="1" s="1"/>
  <c r="T129" i="1"/>
  <c r="S129" i="1"/>
  <c r="AE129" i="1" s="1"/>
  <c r="R129" i="1"/>
  <c r="AD129" i="1" s="1"/>
  <c r="Q129" i="1"/>
  <c r="AC129" i="1" s="1"/>
  <c r="P129" i="1"/>
  <c r="AB129" i="1" s="1"/>
  <c r="O129" i="1"/>
  <c r="AA129" i="1" s="1"/>
  <c r="N129" i="1"/>
  <c r="Z129" i="1" s="1"/>
  <c r="M129" i="1"/>
  <c r="L129" i="1"/>
  <c r="X129" i="1" s="1"/>
  <c r="J129" i="1"/>
  <c r="W128" i="1"/>
  <c r="AG128" i="1" s="1"/>
  <c r="T128" i="1"/>
  <c r="S128" i="1"/>
  <c r="AE128" i="1" s="1"/>
  <c r="R128" i="1"/>
  <c r="AD128" i="1" s="1"/>
  <c r="Q128" i="1"/>
  <c r="AC128" i="1" s="1"/>
  <c r="P128" i="1"/>
  <c r="AB128" i="1" s="1"/>
  <c r="O128" i="1"/>
  <c r="AA128" i="1" s="1"/>
  <c r="N128" i="1"/>
  <c r="Z128" i="1" s="1"/>
  <c r="M128" i="1"/>
  <c r="L128" i="1"/>
  <c r="J128" i="1"/>
  <c r="W127" i="1"/>
  <c r="AG127" i="1" s="1"/>
  <c r="T127" i="1"/>
  <c r="S127" i="1"/>
  <c r="AE127" i="1" s="1"/>
  <c r="R127" i="1"/>
  <c r="AD127" i="1" s="1"/>
  <c r="Q127" i="1"/>
  <c r="AC127" i="1" s="1"/>
  <c r="P127" i="1"/>
  <c r="AB127" i="1" s="1"/>
  <c r="O127" i="1"/>
  <c r="AA127" i="1" s="1"/>
  <c r="N127" i="1"/>
  <c r="Z127" i="1" s="1"/>
  <c r="M127" i="1"/>
  <c r="L127" i="1"/>
  <c r="J127" i="1"/>
  <c r="W126" i="1"/>
  <c r="AG126" i="1" s="1"/>
  <c r="T126" i="1"/>
  <c r="S126" i="1"/>
  <c r="AE126" i="1" s="1"/>
  <c r="R126" i="1"/>
  <c r="AD126" i="1" s="1"/>
  <c r="Q126" i="1"/>
  <c r="AC126" i="1" s="1"/>
  <c r="P126" i="1"/>
  <c r="AB126" i="1" s="1"/>
  <c r="O126" i="1"/>
  <c r="AA126" i="1" s="1"/>
  <c r="N126" i="1"/>
  <c r="Z126" i="1" s="1"/>
  <c r="M126" i="1"/>
  <c r="L126" i="1"/>
  <c r="J126" i="1"/>
  <c r="W125" i="1"/>
  <c r="AG125" i="1" s="1"/>
  <c r="T125" i="1"/>
  <c r="S125" i="1"/>
  <c r="AE125" i="1" s="1"/>
  <c r="R125" i="1"/>
  <c r="AD125" i="1" s="1"/>
  <c r="Q125" i="1"/>
  <c r="AC125" i="1" s="1"/>
  <c r="P125" i="1"/>
  <c r="AB125" i="1" s="1"/>
  <c r="O125" i="1"/>
  <c r="AA125" i="1" s="1"/>
  <c r="N125" i="1"/>
  <c r="Z125" i="1" s="1"/>
  <c r="M125" i="1"/>
  <c r="Y125" i="1" s="1"/>
  <c r="L125" i="1"/>
  <c r="V125" i="1" s="1"/>
  <c r="J125" i="1"/>
  <c r="W124" i="1"/>
  <c r="AG124" i="1" s="1"/>
  <c r="T124" i="1"/>
  <c r="S124" i="1"/>
  <c r="V124" i="1" s="1"/>
  <c r="AF124" i="1" s="1"/>
  <c r="R124" i="1"/>
  <c r="AD124" i="1" s="1"/>
  <c r="Q124" i="1"/>
  <c r="AC124" i="1" s="1"/>
  <c r="P124" i="1"/>
  <c r="AB124" i="1" s="1"/>
  <c r="O124" i="1"/>
  <c r="AA124" i="1" s="1"/>
  <c r="N124" i="1"/>
  <c r="Z124" i="1" s="1"/>
  <c r="M124" i="1"/>
  <c r="L124" i="1"/>
  <c r="X124" i="1" s="1"/>
  <c r="J124" i="1"/>
  <c r="W123" i="1"/>
  <c r="AG123" i="1" s="1"/>
  <c r="T123" i="1"/>
  <c r="S123" i="1"/>
  <c r="R123" i="1"/>
  <c r="AD123" i="1" s="1"/>
  <c r="Q123" i="1"/>
  <c r="AC123" i="1" s="1"/>
  <c r="P123" i="1"/>
  <c r="AB123" i="1" s="1"/>
  <c r="O123" i="1"/>
  <c r="AA123" i="1" s="1"/>
  <c r="N123" i="1"/>
  <c r="Z123" i="1" s="1"/>
  <c r="M123" i="1"/>
  <c r="L123" i="1"/>
  <c r="X123" i="1" s="1"/>
  <c r="J123" i="1"/>
  <c r="Z122" i="1"/>
  <c r="W122" i="1"/>
  <c r="AG122" i="1" s="1"/>
  <c r="T122" i="1"/>
  <c r="S122" i="1"/>
  <c r="R122" i="1"/>
  <c r="AD122" i="1" s="1"/>
  <c r="Q122" i="1"/>
  <c r="AC122" i="1" s="1"/>
  <c r="P122" i="1"/>
  <c r="AB122" i="1" s="1"/>
  <c r="O122" i="1"/>
  <c r="AA122" i="1" s="1"/>
  <c r="N122" i="1"/>
  <c r="M122" i="1"/>
  <c r="L122" i="1"/>
  <c r="X122" i="1" s="1"/>
  <c r="J122" i="1"/>
  <c r="W121" i="1"/>
  <c r="AG121" i="1" s="1"/>
  <c r="T121" i="1"/>
  <c r="S121" i="1"/>
  <c r="AE121" i="1" s="1"/>
  <c r="R121" i="1"/>
  <c r="AD121" i="1" s="1"/>
  <c r="Q121" i="1"/>
  <c r="AC121" i="1" s="1"/>
  <c r="P121" i="1"/>
  <c r="AB121" i="1" s="1"/>
  <c r="O121" i="1"/>
  <c r="AA121" i="1" s="1"/>
  <c r="N121" i="1"/>
  <c r="Z121" i="1" s="1"/>
  <c r="M121" i="1"/>
  <c r="L121" i="1"/>
  <c r="X121" i="1" s="1"/>
  <c r="J121" i="1"/>
  <c r="W120" i="1"/>
  <c r="AG120" i="1" s="1"/>
  <c r="T120" i="1"/>
  <c r="S120" i="1"/>
  <c r="AE120" i="1" s="1"/>
  <c r="R120" i="1"/>
  <c r="AD120" i="1" s="1"/>
  <c r="Q120" i="1"/>
  <c r="AC120" i="1" s="1"/>
  <c r="P120" i="1"/>
  <c r="AB120" i="1" s="1"/>
  <c r="O120" i="1"/>
  <c r="AA120" i="1" s="1"/>
  <c r="N120" i="1"/>
  <c r="Z120" i="1" s="1"/>
  <c r="M120" i="1"/>
  <c r="L120" i="1"/>
  <c r="J120" i="1"/>
  <c r="AD119" i="1"/>
  <c r="W119" i="1"/>
  <c r="AG119" i="1" s="1"/>
  <c r="T119" i="1"/>
  <c r="S119" i="1"/>
  <c r="AE119" i="1" s="1"/>
  <c r="R119" i="1"/>
  <c r="Q119" i="1"/>
  <c r="AC119" i="1" s="1"/>
  <c r="P119" i="1"/>
  <c r="AB119" i="1" s="1"/>
  <c r="O119" i="1"/>
  <c r="AA119" i="1" s="1"/>
  <c r="N119" i="1"/>
  <c r="Z119" i="1" s="1"/>
  <c r="M119" i="1"/>
  <c r="Y119" i="1" s="1"/>
  <c r="L119" i="1"/>
  <c r="X119" i="1" s="1"/>
  <c r="J119" i="1"/>
  <c r="W118" i="1"/>
  <c r="AG118" i="1" s="1"/>
  <c r="T118" i="1"/>
  <c r="S118" i="1"/>
  <c r="AE118" i="1" s="1"/>
  <c r="R118" i="1"/>
  <c r="AD118" i="1" s="1"/>
  <c r="Q118" i="1"/>
  <c r="AC118" i="1" s="1"/>
  <c r="P118" i="1"/>
  <c r="AB118" i="1" s="1"/>
  <c r="O118" i="1"/>
  <c r="AA118" i="1" s="1"/>
  <c r="N118" i="1"/>
  <c r="Z118" i="1" s="1"/>
  <c r="M118" i="1"/>
  <c r="L118" i="1"/>
  <c r="X118" i="1" s="1"/>
  <c r="J118" i="1"/>
  <c r="W117" i="1"/>
  <c r="AG117" i="1" s="1"/>
  <c r="T117" i="1"/>
  <c r="S117" i="1"/>
  <c r="AE117" i="1" s="1"/>
  <c r="R117" i="1"/>
  <c r="AD117" i="1" s="1"/>
  <c r="Q117" i="1"/>
  <c r="AC117" i="1" s="1"/>
  <c r="P117" i="1"/>
  <c r="AB117" i="1" s="1"/>
  <c r="O117" i="1"/>
  <c r="AA117" i="1" s="1"/>
  <c r="N117" i="1"/>
  <c r="Z117" i="1" s="1"/>
  <c r="M117" i="1"/>
  <c r="L117" i="1"/>
  <c r="X117" i="1" s="1"/>
  <c r="J117" i="1"/>
  <c r="W116" i="1"/>
  <c r="AG116" i="1" s="1"/>
  <c r="T116" i="1"/>
  <c r="S116" i="1"/>
  <c r="AE116" i="1" s="1"/>
  <c r="R116" i="1"/>
  <c r="AD116" i="1" s="1"/>
  <c r="Q116" i="1"/>
  <c r="AC116" i="1" s="1"/>
  <c r="P116" i="1"/>
  <c r="AB116" i="1" s="1"/>
  <c r="O116" i="1"/>
  <c r="AA116" i="1" s="1"/>
  <c r="N116" i="1"/>
  <c r="Z116" i="1" s="1"/>
  <c r="M116" i="1"/>
  <c r="L116" i="1"/>
  <c r="J116" i="1"/>
  <c r="W115" i="1"/>
  <c r="AG115" i="1" s="1"/>
  <c r="T115" i="1"/>
  <c r="S115" i="1"/>
  <c r="R115" i="1"/>
  <c r="AD115" i="1" s="1"/>
  <c r="Q115" i="1"/>
  <c r="AC115" i="1" s="1"/>
  <c r="P115" i="1"/>
  <c r="AB115" i="1" s="1"/>
  <c r="O115" i="1"/>
  <c r="AA115" i="1" s="1"/>
  <c r="N115" i="1"/>
  <c r="Z115" i="1" s="1"/>
  <c r="M115" i="1"/>
  <c r="L115" i="1"/>
  <c r="X115" i="1" s="1"/>
  <c r="J115" i="1"/>
  <c r="AD114" i="1"/>
  <c r="W114" i="1"/>
  <c r="AG114" i="1" s="1"/>
  <c r="T114" i="1"/>
  <c r="S114" i="1"/>
  <c r="AE114" i="1" s="1"/>
  <c r="R114" i="1"/>
  <c r="Q114" i="1"/>
  <c r="AC114" i="1" s="1"/>
  <c r="P114" i="1"/>
  <c r="AB114" i="1" s="1"/>
  <c r="O114" i="1"/>
  <c r="AA114" i="1" s="1"/>
  <c r="N114" i="1"/>
  <c r="Z114" i="1" s="1"/>
  <c r="M114" i="1"/>
  <c r="L114" i="1"/>
  <c r="J114" i="1"/>
  <c r="W113" i="1"/>
  <c r="AG113" i="1" s="1"/>
  <c r="T113" i="1"/>
  <c r="S113" i="1"/>
  <c r="AE113" i="1" s="1"/>
  <c r="R113" i="1"/>
  <c r="AD113" i="1" s="1"/>
  <c r="Q113" i="1"/>
  <c r="AC113" i="1" s="1"/>
  <c r="P113" i="1"/>
  <c r="AB113" i="1" s="1"/>
  <c r="O113" i="1"/>
  <c r="AA113" i="1" s="1"/>
  <c r="N113" i="1"/>
  <c r="Z113" i="1" s="1"/>
  <c r="M113" i="1"/>
  <c r="Y113" i="1" s="1"/>
  <c r="L113" i="1"/>
  <c r="J113" i="1"/>
  <c r="W112" i="1"/>
  <c r="AG112" i="1" s="1"/>
  <c r="T112" i="1"/>
  <c r="S112" i="1"/>
  <c r="AE112" i="1" s="1"/>
  <c r="R112" i="1"/>
  <c r="AD112" i="1" s="1"/>
  <c r="Q112" i="1"/>
  <c r="AC112" i="1" s="1"/>
  <c r="P112" i="1"/>
  <c r="AB112" i="1" s="1"/>
  <c r="O112" i="1"/>
  <c r="AA112" i="1" s="1"/>
  <c r="N112" i="1"/>
  <c r="Z112" i="1" s="1"/>
  <c r="M112" i="1"/>
  <c r="L112" i="1"/>
  <c r="J112" i="1"/>
  <c r="W111" i="1"/>
  <c r="AG111" i="1" s="1"/>
  <c r="T111" i="1"/>
  <c r="S111" i="1"/>
  <c r="AE111" i="1" s="1"/>
  <c r="R111" i="1"/>
  <c r="AD111" i="1" s="1"/>
  <c r="Q111" i="1"/>
  <c r="AC111" i="1" s="1"/>
  <c r="P111" i="1"/>
  <c r="AB111" i="1" s="1"/>
  <c r="O111" i="1"/>
  <c r="AA111" i="1" s="1"/>
  <c r="N111" i="1"/>
  <c r="Z111" i="1" s="1"/>
  <c r="M111" i="1"/>
  <c r="L111" i="1"/>
  <c r="J111" i="1"/>
  <c r="Y110" i="1"/>
  <c r="W110" i="1"/>
  <c r="AG110" i="1" s="1"/>
  <c r="T110" i="1"/>
  <c r="S110" i="1"/>
  <c r="R110" i="1"/>
  <c r="AD110" i="1" s="1"/>
  <c r="Q110" i="1"/>
  <c r="AC110" i="1" s="1"/>
  <c r="P110" i="1"/>
  <c r="AB110" i="1" s="1"/>
  <c r="O110" i="1"/>
  <c r="AA110" i="1" s="1"/>
  <c r="N110" i="1"/>
  <c r="Z110" i="1" s="1"/>
  <c r="M110" i="1"/>
  <c r="L110" i="1"/>
  <c r="X110" i="1" s="1"/>
  <c r="J110" i="1"/>
  <c r="W109" i="1"/>
  <c r="AG109" i="1" s="1"/>
  <c r="T109" i="1"/>
  <c r="S109" i="1"/>
  <c r="AE109" i="1" s="1"/>
  <c r="R109" i="1"/>
  <c r="AD109" i="1" s="1"/>
  <c r="Q109" i="1"/>
  <c r="AC109" i="1" s="1"/>
  <c r="P109" i="1"/>
  <c r="AB109" i="1" s="1"/>
  <c r="O109" i="1"/>
  <c r="AA109" i="1" s="1"/>
  <c r="N109" i="1"/>
  <c r="Z109" i="1" s="1"/>
  <c r="M109" i="1"/>
  <c r="L109" i="1"/>
  <c r="J109" i="1"/>
  <c r="AG108" i="1"/>
  <c r="W108" i="1"/>
  <c r="V108" i="1"/>
  <c r="T108" i="1"/>
  <c r="S108" i="1"/>
  <c r="AE108" i="1" s="1"/>
  <c r="R108" i="1"/>
  <c r="AD108" i="1" s="1"/>
  <c r="Q108" i="1"/>
  <c r="AC108" i="1" s="1"/>
  <c r="P108" i="1"/>
  <c r="AB108" i="1" s="1"/>
  <c r="O108" i="1"/>
  <c r="AA108" i="1" s="1"/>
  <c r="N108" i="1"/>
  <c r="Z108" i="1" s="1"/>
  <c r="M108" i="1"/>
  <c r="L108" i="1"/>
  <c r="X108" i="1" s="1"/>
  <c r="J108" i="1"/>
  <c r="Y107" i="1"/>
  <c r="W107" i="1"/>
  <c r="AG107" i="1" s="1"/>
  <c r="T107" i="1"/>
  <c r="S107" i="1"/>
  <c r="AE107" i="1" s="1"/>
  <c r="R107" i="1"/>
  <c r="AD107" i="1" s="1"/>
  <c r="Q107" i="1"/>
  <c r="AC107" i="1" s="1"/>
  <c r="P107" i="1"/>
  <c r="AB107" i="1" s="1"/>
  <c r="O107" i="1"/>
  <c r="AA107" i="1" s="1"/>
  <c r="N107" i="1"/>
  <c r="Z107" i="1" s="1"/>
  <c r="M107" i="1"/>
  <c r="U107" i="1" s="1"/>
  <c r="L107" i="1"/>
  <c r="X107" i="1" s="1"/>
  <c r="J107" i="1"/>
  <c r="W106" i="1"/>
  <c r="AG106" i="1" s="1"/>
  <c r="T106" i="1"/>
  <c r="S106" i="1"/>
  <c r="AE106" i="1" s="1"/>
  <c r="R106" i="1"/>
  <c r="AD106" i="1" s="1"/>
  <c r="Q106" i="1"/>
  <c r="AC106" i="1" s="1"/>
  <c r="P106" i="1"/>
  <c r="AB106" i="1" s="1"/>
  <c r="O106" i="1"/>
  <c r="AA106" i="1" s="1"/>
  <c r="N106" i="1"/>
  <c r="Z106" i="1" s="1"/>
  <c r="M106" i="1"/>
  <c r="L106" i="1"/>
  <c r="J106" i="1"/>
  <c r="W105" i="1"/>
  <c r="AG105" i="1" s="1"/>
  <c r="T105" i="1"/>
  <c r="S105" i="1"/>
  <c r="AE105" i="1" s="1"/>
  <c r="R105" i="1"/>
  <c r="AD105" i="1" s="1"/>
  <c r="Q105" i="1"/>
  <c r="AC105" i="1" s="1"/>
  <c r="P105" i="1"/>
  <c r="AB105" i="1" s="1"/>
  <c r="O105" i="1"/>
  <c r="AA105" i="1" s="1"/>
  <c r="N105" i="1"/>
  <c r="Z105" i="1" s="1"/>
  <c r="M105" i="1"/>
  <c r="L105" i="1"/>
  <c r="X105" i="1" s="1"/>
  <c r="J105" i="1"/>
  <c r="W104" i="1"/>
  <c r="AG104" i="1" s="1"/>
  <c r="T104" i="1"/>
  <c r="S104" i="1"/>
  <c r="R104" i="1"/>
  <c r="AD104" i="1" s="1"/>
  <c r="Q104" i="1"/>
  <c r="AC104" i="1" s="1"/>
  <c r="P104" i="1"/>
  <c r="AB104" i="1" s="1"/>
  <c r="O104" i="1"/>
  <c r="AA104" i="1" s="1"/>
  <c r="N104" i="1"/>
  <c r="Z104" i="1" s="1"/>
  <c r="M104" i="1"/>
  <c r="L104" i="1"/>
  <c r="X104" i="1" s="1"/>
  <c r="J104" i="1"/>
  <c r="AD103" i="1"/>
  <c r="W103" i="1"/>
  <c r="AG103" i="1" s="1"/>
  <c r="T103" i="1"/>
  <c r="S103" i="1"/>
  <c r="AE103" i="1" s="1"/>
  <c r="R103" i="1"/>
  <c r="Q103" i="1"/>
  <c r="AC103" i="1" s="1"/>
  <c r="P103" i="1"/>
  <c r="AB103" i="1" s="1"/>
  <c r="O103" i="1"/>
  <c r="AA103" i="1" s="1"/>
  <c r="N103" i="1"/>
  <c r="Z103" i="1" s="1"/>
  <c r="M103" i="1"/>
  <c r="L103" i="1"/>
  <c r="J103" i="1"/>
  <c r="AA102" i="1"/>
  <c r="W102" i="1"/>
  <c r="AG102" i="1" s="1"/>
  <c r="T102" i="1"/>
  <c r="S102" i="1"/>
  <c r="AE102" i="1" s="1"/>
  <c r="R102" i="1"/>
  <c r="AD102" i="1" s="1"/>
  <c r="Q102" i="1"/>
  <c r="AC102" i="1" s="1"/>
  <c r="P102" i="1"/>
  <c r="AB102" i="1" s="1"/>
  <c r="O102" i="1"/>
  <c r="N102" i="1"/>
  <c r="Z102" i="1" s="1"/>
  <c r="M102" i="1"/>
  <c r="L102" i="1"/>
  <c r="J102" i="1"/>
  <c r="W101" i="1"/>
  <c r="AG101" i="1" s="1"/>
  <c r="T101" i="1"/>
  <c r="S101" i="1"/>
  <c r="AE101" i="1" s="1"/>
  <c r="R101" i="1"/>
  <c r="AD101" i="1" s="1"/>
  <c r="Q101" i="1"/>
  <c r="AC101" i="1" s="1"/>
  <c r="P101" i="1"/>
  <c r="AB101" i="1" s="1"/>
  <c r="O101" i="1"/>
  <c r="AA101" i="1" s="1"/>
  <c r="N101" i="1"/>
  <c r="Z101" i="1" s="1"/>
  <c r="M101" i="1"/>
  <c r="L101" i="1"/>
  <c r="J101" i="1"/>
  <c r="W100" i="1"/>
  <c r="AG100" i="1" s="1"/>
  <c r="T100" i="1"/>
  <c r="S100" i="1"/>
  <c r="AE100" i="1" s="1"/>
  <c r="R100" i="1"/>
  <c r="AD100" i="1" s="1"/>
  <c r="Q100" i="1"/>
  <c r="AC100" i="1" s="1"/>
  <c r="P100" i="1"/>
  <c r="AB100" i="1" s="1"/>
  <c r="O100" i="1"/>
  <c r="AA100" i="1" s="1"/>
  <c r="N100" i="1"/>
  <c r="Z100" i="1" s="1"/>
  <c r="M100" i="1"/>
  <c r="L100" i="1"/>
  <c r="J100" i="1"/>
  <c r="W99" i="1"/>
  <c r="AG99" i="1" s="1"/>
  <c r="T99" i="1"/>
  <c r="S99" i="1"/>
  <c r="AE99" i="1" s="1"/>
  <c r="R99" i="1"/>
  <c r="AD99" i="1" s="1"/>
  <c r="Q99" i="1"/>
  <c r="AC99" i="1" s="1"/>
  <c r="P99" i="1"/>
  <c r="AB99" i="1" s="1"/>
  <c r="O99" i="1"/>
  <c r="AA99" i="1" s="1"/>
  <c r="N99" i="1"/>
  <c r="Z99" i="1" s="1"/>
  <c r="M99" i="1"/>
  <c r="L99" i="1"/>
  <c r="X99" i="1" s="1"/>
  <c r="J99" i="1"/>
  <c r="W98" i="1"/>
  <c r="AG98" i="1" s="1"/>
  <c r="T98" i="1"/>
  <c r="S98" i="1"/>
  <c r="AE98" i="1" s="1"/>
  <c r="R98" i="1"/>
  <c r="AD98" i="1" s="1"/>
  <c r="Q98" i="1"/>
  <c r="AC98" i="1" s="1"/>
  <c r="P98" i="1"/>
  <c r="AB98" i="1" s="1"/>
  <c r="O98" i="1"/>
  <c r="AA98" i="1" s="1"/>
  <c r="N98" i="1"/>
  <c r="Z98" i="1" s="1"/>
  <c r="M98" i="1"/>
  <c r="L98" i="1"/>
  <c r="J98" i="1"/>
  <c r="W97" i="1"/>
  <c r="AG97" i="1" s="1"/>
  <c r="T97" i="1"/>
  <c r="S97" i="1"/>
  <c r="AE97" i="1" s="1"/>
  <c r="R97" i="1"/>
  <c r="AD97" i="1" s="1"/>
  <c r="Q97" i="1"/>
  <c r="AC97" i="1" s="1"/>
  <c r="P97" i="1"/>
  <c r="AB97" i="1" s="1"/>
  <c r="O97" i="1"/>
  <c r="AA97" i="1" s="1"/>
  <c r="N97" i="1"/>
  <c r="Z97" i="1" s="1"/>
  <c r="M97" i="1"/>
  <c r="L97" i="1"/>
  <c r="J97" i="1"/>
  <c r="Z96" i="1"/>
  <c r="W96" i="1"/>
  <c r="AG96" i="1" s="1"/>
  <c r="T96" i="1"/>
  <c r="S96" i="1"/>
  <c r="AE96" i="1" s="1"/>
  <c r="R96" i="1"/>
  <c r="AD96" i="1" s="1"/>
  <c r="Q96" i="1"/>
  <c r="AC96" i="1" s="1"/>
  <c r="P96" i="1"/>
  <c r="AB96" i="1" s="1"/>
  <c r="O96" i="1"/>
  <c r="AA96" i="1" s="1"/>
  <c r="N96" i="1"/>
  <c r="M96" i="1"/>
  <c r="L96" i="1"/>
  <c r="J96" i="1"/>
  <c r="AG95" i="1"/>
  <c r="W95" i="1"/>
  <c r="T95" i="1"/>
  <c r="S95" i="1"/>
  <c r="AE95" i="1" s="1"/>
  <c r="R95" i="1"/>
  <c r="AD95" i="1" s="1"/>
  <c r="Q95" i="1"/>
  <c r="AC95" i="1" s="1"/>
  <c r="P95" i="1"/>
  <c r="AB95" i="1" s="1"/>
  <c r="O95" i="1"/>
  <c r="AA95" i="1" s="1"/>
  <c r="N95" i="1"/>
  <c r="Z95" i="1" s="1"/>
  <c r="M95" i="1"/>
  <c r="L95" i="1"/>
  <c r="X95" i="1" s="1"/>
  <c r="J95" i="1"/>
  <c r="AE94" i="1"/>
  <c r="W94" i="1"/>
  <c r="AG94" i="1" s="1"/>
  <c r="T94" i="1"/>
  <c r="S94" i="1"/>
  <c r="R94" i="1"/>
  <c r="AD94" i="1" s="1"/>
  <c r="Q94" i="1"/>
  <c r="AC94" i="1" s="1"/>
  <c r="P94" i="1"/>
  <c r="AB94" i="1" s="1"/>
  <c r="O94" i="1"/>
  <c r="AA94" i="1" s="1"/>
  <c r="N94" i="1"/>
  <c r="Z94" i="1" s="1"/>
  <c r="M94" i="1"/>
  <c r="L94" i="1"/>
  <c r="J94" i="1"/>
  <c r="W93" i="1"/>
  <c r="AG93" i="1" s="1"/>
  <c r="T93" i="1"/>
  <c r="S93" i="1"/>
  <c r="AE93" i="1" s="1"/>
  <c r="R93" i="1"/>
  <c r="AD93" i="1" s="1"/>
  <c r="Q93" i="1"/>
  <c r="AC93" i="1" s="1"/>
  <c r="P93" i="1"/>
  <c r="AB93" i="1" s="1"/>
  <c r="O93" i="1"/>
  <c r="AA93" i="1" s="1"/>
  <c r="N93" i="1"/>
  <c r="Z93" i="1" s="1"/>
  <c r="M93" i="1"/>
  <c r="L93" i="1"/>
  <c r="J93" i="1"/>
  <c r="AA92" i="1"/>
  <c r="W92" i="1"/>
  <c r="AG92" i="1" s="1"/>
  <c r="T92" i="1"/>
  <c r="S92" i="1"/>
  <c r="AE92" i="1" s="1"/>
  <c r="R92" i="1"/>
  <c r="AD92" i="1" s="1"/>
  <c r="Q92" i="1"/>
  <c r="AC92" i="1" s="1"/>
  <c r="P92" i="1"/>
  <c r="AB92" i="1" s="1"/>
  <c r="O92" i="1"/>
  <c r="N92" i="1"/>
  <c r="Z92" i="1" s="1"/>
  <c r="M92" i="1"/>
  <c r="Y92" i="1" s="1"/>
  <c r="L92" i="1"/>
  <c r="J92" i="1"/>
  <c r="W91" i="1"/>
  <c r="AG91" i="1" s="1"/>
  <c r="T91" i="1"/>
  <c r="S91" i="1"/>
  <c r="AE91" i="1" s="1"/>
  <c r="R91" i="1"/>
  <c r="AD91" i="1" s="1"/>
  <c r="Q91" i="1"/>
  <c r="AC91" i="1" s="1"/>
  <c r="P91" i="1"/>
  <c r="AB91" i="1" s="1"/>
  <c r="O91" i="1"/>
  <c r="AA91" i="1" s="1"/>
  <c r="N91" i="1"/>
  <c r="Z91" i="1" s="1"/>
  <c r="M91" i="1"/>
  <c r="L91" i="1"/>
  <c r="J91" i="1"/>
  <c r="Y90" i="1"/>
  <c r="W90" i="1"/>
  <c r="AG90" i="1" s="1"/>
  <c r="T90" i="1"/>
  <c r="S90" i="1"/>
  <c r="AE90" i="1" s="1"/>
  <c r="R90" i="1"/>
  <c r="AD90" i="1" s="1"/>
  <c r="Q90" i="1"/>
  <c r="AC90" i="1" s="1"/>
  <c r="P90" i="1"/>
  <c r="AB90" i="1" s="1"/>
  <c r="O90" i="1"/>
  <c r="AA90" i="1" s="1"/>
  <c r="N90" i="1"/>
  <c r="Z90" i="1" s="1"/>
  <c r="M90" i="1"/>
  <c r="L90" i="1"/>
  <c r="J90" i="1"/>
  <c r="W89" i="1"/>
  <c r="AG89" i="1" s="1"/>
  <c r="T89" i="1"/>
  <c r="S89" i="1"/>
  <c r="R89" i="1"/>
  <c r="AD89" i="1" s="1"/>
  <c r="Q89" i="1"/>
  <c r="AC89" i="1" s="1"/>
  <c r="P89" i="1"/>
  <c r="AB89" i="1" s="1"/>
  <c r="O89" i="1"/>
  <c r="AA89" i="1" s="1"/>
  <c r="N89" i="1"/>
  <c r="Z89" i="1" s="1"/>
  <c r="M89" i="1"/>
  <c r="L89" i="1"/>
  <c r="X89" i="1" s="1"/>
  <c r="J89" i="1"/>
  <c r="W88" i="1"/>
  <c r="AG88" i="1" s="1"/>
  <c r="T88" i="1"/>
  <c r="S88" i="1"/>
  <c r="AE88" i="1" s="1"/>
  <c r="R88" i="1"/>
  <c r="AD88" i="1" s="1"/>
  <c r="Q88" i="1"/>
  <c r="AC88" i="1" s="1"/>
  <c r="P88" i="1"/>
  <c r="AB88" i="1" s="1"/>
  <c r="O88" i="1"/>
  <c r="AA88" i="1" s="1"/>
  <c r="N88" i="1"/>
  <c r="Z88" i="1" s="1"/>
  <c r="M88" i="1"/>
  <c r="L88" i="1"/>
  <c r="X88" i="1" s="1"/>
  <c r="J88" i="1"/>
  <c r="W87" i="1"/>
  <c r="AG87" i="1" s="1"/>
  <c r="T87" i="1"/>
  <c r="S87" i="1"/>
  <c r="AE87" i="1" s="1"/>
  <c r="R87" i="1"/>
  <c r="AD87" i="1" s="1"/>
  <c r="Q87" i="1"/>
  <c r="AC87" i="1" s="1"/>
  <c r="P87" i="1"/>
  <c r="AB87" i="1" s="1"/>
  <c r="O87" i="1"/>
  <c r="AA87" i="1" s="1"/>
  <c r="N87" i="1"/>
  <c r="Z87" i="1" s="1"/>
  <c r="M87" i="1"/>
  <c r="L87" i="1"/>
  <c r="X87" i="1" s="1"/>
  <c r="J87" i="1"/>
  <c r="W86" i="1"/>
  <c r="AG86" i="1" s="1"/>
  <c r="T86" i="1"/>
  <c r="S86" i="1"/>
  <c r="AE86" i="1" s="1"/>
  <c r="R86" i="1"/>
  <c r="AD86" i="1" s="1"/>
  <c r="Q86" i="1"/>
  <c r="AC86" i="1" s="1"/>
  <c r="P86" i="1"/>
  <c r="AB86" i="1" s="1"/>
  <c r="O86" i="1"/>
  <c r="AA86" i="1" s="1"/>
  <c r="N86" i="1"/>
  <c r="Z86" i="1" s="1"/>
  <c r="M86" i="1"/>
  <c r="L86" i="1"/>
  <c r="J86" i="1"/>
  <c r="W85" i="1"/>
  <c r="AG85" i="1" s="1"/>
  <c r="T85" i="1"/>
  <c r="S85" i="1"/>
  <c r="AE85" i="1" s="1"/>
  <c r="R85" i="1"/>
  <c r="AD85" i="1" s="1"/>
  <c r="Q85" i="1"/>
  <c r="AC85" i="1" s="1"/>
  <c r="P85" i="1"/>
  <c r="AB85" i="1" s="1"/>
  <c r="O85" i="1"/>
  <c r="AA85" i="1" s="1"/>
  <c r="N85" i="1"/>
  <c r="Z85" i="1" s="1"/>
  <c r="M85" i="1"/>
  <c r="L85" i="1"/>
  <c r="J85" i="1"/>
  <c r="AA84" i="1"/>
  <c r="W84" i="1"/>
  <c r="AG84" i="1" s="1"/>
  <c r="T84" i="1"/>
  <c r="S84" i="1"/>
  <c r="AE84" i="1" s="1"/>
  <c r="R84" i="1"/>
  <c r="AD84" i="1" s="1"/>
  <c r="Q84" i="1"/>
  <c r="AC84" i="1" s="1"/>
  <c r="P84" i="1"/>
  <c r="AB84" i="1" s="1"/>
  <c r="O84" i="1"/>
  <c r="N84" i="1"/>
  <c r="Z84" i="1" s="1"/>
  <c r="M84" i="1"/>
  <c r="Y84" i="1" s="1"/>
  <c r="L84" i="1"/>
  <c r="J84" i="1"/>
  <c r="AD83" i="1"/>
  <c r="W83" i="1"/>
  <c r="AG83" i="1" s="1"/>
  <c r="T83" i="1"/>
  <c r="S83" i="1"/>
  <c r="AE83" i="1" s="1"/>
  <c r="R83" i="1"/>
  <c r="Q83" i="1"/>
  <c r="AC83" i="1" s="1"/>
  <c r="P83" i="1"/>
  <c r="AB83" i="1" s="1"/>
  <c r="O83" i="1"/>
  <c r="AA83" i="1" s="1"/>
  <c r="N83" i="1"/>
  <c r="Z83" i="1" s="1"/>
  <c r="M83" i="1"/>
  <c r="L83" i="1"/>
  <c r="X83" i="1" s="1"/>
  <c r="J83" i="1"/>
  <c r="W82" i="1"/>
  <c r="AG82" i="1" s="1"/>
  <c r="T82" i="1"/>
  <c r="S82" i="1"/>
  <c r="AE82" i="1" s="1"/>
  <c r="R82" i="1"/>
  <c r="AD82" i="1" s="1"/>
  <c r="Q82" i="1"/>
  <c r="AC82" i="1" s="1"/>
  <c r="P82" i="1"/>
  <c r="AB82" i="1" s="1"/>
  <c r="O82" i="1"/>
  <c r="AA82" i="1" s="1"/>
  <c r="N82" i="1"/>
  <c r="Z82" i="1" s="1"/>
  <c r="M82" i="1"/>
  <c r="L82" i="1"/>
  <c r="X82" i="1" s="1"/>
  <c r="J82" i="1"/>
  <c r="W81" i="1"/>
  <c r="AG81" i="1" s="1"/>
  <c r="T81" i="1"/>
  <c r="S81" i="1"/>
  <c r="AE81" i="1" s="1"/>
  <c r="R81" i="1"/>
  <c r="AD81" i="1" s="1"/>
  <c r="Q81" i="1"/>
  <c r="AC81" i="1" s="1"/>
  <c r="P81" i="1"/>
  <c r="AB81" i="1" s="1"/>
  <c r="O81" i="1"/>
  <c r="AA81" i="1" s="1"/>
  <c r="N81" i="1"/>
  <c r="Z81" i="1" s="1"/>
  <c r="M81" i="1"/>
  <c r="L81" i="1"/>
  <c r="J81" i="1"/>
  <c r="W80" i="1"/>
  <c r="AG80" i="1" s="1"/>
  <c r="T80" i="1"/>
  <c r="S80" i="1"/>
  <c r="AE80" i="1" s="1"/>
  <c r="R80" i="1"/>
  <c r="AD80" i="1" s="1"/>
  <c r="Q80" i="1"/>
  <c r="AC80" i="1" s="1"/>
  <c r="P80" i="1"/>
  <c r="AB80" i="1" s="1"/>
  <c r="O80" i="1"/>
  <c r="AA80" i="1" s="1"/>
  <c r="N80" i="1"/>
  <c r="Z80" i="1" s="1"/>
  <c r="M80" i="1"/>
  <c r="L80" i="1"/>
  <c r="X80" i="1" s="1"/>
  <c r="J80" i="1"/>
  <c r="W79" i="1"/>
  <c r="AG79" i="1" s="1"/>
  <c r="T79" i="1"/>
  <c r="S79" i="1"/>
  <c r="AE79" i="1" s="1"/>
  <c r="R79" i="1"/>
  <c r="AD79" i="1" s="1"/>
  <c r="Q79" i="1"/>
  <c r="AC79" i="1" s="1"/>
  <c r="P79" i="1"/>
  <c r="AB79" i="1" s="1"/>
  <c r="O79" i="1"/>
  <c r="AA79" i="1" s="1"/>
  <c r="N79" i="1"/>
  <c r="Z79" i="1" s="1"/>
  <c r="M79" i="1"/>
  <c r="L79" i="1"/>
  <c r="X79" i="1" s="1"/>
  <c r="J79" i="1"/>
  <c r="W78" i="1"/>
  <c r="AG78" i="1" s="1"/>
  <c r="T78" i="1"/>
  <c r="S78" i="1"/>
  <c r="AE78" i="1" s="1"/>
  <c r="R78" i="1"/>
  <c r="AD78" i="1" s="1"/>
  <c r="Q78" i="1"/>
  <c r="AC78" i="1" s="1"/>
  <c r="P78" i="1"/>
  <c r="AB78" i="1" s="1"/>
  <c r="O78" i="1"/>
  <c r="AA78" i="1" s="1"/>
  <c r="N78" i="1"/>
  <c r="Z78" i="1" s="1"/>
  <c r="M78" i="1"/>
  <c r="L78" i="1"/>
  <c r="J78" i="1"/>
  <c r="W77" i="1"/>
  <c r="AG77" i="1" s="1"/>
  <c r="T77" i="1"/>
  <c r="S77" i="1"/>
  <c r="AE77" i="1" s="1"/>
  <c r="R77" i="1"/>
  <c r="AD77" i="1" s="1"/>
  <c r="Q77" i="1"/>
  <c r="AC77" i="1" s="1"/>
  <c r="P77" i="1"/>
  <c r="AB77" i="1" s="1"/>
  <c r="O77" i="1"/>
  <c r="AA77" i="1" s="1"/>
  <c r="N77" i="1"/>
  <c r="Z77" i="1" s="1"/>
  <c r="M77" i="1"/>
  <c r="Y77" i="1" s="1"/>
  <c r="L77" i="1"/>
  <c r="J77" i="1"/>
  <c r="Y76" i="1"/>
  <c r="W76" i="1"/>
  <c r="AG76" i="1" s="1"/>
  <c r="T76" i="1"/>
  <c r="S76" i="1"/>
  <c r="AE76" i="1" s="1"/>
  <c r="R76" i="1"/>
  <c r="AD76" i="1" s="1"/>
  <c r="Q76" i="1"/>
  <c r="AC76" i="1" s="1"/>
  <c r="P76" i="1"/>
  <c r="AB76" i="1" s="1"/>
  <c r="O76" i="1"/>
  <c r="AA76" i="1" s="1"/>
  <c r="N76" i="1"/>
  <c r="Z76" i="1" s="1"/>
  <c r="M76" i="1"/>
  <c r="L76" i="1"/>
  <c r="J76" i="1"/>
  <c r="W75" i="1"/>
  <c r="AG75" i="1" s="1"/>
  <c r="T75" i="1"/>
  <c r="S75" i="1"/>
  <c r="AE75" i="1" s="1"/>
  <c r="R75" i="1"/>
  <c r="AD75" i="1" s="1"/>
  <c r="Q75" i="1"/>
  <c r="AC75" i="1" s="1"/>
  <c r="P75" i="1"/>
  <c r="AB75" i="1" s="1"/>
  <c r="O75" i="1"/>
  <c r="AA75" i="1" s="1"/>
  <c r="N75" i="1"/>
  <c r="Z75" i="1" s="1"/>
  <c r="M75" i="1"/>
  <c r="L75" i="1"/>
  <c r="X75" i="1" s="1"/>
  <c r="J75" i="1"/>
  <c r="W74" i="1"/>
  <c r="AG74" i="1" s="1"/>
  <c r="T74" i="1"/>
  <c r="S74" i="1"/>
  <c r="AE74" i="1" s="1"/>
  <c r="R74" i="1"/>
  <c r="AD74" i="1" s="1"/>
  <c r="Q74" i="1"/>
  <c r="AC74" i="1" s="1"/>
  <c r="P74" i="1"/>
  <c r="AB74" i="1" s="1"/>
  <c r="O74" i="1"/>
  <c r="AA74" i="1" s="1"/>
  <c r="N74" i="1"/>
  <c r="Z74" i="1" s="1"/>
  <c r="M74" i="1"/>
  <c r="L74" i="1"/>
  <c r="J74" i="1"/>
  <c r="W73" i="1"/>
  <c r="AG73" i="1" s="1"/>
  <c r="T73" i="1"/>
  <c r="S73" i="1"/>
  <c r="AE73" i="1" s="1"/>
  <c r="R73" i="1"/>
  <c r="AD73" i="1" s="1"/>
  <c r="Q73" i="1"/>
  <c r="AC73" i="1" s="1"/>
  <c r="P73" i="1"/>
  <c r="AB73" i="1" s="1"/>
  <c r="O73" i="1"/>
  <c r="AA73" i="1" s="1"/>
  <c r="N73" i="1"/>
  <c r="Z73" i="1" s="1"/>
  <c r="M73" i="1"/>
  <c r="L73" i="1"/>
  <c r="J73" i="1"/>
  <c r="W72" i="1"/>
  <c r="AG72" i="1" s="1"/>
  <c r="T72" i="1"/>
  <c r="S72" i="1"/>
  <c r="AE72" i="1" s="1"/>
  <c r="R72" i="1"/>
  <c r="AD72" i="1" s="1"/>
  <c r="Q72" i="1"/>
  <c r="AC72" i="1" s="1"/>
  <c r="P72" i="1"/>
  <c r="AB72" i="1" s="1"/>
  <c r="O72" i="1"/>
  <c r="AA72" i="1" s="1"/>
  <c r="N72" i="1"/>
  <c r="Z72" i="1" s="1"/>
  <c r="M72" i="1"/>
  <c r="L72" i="1"/>
  <c r="J72" i="1"/>
  <c r="Z71" i="1"/>
  <c r="W71" i="1"/>
  <c r="AG71" i="1" s="1"/>
  <c r="T71" i="1"/>
  <c r="S71" i="1"/>
  <c r="AE71" i="1" s="1"/>
  <c r="R71" i="1"/>
  <c r="AD71" i="1" s="1"/>
  <c r="Q71" i="1"/>
  <c r="AC71" i="1" s="1"/>
  <c r="P71" i="1"/>
  <c r="AB71" i="1" s="1"/>
  <c r="O71" i="1"/>
  <c r="AA71" i="1" s="1"/>
  <c r="N71" i="1"/>
  <c r="M71" i="1"/>
  <c r="Y71" i="1" s="1"/>
  <c r="L71" i="1"/>
  <c r="J71" i="1"/>
  <c r="W70" i="1"/>
  <c r="AG70" i="1" s="1"/>
  <c r="T70" i="1"/>
  <c r="S70" i="1"/>
  <c r="R70" i="1"/>
  <c r="AD70" i="1" s="1"/>
  <c r="Q70" i="1"/>
  <c r="AC70" i="1" s="1"/>
  <c r="P70" i="1"/>
  <c r="AB70" i="1" s="1"/>
  <c r="O70" i="1"/>
  <c r="AA70" i="1" s="1"/>
  <c r="N70" i="1"/>
  <c r="Z70" i="1" s="1"/>
  <c r="M70" i="1"/>
  <c r="L70" i="1"/>
  <c r="X70" i="1" s="1"/>
  <c r="J70" i="1"/>
  <c r="AG69" i="1"/>
  <c r="AC69" i="1"/>
  <c r="AA69" i="1"/>
  <c r="W69" i="1"/>
  <c r="T69" i="1"/>
  <c r="S69" i="1"/>
  <c r="AE69" i="1" s="1"/>
  <c r="R69" i="1"/>
  <c r="AD69" i="1" s="1"/>
  <c r="Q69" i="1"/>
  <c r="P69" i="1"/>
  <c r="AB69" i="1" s="1"/>
  <c r="O69" i="1"/>
  <c r="N69" i="1"/>
  <c r="Z69" i="1" s="1"/>
  <c r="M69" i="1"/>
  <c r="L69" i="1"/>
  <c r="X69" i="1" s="1"/>
  <c r="J69" i="1"/>
  <c r="W68" i="1"/>
  <c r="AG68" i="1" s="1"/>
  <c r="T68" i="1"/>
  <c r="S68" i="1"/>
  <c r="AE68" i="1" s="1"/>
  <c r="R68" i="1"/>
  <c r="AD68" i="1" s="1"/>
  <c r="Q68" i="1"/>
  <c r="AC68" i="1" s="1"/>
  <c r="P68" i="1"/>
  <c r="AB68" i="1" s="1"/>
  <c r="O68" i="1"/>
  <c r="AA68" i="1" s="1"/>
  <c r="N68" i="1"/>
  <c r="Z68" i="1" s="1"/>
  <c r="M68" i="1"/>
  <c r="L68" i="1"/>
  <c r="X68" i="1" s="1"/>
  <c r="J68" i="1"/>
  <c r="W67" i="1"/>
  <c r="AG67" i="1" s="1"/>
  <c r="T67" i="1"/>
  <c r="S67" i="1"/>
  <c r="AE67" i="1" s="1"/>
  <c r="R67" i="1"/>
  <c r="AD67" i="1" s="1"/>
  <c r="Q67" i="1"/>
  <c r="AC67" i="1" s="1"/>
  <c r="P67" i="1"/>
  <c r="AB67" i="1" s="1"/>
  <c r="O67" i="1"/>
  <c r="AA67" i="1" s="1"/>
  <c r="N67" i="1"/>
  <c r="Z67" i="1" s="1"/>
  <c r="M67" i="1"/>
  <c r="L67" i="1"/>
  <c r="X67" i="1" s="1"/>
  <c r="J67" i="1"/>
  <c r="W66" i="1"/>
  <c r="AG66" i="1" s="1"/>
  <c r="T66" i="1"/>
  <c r="S66" i="1"/>
  <c r="AE66" i="1" s="1"/>
  <c r="R66" i="1"/>
  <c r="AD66" i="1" s="1"/>
  <c r="Q66" i="1"/>
  <c r="AC66" i="1" s="1"/>
  <c r="P66" i="1"/>
  <c r="AB66" i="1" s="1"/>
  <c r="O66" i="1"/>
  <c r="AA66" i="1" s="1"/>
  <c r="N66" i="1"/>
  <c r="Z66" i="1" s="1"/>
  <c r="M66" i="1"/>
  <c r="L66" i="1"/>
  <c r="J66" i="1"/>
  <c r="W65" i="1"/>
  <c r="AG65" i="1" s="1"/>
  <c r="T65" i="1"/>
  <c r="S65" i="1"/>
  <c r="V65" i="1" s="1"/>
  <c r="R65" i="1"/>
  <c r="AD65" i="1" s="1"/>
  <c r="Q65" i="1"/>
  <c r="AC65" i="1" s="1"/>
  <c r="P65" i="1"/>
  <c r="AB65" i="1" s="1"/>
  <c r="O65" i="1"/>
  <c r="AA65" i="1" s="1"/>
  <c r="N65" i="1"/>
  <c r="Z65" i="1" s="1"/>
  <c r="M65" i="1"/>
  <c r="Y65" i="1" s="1"/>
  <c r="L65" i="1"/>
  <c r="X65" i="1" s="1"/>
  <c r="J65" i="1"/>
  <c r="W64" i="1"/>
  <c r="AG64" i="1" s="1"/>
  <c r="T64" i="1"/>
  <c r="S64" i="1"/>
  <c r="R64" i="1"/>
  <c r="AD64" i="1" s="1"/>
  <c r="Q64" i="1"/>
  <c r="AC64" i="1" s="1"/>
  <c r="P64" i="1"/>
  <c r="AB64" i="1" s="1"/>
  <c r="O64" i="1"/>
  <c r="AA64" i="1" s="1"/>
  <c r="N64" i="1"/>
  <c r="Z64" i="1" s="1"/>
  <c r="M64" i="1"/>
  <c r="L64" i="1"/>
  <c r="X64" i="1" s="1"/>
  <c r="J64" i="1"/>
  <c r="Z63" i="1"/>
  <c r="W63" i="1"/>
  <c r="AG63" i="1" s="1"/>
  <c r="T63" i="1"/>
  <c r="S63" i="1"/>
  <c r="AE63" i="1" s="1"/>
  <c r="R63" i="1"/>
  <c r="AD63" i="1" s="1"/>
  <c r="Q63" i="1"/>
  <c r="AC63" i="1" s="1"/>
  <c r="P63" i="1"/>
  <c r="AB63" i="1" s="1"/>
  <c r="O63" i="1"/>
  <c r="AA63" i="1" s="1"/>
  <c r="N63" i="1"/>
  <c r="M63" i="1"/>
  <c r="U63" i="1" s="1"/>
  <c r="L63" i="1"/>
  <c r="J63" i="1"/>
  <c r="Y62" i="1"/>
  <c r="W62" i="1"/>
  <c r="AG62" i="1" s="1"/>
  <c r="T62" i="1"/>
  <c r="S62" i="1"/>
  <c r="AE62" i="1" s="1"/>
  <c r="R62" i="1"/>
  <c r="AD62" i="1" s="1"/>
  <c r="Q62" i="1"/>
  <c r="AC62" i="1" s="1"/>
  <c r="P62" i="1"/>
  <c r="AB62" i="1" s="1"/>
  <c r="O62" i="1"/>
  <c r="AA62" i="1" s="1"/>
  <c r="N62" i="1"/>
  <c r="Z62" i="1" s="1"/>
  <c r="M62" i="1"/>
  <c r="L62" i="1"/>
  <c r="X62" i="1" s="1"/>
  <c r="J62" i="1"/>
  <c r="W61" i="1"/>
  <c r="AG61" i="1" s="1"/>
  <c r="T61" i="1"/>
  <c r="S61" i="1"/>
  <c r="AE61" i="1" s="1"/>
  <c r="R61" i="1"/>
  <c r="AD61" i="1" s="1"/>
  <c r="Q61" i="1"/>
  <c r="AC61" i="1" s="1"/>
  <c r="P61" i="1"/>
  <c r="AB61" i="1" s="1"/>
  <c r="O61" i="1"/>
  <c r="AA61" i="1" s="1"/>
  <c r="N61" i="1"/>
  <c r="Z61" i="1" s="1"/>
  <c r="M61" i="1"/>
  <c r="L61" i="1"/>
  <c r="J61" i="1"/>
  <c r="AC60" i="1"/>
  <c r="AB60" i="1"/>
  <c r="W60" i="1"/>
  <c r="AG60" i="1" s="1"/>
  <c r="T60" i="1"/>
  <c r="S60" i="1"/>
  <c r="AE60" i="1" s="1"/>
  <c r="R60" i="1"/>
  <c r="AD60" i="1" s="1"/>
  <c r="Q60" i="1"/>
  <c r="P60" i="1"/>
  <c r="O60" i="1"/>
  <c r="AA60" i="1" s="1"/>
  <c r="N60" i="1"/>
  <c r="Z60" i="1" s="1"/>
  <c r="M60" i="1"/>
  <c r="L60" i="1"/>
  <c r="J60" i="1"/>
  <c r="W59" i="1"/>
  <c r="AG59" i="1" s="1"/>
  <c r="T59" i="1"/>
  <c r="S59" i="1"/>
  <c r="AE59" i="1" s="1"/>
  <c r="R59" i="1"/>
  <c r="AD59" i="1" s="1"/>
  <c r="Q59" i="1"/>
  <c r="AC59" i="1" s="1"/>
  <c r="P59" i="1"/>
  <c r="AB59" i="1" s="1"/>
  <c r="O59" i="1"/>
  <c r="AA59" i="1" s="1"/>
  <c r="N59" i="1"/>
  <c r="Z59" i="1" s="1"/>
  <c r="M59" i="1"/>
  <c r="L59" i="1"/>
  <c r="X59" i="1" s="1"/>
  <c r="J59" i="1"/>
  <c r="W58" i="1"/>
  <c r="AG58" i="1" s="1"/>
  <c r="T58" i="1"/>
  <c r="S58" i="1"/>
  <c r="AE58" i="1" s="1"/>
  <c r="R58" i="1"/>
  <c r="AD58" i="1" s="1"/>
  <c r="Q58" i="1"/>
  <c r="AC58" i="1" s="1"/>
  <c r="P58" i="1"/>
  <c r="AB58" i="1" s="1"/>
  <c r="O58" i="1"/>
  <c r="AA58" i="1" s="1"/>
  <c r="N58" i="1"/>
  <c r="Z58" i="1" s="1"/>
  <c r="M58" i="1"/>
  <c r="L58" i="1"/>
  <c r="J58" i="1"/>
  <c r="W57" i="1"/>
  <c r="AG57" i="1" s="1"/>
  <c r="T57" i="1"/>
  <c r="S57" i="1"/>
  <c r="R57" i="1"/>
  <c r="AD57" i="1" s="1"/>
  <c r="Q57" i="1"/>
  <c r="AC57" i="1" s="1"/>
  <c r="P57" i="1"/>
  <c r="AB57" i="1" s="1"/>
  <c r="O57" i="1"/>
  <c r="AA57" i="1" s="1"/>
  <c r="N57" i="1"/>
  <c r="Z57" i="1" s="1"/>
  <c r="M57" i="1"/>
  <c r="L57" i="1"/>
  <c r="X57" i="1" s="1"/>
  <c r="J57" i="1"/>
  <c r="W56" i="1"/>
  <c r="AG56" i="1" s="1"/>
  <c r="V56" i="1"/>
  <c r="T56" i="1"/>
  <c r="S56" i="1"/>
  <c r="AE56" i="1" s="1"/>
  <c r="R56" i="1"/>
  <c r="AD56" i="1" s="1"/>
  <c r="Q56" i="1"/>
  <c r="AC56" i="1" s="1"/>
  <c r="P56" i="1"/>
  <c r="AB56" i="1" s="1"/>
  <c r="O56" i="1"/>
  <c r="AA56" i="1" s="1"/>
  <c r="N56" i="1"/>
  <c r="Z56" i="1" s="1"/>
  <c r="M56" i="1"/>
  <c r="Y56" i="1" s="1"/>
  <c r="L56" i="1"/>
  <c r="X56" i="1" s="1"/>
  <c r="J56" i="1"/>
  <c r="W55" i="1"/>
  <c r="AG55" i="1" s="1"/>
  <c r="T55" i="1"/>
  <c r="S55" i="1"/>
  <c r="AE55" i="1" s="1"/>
  <c r="R55" i="1"/>
  <c r="AD55" i="1" s="1"/>
  <c r="Q55" i="1"/>
  <c r="AC55" i="1" s="1"/>
  <c r="P55" i="1"/>
  <c r="AB55" i="1" s="1"/>
  <c r="O55" i="1"/>
  <c r="AA55" i="1" s="1"/>
  <c r="N55" i="1"/>
  <c r="Z55" i="1" s="1"/>
  <c r="M55" i="1"/>
  <c r="L55" i="1"/>
  <c r="J55" i="1"/>
  <c r="W54" i="1"/>
  <c r="AG54" i="1" s="1"/>
  <c r="T54" i="1"/>
  <c r="S54" i="1"/>
  <c r="R54" i="1"/>
  <c r="AD54" i="1" s="1"/>
  <c r="Q54" i="1"/>
  <c r="AC54" i="1" s="1"/>
  <c r="P54" i="1"/>
  <c r="AB54" i="1" s="1"/>
  <c r="O54" i="1"/>
  <c r="AA54" i="1" s="1"/>
  <c r="N54" i="1"/>
  <c r="Z54" i="1" s="1"/>
  <c r="M54" i="1"/>
  <c r="Y54" i="1" s="1"/>
  <c r="L54" i="1"/>
  <c r="X54" i="1" s="1"/>
  <c r="J54" i="1"/>
  <c r="AA53" i="1"/>
  <c r="W53" i="1"/>
  <c r="AG53" i="1" s="1"/>
  <c r="T53" i="1"/>
  <c r="S53" i="1"/>
  <c r="R53" i="1"/>
  <c r="AD53" i="1" s="1"/>
  <c r="Q53" i="1"/>
  <c r="AC53" i="1" s="1"/>
  <c r="P53" i="1"/>
  <c r="AB53" i="1" s="1"/>
  <c r="O53" i="1"/>
  <c r="N53" i="1"/>
  <c r="Z53" i="1" s="1"/>
  <c r="M53" i="1"/>
  <c r="L53" i="1"/>
  <c r="X53" i="1" s="1"/>
  <c r="J53" i="1"/>
  <c r="W52" i="1"/>
  <c r="AG52" i="1" s="1"/>
  <c r="T52" i="1"/>
  <c r="S52" i="1"/>
  <c r="R52" i="1"/>
  <c r="AD52" i="1" s="1"/>
  <c r="Q52" i="1"/>
  <c r="AC52" i="1" s="1"/>
  <c r="P52" i="1"/>
  <c r="AB52" i="1" s="1"/>
  <c r="O52" i="1"/>
  <c r="AA52" i="1" s="1"/>
  <c r="N52" i="1"/>
  <c r="Z52" i="1" s="1"/>
  <c r="M52" i="1"/>
  <c r="L52" i="1"/>
  <c r="X52" i="1" s="1"/>
  <c r="J52" i="1"/>
  <c r="W51" i="1"/>
  <c r="AG51" i="1" s="1"/>
  <c r="T51" i="1"/>
  <c r="S51" i="1"/>
  <c r="AE51" i="1" s="1"/>
  <c r="R51" i="1"/>
  <c r="AD51" i="1" s="1"/>
  <c r="Q51" i="1"/>
  <c r="AC51" i="1" s="1"/>
  <c r="P51" i="1"/>
  <c r="AB51" i="1" s="1"/>
  <c r="O51" i="1"/>
  <c r="AA51" i="1" s="1"/>
  <c r="N51" i="1"/>
  <c r="Z51" i="1" s="1"/>
  <c r="M51" i="1"/>
  <c r="Y51" i="1" s="1"/>
  <c r="L51" i="1"/>
  <c r="X51" i="1" s="1"/>
  <c r="J51" i="1"/>
  <c r="W50" i="1"/>
  <c r="AG50" i="1" s="1"/>
  <c r="T50" i="1"/>
  <c r="S50" i="1"/>
  <c r="AE50" i="1" s="1"/>
  <c r="R50" i="1"/>
  <c r="AD50" i="1" s="1"/>
  <c r="Q50" i="1"/>
  <c r="AC50" i="1" s="1"/>
  <c r="P50" i="1"/>
  <c r="AB50" i="1" s="1"/>
  <c r="O50" i="1"/>
  <c r="AA50" i="1" s="1"/>
  <c r="N50" i="1"/>
  <c r="Z50" i="1" s="1"/>
  <c r="M50" i="1"/>
  <c r="L50" i="1"/>
  <c r="J50" i="1"/>
  <c r="AB49" i="1"/>
  <c r="W49" i="1"/>
  <c r="AG49" i="1" s="1"/>
  <c r="T49" i="1"/>
  <c r="S49" i="1"/>
  <c r="AE49" i="1" s="1"/>
  <c r="R49" i="1"/>
  <c r="AD49" i="1" s="1"/>
  <c r="Q49" i="1"/>
  <c r="AC49" i="1" s="1"/>
  <c r="P49" i="1"/>
  <c r="O49" i="1"/>
  <c r="AA49" i="1" s="1"/>
  <c r="N49" i="1"/>
  <c r="Z49" i="1" s="1"/>
  <c r="M49" i="1"/>
  <c r="L49" i="1"/>
  <c r="X49" i="1" s="1"/>
  <c r="J49" i="1"/>
  <c r="W48" i="1"/>
  <c r="AG48" i="1" s="1"/>
  <c r="T48" i="1"/>
  <c r="S48" i="1"/>
  <c r="R48" i="1"/>
  <c r="AD48" i="1" s="1"/>
  <c r="Q48" i="1"/>
  <c r="AC48" i="1" s="1"/>
  <c r="P48" i="1"/>
  <c r="AB48" i="1" s="1"/>
  <c r="O48" i="1"/>
  <c r="AA48" i="1" s="1"/>
  <c r="N48" i="1"/>
  <c r="Z48" i="1" s="1"/>
  <c r="M48" i="1"/>
  <c r="L48" i="1"/>
  <c r="X48" i="1" s="1"/>
  <c r="J48" i="1"/>
  <c r="W47" i="1"/>
  <c r="AG47" i="1" s="1"/>
  <c r="T47" i="1"/>
  <c r="S47" i="1"/>
  <c r="AE47" i="1" s="1"/>
  <c r="R47" i="1"/>
  <c r="AD47" i="1" s="1"/>
  <c r="Q47" i="1"/>
  <c r="AC47" i="1" s="1"/>
  <c r="P47" i="1"/>
  <c r="AB47" i="1" s="1"/>
  <c r="O47" i="1"/>
  <c r="AA47" i="1" s="1"/>
  <c r="N47" i="1"/>
  <c r="Z47" i="1" s="1"/>
  <c r="M47" i="1"/>
  <c r="L47" i="1"/>
  <c r="X47" i="1" s="1"/>
  <c r="J47" i="1"/>
  <c r="W46" i="1"/>
  <c r="AG46" i="1" s="1"/>
  <c r="T46" i="1"/>
  <c r="S46" i="1"/>
  <c r="AE46" i="1" s="1"/>
  <c r="R46" i="1"/>
  <c r="AD46" i="1" s="1"/>
  <c r="Q46" i="1"/>
  <c r="AC46" i="1" s="1"/>
  <c r="P46" i="1"/>
  <c r="AB46" i="1" s="1"/>
  <c r="O46" i="1"/>
  <c r="AA46" i="1" s="1"/>
  <c r="N46" i="1"/>
  <c r="Z46" i="1" s="1"/>
  <c r="M46" i="1"/>
  <c r="L46" i="1"/>
  <c r="J46" i="1"/>
  <c r="W45" i="1"/>
  <c r="AG45" i="1" s="1"/>
  <c r="T45" i="1"/>
  <c r="S45" i="1"/>
  <c r="AE45" i="1" s="1"/>
  <c r="R45" i="1"/>
  <c r="AD45" i="1" s="1"/>
  <c r="Q45" i="1"/>
  <c r="AC45" i="1" s="1"/>
  <c r="P45" i="1"/>
  <c r="AB45" i="1" s="1"/>
  <c r="O45" i="1"/>
  <c r="AA45" i="1" s="1"/>
  <c r="N45" i="1"/>
  <c r="Z45" i="1" s="1"/>
  <c r="M45" i="1"/>
  <c r="L45" i="1"/>
  <c r="J45" i="1"/>
  <c r="AE44" i="1"/>
  <c r="W44" i="1"/>
  <c r="AG44" i="1" s="1"/>
  <c r="T44" i="1"/>
  <c r="S44" i="1"/>
  <c r="R44" i="1"/>
  <c r="AD44" i="1" s="1"/>
  <c r="Q44" i="1"/>
  <c r="AC44" i="1" s="1"/>
  <c r="P44" i="1"/>
  <c r="AB44" i="1" s="1"/>
  <c r="O44" i="1"/>
  <c r="AA44" i="1" s="1"/>
  <c r="N44" i="1"/>
  <c r="Z44" i="1" s="1"/>
  <c r="M44" i="1"/>
  <c r="L44" i="1"/>
  <c r="X44" i="1" s="1"/>
  <c r="J44" i="1"/>
  <c r="W43" i="1"/>
  <c r="AG43" i="1" s="1"/>
  <c r="T43" i="1"/>
  <c r="S43" i="1"/>
  <c r="AE43" i="1" s="1"/>
  <c r="R43" i="1"/>
  <c r="AD43" i="1" s="1"/>
  <c r="Q43" i="1"/>
  <c r="AC43" i="1" s="1"/>
  <c r="P43" i="1"/>
  <c r="AB43" i="1" s="1"/>
  <c r="O43" i="1"/>
  <c r="AA43" i="1" s="1"/>
  <c r="N43" i="1"/>
  <c r="Z43" i="1" s="1"/>
  <c r="M43" i="1"/>
  <c r="L43" i="1"/>
  <c r="X43" i="1" s="1"/>
  <c r="J43" i="1"/>
  <c r="W42" i="1"/>
  <c r="AG42" i="1" s="1"/>
  <c r="T42" i="1"/>
  <c r="S42" i="1"/>
  <c r="AE42" i="1" s="1"/>
  <c r="R42" i="1"/>
  <c r="AD42" i="1" s="1"/>
  <c r="Q42" i="1"/>
  <c r="AC42" i="1" s="1"/>
  <c r="P42" i="1"/>
  <c r="AB42" i="1" s="1"/>
  <c r="O42" i="1"/>
  <c r="AA42" i="1" s="1"/>
  <c r="N42" i="1"/>
  <c r="Z42" i="1" s="1"/>
  <c r="M42" i="1"/>
  <c r="L42" i="1"/>
  <c r="X42" i="1" s="1"/>
  <c r="J42" i="1"/>
  <c r="W41" i="1"/>
  <c r="AG41" i="1" s="1"/>
  <c r="T41" i="1"/>
  <c r="S41" i="1"/>
  <c r="AE41" i="1" s="1"/>
  <c r="R41" i="1"/>
  <c r="AD41" i="1" s="1"/>
  <c r="Q41" i="1"/>
  <c r="AC41" i="1" s="1"/>
  <c r="P41" i="1"/>
  <c r="AB41" i="1" s="1"/>
  <c r="O41" i="1"/>
  <c r="AA41" i="1" s="1"/>
  <c r="N41" i="1"/>
  <c r="Z41" i="1" s="1"/>
  <c r="M41" i="1"/>
  <c r="L41" i="1"/>
  <c r="X41" i="1" s="1"/>
  <c r="J41" i="1"/>
  <c r="W40" i="1"/>
  <c r="AG40" i="1" s="1"/>
  <c r="T40" i="1"/>
  <c r="S40" i="1"/>
  <c r="AE40" i="1" s="1"/>
  <c r="R40" i="1"/>
  <c r="AD40" i="1" s="1"/>
  <c r="Q40" i="1"/>
  <c r="AC40" i="1" s="1"/>
  <c r="P40" i="1"/>
  <c r="AB40" i="1" s="1"/>
  <c r="O40" i="1"/>
  <c r="AA40" i="1" s="1"/>
  <c r="N40" i="1"/>
  <c r="Z40" i="1" s="1"/>
  <c r="M40" i="1"/>
  <c r="L40" i="1"/>
  <c r="J40" i="1"/>
  <c r="W39" i="1"/>
  <c r="AG39" i="1" s="1"/>
  <c r="T39" i="1"/>
  <c r="S39" i="1"/>
  <c r="R39" i="1"/>
  <c r="AD39" i="1" s="1"/>
  <c r="Q39" i="1"/>
  <c r="AC39" i="1" s="1"/>
  <c r="P39" i="1"/>
  <c r="AB39" i="1" s="1"/>
  <c r="O39" i="1"/>
  <c r="AA39" i="1" s="1"/>
  <c r="N39" i="1"/>
  <c r="Z39" i="1" s="1"/>
  <c r="M39" i="1"/>
  <c r="L39" i="1"/>
  <c r="X39" i="1" s="1"/>
  <c r="J39" i="1"/>
  <c r="W38" i="1"/>
  <c r="AG38" i="1" s="1"/>
  <c r="T38" i="1"/>
  <c r="S38" i="1"/>
  <c r="V38" i="1" s="1"/>
  <c r="AF38" i="1" s="1"/>
  <c r="R38" i="1"/>
  <c r="AD38" i="1" s="1"/>
  <c r="Q38" i="1"/>
  <c r="AC38" i="1" s="1"/>
  <c r="P38" i="1"/>
  <c r="AB38" i="1" s="1"/>
  <c r="O38" i="1"/>
  <c r="AA38" i="1" s="1"/>
  <c r="N38" i="1"/>
  <c r="Z38" i="1" s="1"/>
  <c r="M38" i="1"/>
  <c r="L38" i="1"/>
  <c r="X38" i="1" s="1"/>
  <c r="J38" i="1"/>
  <c r="W37" i="1"/>
  <c r="AG37" i="1" s="1"/>
  <c r="T37" i="1"/>
  <c r="S37" i="1"/>
  <c r="V37" i="1" s="1"/>
  <c r="AF37" i="1" s="1"/>
  <c r="R37" i="1"/>
  <c r="AD37" i="1" s="1"/>
  <c r="Q37" i="1"/>
  <c r="AC37" i="1" s="1"/>
  <c r="P37" i="1"/>
  <c r="AB37" i="1" s="1"/>
  <c r="O37" i="1"/>
  <c r="AA37" i="1" s="1"/>
  <c r="N37" i="1"/>
  <c r="Z37" i="1" s="1"/>
  <c r="M37" i="1"/>
  <c r="L37" i="1"/>
  <c r="X37" i="1" s="1"/>
  <c r="J37" i="1"/>
  <c r="W36" i="1"/>
  <c r="AG36" i="1" s="1"/>
  <c r="T36" i="1"/>
  <c r="S36" i="1"/>
  <c r="AE36" i="1" s="1"/>
  <c r="R36" i="1"/>
  <c r="AD36" i="1" s="1"/>
  <c r="Q36" i="1"/>
  <c r="AC36" i="1" s="1"/>
  <c r="P36" i="1"/>
  <c r="AB36" i="1" s="1"/>
  <c r="O36" i="1"/>
  <c r="AA36" i="1" s="1"/>
  <c r="N36" i="1"/>
  <c r="Z36" i="1" s="1"/>
  <c r="M36" i="1"/>
  <c r="L36" i="1"/>
  <c r="X36" i="1" s="1"/>
  <c r="J36" i="1"/>
  <c r="W35" i="1"/>
  <c r="AG35" i="1" s="1"/>
  <c r="T35" i="1"/>
  <c r="S35" i="1"/>
  <c r="AE35" i="1" s="1"/>
  <c r="R35" i="1"/>
  <c r="AD35" i="1" s="1"/>
  <c r="Q35" i="1"/>
  <c r="AC35" i="1" s="1"/>
  <c r="P35" i="1"/>
  <c r="AB35" i="1" s="1"/>
  <c r="O35" i="1"/>
  <c r="AA35" i="1" s="1"/>
  <c r="N35" i="1"/>
  <c r="Z35" i="1" s="1"/>
  <c r="M35" i="1"/>
  <c r="L35" i="1"/>
  <c r="J35" i="1"/>
  <c r="AB34" i="1"/>
  <c r="AA34" i="1"/>
  <c r="W34" i="1"/>
  <c r="AG34" i="1" s="1"/>
  <c r="T34" i="1"/>
  <c r="S34" i="1"/>
  <c r="R34" i="1"/>
  <c r="AD34" i="1" s="1"/>
  <c r="Q34" i="1"/>
  <c r="AC34" i="1" s="1"/>
  <c r="P34" i="1"/>
  <c r="O34" i="1"/>
  <c r="N34" i="1"/>
  <c r="Z34" i="1" s="1"/>
  <c r="M34" i="1"/>
  <c r="L34" i="1"/>
  <c r="X34" i="1" s="1"/>
  <c r="J34" i="1"/>
  <c r="W33" i="1"/>
  <c r="AG33" i="1" s="1"/>
  <c r="T33" i="1"/>
  <c r="S33" i="1"/>
  <c r="AE33" i="1" s="1"/>
  <c r="R33" i="1"/>
  <c r="AD33" i="1" s="1"/>
  <c r="Q33" i="1"/>
  <c r="AC33" i="1" s="1"/>
  <c r="P33" i="1"/>
  <c r="AB33" i="1" s="1"/>
  <c r="O33" i="1"/>
  <c r="AA33" i="1" s="1"/>
  <c r="N33" i="1"/>
  <c r="Z33" i="1" s="1"/>
  <c r="M33" i="1"/>
  <c r="Y33" i="1" s="1"/>
  <c r="L33" i="1"/>
  <c r="X33" i="1" s="1"/>
  <c r="J33" i="1"/>
  <c r="W32" i="1"/>
  <c r="AG32" i="1" s="1"/>
  <c r="T32" i="1"/>
  <c r="S32" i="1"/>
  <c r="AE32" i="1" s="1"/>
  <c r="R32" i="1"/>
  <c r="AD32" i="1" s="1"/>
  <c r="Q32" i="1"/>
  <c r="AC32" i="1" s="1"/>
  <c r="P32" i="1"/>
  <c r="AB32" i="1" s="1"/>
  <c r="O32" i="1"/>
  <c r="AA32" i="1" s="1"/>
  <c r="N32" i="1"/>
  <c r="Z32" i="1" s="1"/>
  <c r="M32" i="1"/>
  <c r="L32" i="1"/>
  <c r="X32" i="1" s="1"/>
  <c r="J32" i="1"/>
  <c r="W31" i="1"/>
  <c r="AG31" i="1" s="1"/>
  <c r="T31" i="1"/>
  <c r="S31" i="1"/>
  <c r="AE31" i="1" s="1"/>
  <c r="R31" i="1"/>
  <c r="AD31" i="1" s="1"/>
  <c r="Q31" i="1"/>
  <c r="AC31" i="1" s="1"/>
  <c r="P31" i="1"/>
  <c r="AB31" i="1" s="1"/>
  <c r="O31" i="1"/>
  <c r="AA31" i="1" s="1"/>
  <c r="N31" i="1"/>
  <c r="Z31" i="1" s="1"/>
  <c r="M31" i="1"/>
  <c r="L31" i="1"/>
  <c r="X31" i="1" s="1"/>
  <c r="J31" i="1"/>
  <c r="W30" i="1"/>
  <c r="AG30" i="1" s="1"/>
  <c r="T30" i="1"/>
  <c r="S30" i="1"/>
  <c r="AE30" i="1" s="1"/>
  <c r="R30" i="1"/>
  <c r="AD30" i="1" s="1"/>
  <c r="Q30" i="1"/>
  <c r="AC30" i="1" s="1"/>
  <c r="P30" i="1"/>
  <c r="AB30" i="1" s="1"/>
  <c r="O30" i="1"/>
  <c r="AA30" i="1" s="1"/>
  <c r="N30" i="1"/>
  <c r="Z30" i="1" s="1"/>
  <c r="M30" i="1"/>
  <c r="L30" i="1"/>
  <c r="J30" i="1"/>
  <c r="Y29" i="1"/>
  <c r="W29" i="1"/>
  <c r="AG29" i="1" s="1"/>
  <c r="T29" i="1"/>
  <c r="S29" i="1"/>
  <c r="AE29" i="1" s="1"/>
  <c r="R29" i="1"/>
  <c r="AD29" i="1" s="1"/>
  <c r="Q29" i="1"/>
  <c r="AC29" i="1" s="1"/>
  <c r="P29" i="1"/>
  <c r="AB29" i="1" s="1"/>
  <c r="O29" i="1"/>
  <c r="AA29" i="1" s="1"/>
  <c r="N29" i="1"/>
  <c r="Z29" i="1" s="1"/>
  <c r="M29" i="1"/>
  <c r="L29" i="1"/>
  <c r="X29" i="1" s="1"/>
  <c r="J29" i="1"/>
  <c r="W28" i="1"/>
  <c r="AG28" i="1" s="1"/>
  <c r="T28" i="1"/>
  <c r="S28" i="1"/>
  <c r="AE28" i="1" s="1"/>
  <c r="R28" i="1"/>
  <c r="AD28" i="1" s="1"/>
  <c r="Q28" i="1"/>
  <c r="AC28" i="1" s="1"/>
  <c r="P28" i="1"/>
  <c r="AB28" i="1" s="1"/>
  <c r="O28" i="1"/>
  <c r="AA28" i="1" s="1"/>
  <c r="N28" i="1"/>
  <c r="Z28" i="1" s="1"/>
  <c r="M28" i="1"/>
  <c r="L28" i="1"/>
  <c r="X28" i="1" s="1"/>
  <c r="J28" i="1"/>
  <c r="W27" i="1"/>
  <c r="AG27" i="1" s="1"/>
  <c r="T27" i="1"/>
  <c r="S27" i="1"/>
  <c r="AE27" i="1" s="1"/>
  <c r="R27" i="1"/>
  <c r="AD27" i="1" s="1"/>
  <c r="Q27" i="1"/>
  <c r="AC27" i="1" s="1"/>
  <c r="P27" i="1"/>
  <c r="AB27" i="1" s="1"/>
  <c r="O27" i="1"/>
  <c r="AA27" i="1" s="1"/>
  <c r="N27" i="1"/>
  <c r="Z27" i="1" s="1"/>
  <c r="M27" i="1"/>
  <c r="L27" i="1"/>
  <c r="X27" i="1" s="1"/>
  <c r="J27" i="1"/>
  <c r="W26" i="1"/>
  <c r="AG26" i="1" s="1"/>
  <c r="T26" i="1"/>
  <c r="S26" i="1"/>
  <c r="AE26" i="1" s="1"/>
  <c r="R26" i="1"/>
  <c r="AD26" i="1" s="1"/>
  <c r="Q26" i="1"/>
  <c r="AC26" i="1" s="1"/>
  <c r="P26" i="1"/>
  <c r="AB26" i="1" s="1"/>
  <c r="O26" i="1"/>
  <c r="AA26" i="1" s="1"/>
  <c r="N26" i="1"/>
  <c r="Z26" i="1" s="1"/>
  <c r="M26" i="1"/>
  <c r="L26" i="1"/>
  <c r="X26" i="1" s="1"/>
  <c r="J26" i="1"/>
  <c r="W25" i="1"/>
  <c r="AG25" i="1" s="1"/>
  <c r="T25" i="1"/>
  <c r="S25" i="1"/>
  <c r="AE25" i="1" s="1"/>
  <c r="R25" i="1"/>
  <c r="AD25" i="1" s="1"/>
  <c r="Q25" i="1"/>
  <c r="AC25" i="1" s="1"/>
  <c r="P25" i="1"/>
  <c r="AB25" i="1" s="1"/>
  <c r="O25" i="1"/>
  <c r="AA25" i="1" s="1"/>
  <c r="N25" i="1"/>
  <c r="Z25" i="1" s="1"/>
  <c r="M25" i="1"/>
  <c r="L25" i="1"/>
  <c r="J25" i="1"/>
  <c r="W24" i="1"/>
  <c r="AG24" i="1" s="1"/>
  <c r="T24" i="1"/>
  <c r="S24" i="1"/>
  <c r="AE24" i="1" s="1"/>
  <c r="R24" i="1"/>
  <c r="AD24" i="1" s="1"/>
  <c r="Q24" i="1"/>
  <c r="AC24" i="1" s="1"/>
  <c r="P24" i="1"/>
  <c r="AB24" i="1" s="1"/>
  <c r="O24" i="1"/>
  <c r="AA24" i="1" s="1"/>
  <c r="N24" i="1"/>
  <c r="Z24" i="1" s="1"/>
  <c r="M24" i="1"/>
  <c r="Y24" i="1" s="1"/>
  <c r="L24" i="1"/>
  <c r="X24" i="1" s="1"/>
  <c r="J24" i="1"/>
  <c r="AA23" i="1"/>
  <c r="W23" i="1"/>
  <c r="AG23" i="1" s="1"/>
  <c r="T23" i="1"/>
  <c r="S23" i="1"/>
  <c r="AE23" i="1" s="1"/>
  <c r="R23" i="1"/>
  <c r="AD23" i="1" s="1"/>
  <c r="Q23" i="1"/>
  <c r="AC23" i="1" s="1"/>
  <c r="P23" i="1"/>
  <c r="AB23" i="1" s="1"/>
  <c r="O23" i="1"/>
  <c r="N23" i="1"/>
  <c r="Z23" i="1" s="1"/>
  <c r="M23" i="1"/>
  <c r="L23" i="1"/>
  <c r="J23" i="1"/>
  <c r="AC22" i="1"/>
  <c r="W22" i="1"/>
  <c r="AG22" i="1" s="1"/>
  <c r="T22" i="1"/>
  <c r="S22" i="1"/>
  <c r="V22" i="1" s="1"/>
  <c r="AF22" i="1" s="1"/>
  <c r="R22" i="1"/>
  <c r="AD22" i="1" s="1"/>
  <c r="Q22" i="1"/>
  <c r="P22" i="1"/>
  <c r="AB22" i="1" s="1"/>
  <c r="O22" i="1"/>
  <c r="AA22" i="1" s="1"/>
  <c r="N22" i="1"/>
  <c r="Z22" i="1" s="1"/>
  <c r="M22" i="1"/>
  <c r="L22" i="1"/>
  <c r="X22" i="1" s="1"/>
  <c r="J22" i="1"/>
  <c r="W21" i="1"/>
  <c r="AG21" i="1" s="1"/>
  <c r="T21" i="1"/>
  <c r="S21" i="1"/>
  <c r="AE21" i="1" s="1"/>
  <c r="R21" i="1"/>
  <c r="AD21" i="1" s="1"/>
  <c r="Q21" i="1"/>
  <c r="AC21" i="1" s="1"/>
  <c r="P21" i="1"/>
  <c r="AB21" i="1" s="1"/>
  <c r="O21" i="1"/>
  <c r="AA21" i="1" s="1"/>
  <c r="N21" i="1"/>
  <c r="Z21" i="1" s="1"/>
  <c r="M21" i="1"/>
  <c r="L21" i="1"/>
  <c r="J21" i="1"/>
  <c r="W20" i="1"/>
  <c r="AG20" i="1" s="1"/>
  <c r="T20" i="1"/>
  <c r="S20" i="1"/>
  <c r="AE20" i="1" s="1"/>
  <c r="R20" i="1"/>
  <c r="AD20" i="1" s="1"/>
  <c r="Q20" i="1"/>
  <c r="AC20" i="1" s="1"/>
  <c r="P20" i="1"/>
  <c r="AB20" i="1" s="1"/>
  <c r="O20" i="1"/>
  <c r="AA20" i="1" s="1"/>
  <c r="N20" i="1"/>
  <c r="Z20" i="1" s="1"/>
  <c r="M20" i="1"/>
  <c r="L20" i="1"/>
  <c r="J20" i="1"/>
  <c r="W19" i="1"/>
  <c r="AG19" i="1" s="1"/>
  <c r="T19" i="1"/>
  <c r="S19" i="1"/>
  <c r="V19" i="1" s="1"/>
  <c r="AF19" i="1" s="1"/>
  <c r="R19" i="1"/>
  <c r="AD19" i="1" s="1"/>
  <c r="Q19" i="1"/>
  <c r="AC19" i="1" s="1"/>
  <c r="P19" i="1"/>
  <c r="AB19" i="1" s="1"/>
  <c r="O19" i="1"/>
  <c r="AA19" i="1" s="1"/>
  <c r="N19" i="1"/>
  <c r="Z19" i="1" s="1"/>
  <c r="M19" i="1"/>
  <c r="L19" i="1"/>
  <c r="X19" i="1" s="1"/>
  <c r="J19" i="1"/>
  <c r="W18" i="1"/>
  <c r="AG18" i="1" s="1"/>
  <c r="T18" i="1"/>
  <c r="S18" i="1"/>
  <c r="R18" i="1"/>
  <c r="AD18" i="1" s="1"/>
  <c r="Q18" i="1"/>
  <c r="AC18" i="1" s="1"/>
  <c r="P18" i="1"/>
  <c r="AB18" i="1" s="1"/>
  <c r="O18" i="1"/>
  <c r="AA18" i="1" s="1"/>
  <c r="N18" i="1"/>
  <c r="Z18" i="1" s="1"/>
  <c r="M18" i="1"/>
  <c r="L18" i="1"/>
  <c r="X18" i="1" s="1"/>
  <c r="J18" i="1"/>
  <c r="W17" i="1"/>
  <c r="AG17" i="1" s="1"/>
  <c r="T17" i="1"/>
  <c r="S17" i="1"/>
  <c r="V17" i="1" s="1"/>
  <c r="AF17" i="1" s="1"/>
  <c r="R17" i="1"/>
  <c r="AD17" i="1" s="1"/>
  <c r="Q17" i="1"/>
  <c r="AC17" i="1" s="1"/>
  <c r="P17" i="1"/>
  <c r="AB17" i="1" s="1"/>
  <c r="O17" i="1"/>
  <c r="AA17" i="1" s="1"/>
  <c r="N17" i="1"/>
  <c r="Z17" i="1" s="1"/>
  <c r="M17" i="1"/>
  <c r="L17" i="1"/>
  <c r="X17" i="1" s="1"/>
  <c r="J17" i="1"/>
  <c r="AG16" i="1"/>
  <c r="Z16" i="1"/>
  <c r="W16" i="1"/>
  <c r="T16" i="1"/>
  <c r="S16" i="1"/>
  <c r="AE16" i="1" s="1"/>
  <c r="R16" i="1"/>
  <c r="AD16" i="1" s="1"/>
  <c r="Q16" i="1"/>
  <c r="AC16" i="1" s="1"/>
  <c r="P16" i="1"/>
  <c r="AB16" i="1" s="1"/>
  <c r="O16" i="1"/>
  <c r="AA16" i="1" s="1"/>
  <c r="N16" i="1"/>
  <c r="M16" i="1"/>
  <c r="L16" i="1"/>
  <c r="X16" i="1" s="1"/>
  <c r="J16" i="1"/>
  <c r="W15" i="1"/>
  <c r="AG15" i="1" s="1"/>
  <c r="T15" i="1"/>
  <c r="S15" i="1"/>
  <c r="AE15" i="1" s="1"/>
  <c r="R15" i="1"/>
  <c r="AD15" i="1" s="1"/>
  <c r="Q15" i="1"/>
  <c r="AC15" i="1" s="1"/>
  <c r="P15" i="1"/>
  <c r="AB15" i="1" s="1"/>
  <c r="O15" i="1"/>
  <c r="AA15" i="1" s="1"/>
  <c r="N15" i="1"/>
  <c r="Z15" i="1" s="1"/>
  <c r="M15" i="1"/>
  <c r="L15" i="1"/>
  <c r="J15" i="1"/>
  <c r="W14" i="1"/>
  <c r="AG14" i="1" s="1"/>
  <c r="T14" i="1"/>
  <c r="S14" i="1"/>
  <c r="R14" i="1"/>
  <c r="AD14" i="1" s="1"/>
  <c r="Q14" i="1"/>
  <c r="AC14" i="1" s="1"/>
  <c r="P14" i="1"/>
  <c r="AB14" i="1" s="1"/>
  <c r="O14" i="1"/>
  <c r="AA14" i="1" s="1"/>
  <c r="N14" i="1"/>
  <c r="Z14" i="1" s="1"/>
  <c r="M14" i="1"/>
  <c r="L14" i="1"/>
  <c r="X14" i="1" s="1"/>
  <c r="J14" i="1"/>
  <c r="AC13" i="1"/>
  <c r="W13" i="1"/>
  <c r="AG13" i="1" s="1"/>
  <c r="T13" i="1"/>
  <c r="S13" i="1"/>
  <c r="R13" i="1"/>
  <c r="AD13" i="1" s="1"/>
  <c r="Q13" i="1"/>
  <c r="P13" i="1"/>
  <c r="AB13" i="1" s="1"/>
  <c r="O13" i="1"/>
  <c r="AA13" i="1" s="1"/>
  <c r="N13" i="1"/>
  <c r="Z13" i="1" s="1"/>
  <c r="M13" i="1"/>
  <c r="L13" i="1"/>
  <c r="X13" i="1" s="1"/>
  <c r="J13" i="1"/>
  <c r="W12" i="1"/>
  <c r="AG12" i="1" s="1"/>
  <c r="T12" i="1"/>
  <c r="S12" i="1"/>
  <c r="R12" i="1"/>
  <c r="AD12" i="1" s="1"/>
  <c r="Q12" i="1"/>
  <c r="AC12" i="1" s="1"/>
  <c r="P12" i="1"/>
  <c r="AB12" i="1" s="1"/>
  <c r="O12" i="1"/>
  <c r="AA12" i="1" s="1"/>
  <c r="N12" i="1"/>
  <c r="Z12" i="1" s="1"/>
  <c r="M12" i="1"/>
  <c r="L12" i="1"/>
  <c r="X12" i="1" s="1"/>
  <c r="J12" i="1"/>
  <c r="W11" i="1"/>
  <c r="AG11" i="1" s="1"/>
  <c r="T11" i="1"/>
  <c r="S11" i="1"/>
  <c r="AE11" i="1" s="1"/>
  <c r="R11" i="1"/>
  <c r="AD11" i="1" s="1"/>
  <c r="Q11" i="1"/>
  <c r="AC11" i="1" s="1"/>
  <c r="P11" i="1"/>
  <c r="AB11" i="1" s="1"/>
  <c r="O11" i="1"/>
  <c r="AA11" i="1" s="1"/>
  <c r="N11" i="1"/>
  <c r="Z11" i="1" s="1"/>
  <c r="M11" i="1"/>
  <c r="L11" i="1"/>
  <c r="J11" i="1"/>
  <c r="W10" i="1"/>
  <c r="AG10" i="1" s="1"/>
  <c r="T10" i="1"/>
  <c r="S10" i="1"/>
  <c r="AE10" i="1" s="1"/>
  <c r="R10" i="1"/>
  <c r="AD10" i="1" s="1"/>
  <c r="Q10" i="1"/>
  <c r="AC10" i="1" s="1"/>
  <c r="P10" i="1"/>
  <c r="AB10" i="1" s="1"/>
  <c r="O10" i="1"/>
  <c r="AA10" i="1" s="1"/>
  <c r="N10" i="1"/>
  <c r="Z10" i="1" s="1"/>
  <c r="M10" i="1"/>
  <c r="L10" i="1"/>
  <c r="J10" i="1"/>
  <c r="W9" i="1"/>
  <c r="AG9" i="1" s="1"/>
  <c r="T9" i="1"/>
  <c r="S9" i="1"/>
  <c r="V9" i="1" s="1"/>
  <c r="R9" i="1"/>
  <c r="AD9" i="1" s="1"/>
  <c r="Q9" i="1"/>
  <c r="AC9" i="1" s="1"/>
  <c r="P9" i="1"/>
  <c r="AB9" i="1" s="1"/>
  <c r="O9" i="1"/>
  <c r="AA9" i="1" s="1"/>
  <c r="N9" i="1"/>
  <c r="Z9" i="1" s="1"/>
  <c r="M9" i="1"/>
  <c r="L9" i="1"/>
  <c r="X9" i="1" s="1"/>
  <c r="J9" i="1"/>
  <c r="W8" i="1"/>
  <c r="AG8" i="1" s="1"/>
  <c r="T8" i="1"/>
  <c r="S8" i="1"/>
  <c r="R8" i="1"/>
  <c r="AD8" i="1" s="1"/>
  <c r="Q8" i="1"/>
  <c r="AC8" i="1" s="1"/>
  <c r="P8" i="1"/>
  <c r="AB8" i="1" s="1"/>
  <c r="O8" i="1"/>
  <c r="AA8" i="1" s="1"/>
  <c r="N8" i="1"/>
  <c r="Z8" i="1" s="1"/>
  <c r="M8" i="1"/>
  <c r="L8" i="1"/>
  <c r="X8" i="1" s="1"/>
  <c r="J8" i="1"/>
  <c r="AC7" i="1"/>
  <c r="W7" i="1"/>
  <c r="AG7" i="1" s="1"/>
  <c r="T7" i="1"/>
  <c r="S7" i="1"/>
  <c r="R7" i="1"/>
  <c r="AD7" i="1" s="1"/>
  <c r="Q7" i="1"/>
  <c r="P7" i="1"/>
  <c r="AB7" i="1" s="1"/>
  <c r="O7" i="1"/>
  <c r="AA7" i="1" s="1"/>
  <c r="N7" i="1"/>
  <c r="Z7" i="1" s="1"/>
  <c r="M7" i="1"/>
  <c r="L7" i="1"/>
  <c r="X7" i="1" s="1"/>
  <c r="J7" i="1"/>
  <c r="W6" i="1"/>
  <c r="AG6" i="1" s="1"/>
  <c r="T6" i="1"/>
  <c r="S6" i="1"/>
  <c r="AE6" i="1" s="1"/>
  <c r="R6" i="1"/>
  <c r="AD6" i="1" s="1"/>
  <c r="Q6" i="1"/>
  <c r="AC6" i="1" s="1"/>
  <c r="P6" i="1"/>
  <c r="AB6" i="1" s="1"/>
  <c r="O6" i="1"/>
  <c r="AA6" i="1" s="1"/>
  <c r="N6" i="1"/>
  <c r="Z6" i="1" s="1"/>
  <c r="M6" i="1"/>
  <c r="L6" i="1"/>
  <c r="X6" i="1" s="1"/>
  <c r="J6" i="1"/>
  <c r="W5" i="1"/>
  <c r="AG5" i="1" s="1"/>
  <c r="T5" i="1"/>
  <c r="S5" i="1"/>
  <c r="AE5" i="1" s="1"/>
  <c r="R5" i="1"/>
  <c r="AD5" i="1" s="1"/>
  <c r="Q5" i="1"/>
  <c r="AC5" i="1" s="1"/>
  <c r="P5" i="1"/>
  <c r="AB5" i="1" s="1"/>
  <c r="O5" i="1"/>
  <c r="AA5" i="1" s="1"/>
  <c r="N5" i="1"/>
  <c r="Z5" i="1" s="1"/>
  <c r="M5" i="1"/>
  <c r="L5" i="1"/>
  <c r="J5" i="1"/>
  <c r="W4" i="1"/>
  <c r="AG4" i="1" s="1"/>
  <c r="T4" i="1"/>
  <c r="S4" i="1"/>
  <c r="V4" i="1" s="1"/>
  <c r="R4" i="1"/>
  <c r="AD4" i="1" s="1"/>
  <c r="Q4" i="1"/>
  <c r="AC4" i="1" s="1"/>
  <c r="P4" i="1"/>
  <c r="AB4" i="1" s="1"/>
  <c r="O4" i="1"/>
  <c r="AA4" i="1" s="1"/>
  <c r="N4" i="1"/>
  <c r="Z4" i="1" s="1"/>
  <c r="M4" i="1"/>
  <c r="L4" i="1"/>
  <c r="X4" i="1" s="1"/>
  <c r="J4" i="1"/>
  <c r="W3" i="1"/>
  <c r="AG3" i="1" s="1"/>
  <c r="T3" i="1"/>
  <c r="S3" i="1"/>
  <c r="V3" i="1" s="1"/>
  <c r="AF3" i="1" s="1"/>
  <c r="R3" i="1"/>
  <c r="AD3" i="1" s="1"/>
  <c r="Q3" i="1"/>
  <c r="AC3" i="1" s="1"/>
  <c r="P3" i="1"/>
  <c r="AB3" i="1" s="1"/>
  <c r="O3" i="1"/>
  <c r="AA3" i="1" s="1"/>
  <c r="N3" i="1"/>
  <c r="Z3" i="1" s="1"/>
  <c r="M3" i="1"/>
  <c r="L3" i="1"/>
  <c r="X3" i="1" s="1"/>
  <c r="J3" i="1"/>
  <c r="Y124" i="1" l="1"/>
  <c r="U124" i="1"/>
  <c r="Y138" i="1"/>
  <c r="U138" i="1"/>
  <c r="Y162" i="1"/>
  <c r="U162" i="1"/>
  <c r="Y173" i="1"/>
  <c r="U173" i="1"/>
  <c r="Y179" i="1"/>
  <c r="U189" i="1"/>
  <c r="Y189" i="1"/>
  <c r="Y198" i="1"/>
  <c r="U198" i="1"/>
  <c r="Y233" i="1"/>
  <c r="U233" i="1"/>
  <c r="Y247" i="1"/>
  <c r="U247" i="1"/>
  <c r="Y325" i="1"/>
  <c r="U325" i="1"/>
  <c r="Y46" i="1"/>
  <c r="U46" i="1"/>
  <c r="Y39" i="1"/>
  <c r="U39" i="1"/>
  <c r="Y82" i="1"/>
  <c r="U82" i="1"/>
  <c r="Y89" i="1"/>
  <c r="U89" i="1"/>
  <c r="Y112" i="1"/>
  <c r="U112" i="1"/>
  <c r="Y132" i="1"/>
  <c r="U132" i="1"/>
  <c r="Y150" i="1"/>
  <c r="U150" i="1"/>
  <c r="Y169" i="1"/>
  <c r="U169" i="1"/>
  <c r="Y183" i="1"/>
  <c r="U183" i="1"/>
  <c r="Y199" i="1"/>
  <c r="U199" i="1"/>
  <c r="Y219" i="1"/>
  <c r="U219" i="1"/>
  <c r="Y248" i="1"/>
  <c r="U248" i="1"/>
  <c r="Y271" i="1"/>
  <c r="U271" i="1"/>
  <c r="Y277" i="1"/>
  <c r="U277" i="1"/>
  <c r="Y292" i="1"/>
  <c r="U292" i="1"/>
  <c r="Y7" i="1"/>
  <c r="U7" i="1"/>
  <c r="Y118" i="1"/>
  <c r="U118" i="1"/>
  <c r="Y158" i="1"/>
  <c r="U158" i="1"/>
  <c r="Y163" i="1"/>
  <c r="U163" i="1"/>
  <c r="Y20" i="1"/>
  <c r="U20" i="1"/>
  <c r="Y27" i="1"/>
  <c r="U27" i="1"/>
  <c r="Y40" i="1"/>
  <c r="U40" i="1"/>
  <c r="Y47" i="1"/>
  <c r="U47" i="1"/>
  <c r="Y58" i="1"/>
  <c r="U58" i="1"/>
  <c r="Y74" i="1"/>
  <c r="U74" i="1"/>
  <c r="Y83" i="1"/>
  <c r="U83" i="1"/>
  <c r="U90" i="1"/>
  <c r="Y102" i="1"/>
  <c r="U102" i="1"/>
  <c r="Y139" i="1"/>
  <c r="U139" i="1"/>
  <c r="Y145" i="1"/>
  <c r="U145" i="1"/>
  <c r="Y151" i="1"/>
  <c r="U151" i="1"/>
  <c r="U164" i="1"/>
  <c r="U184" i="1"/>
  <c r="Y190" i="1"/>
  <c r="U190" i="1"/>
  <c r="Y194" i="1"/>
  <c r="U194" i="1"/>
  <c r="Y235" i="1"/>
  <c r="U235" i="1"/>
  <c r="Y254" i="1"/>
  <c r="U254" i="1"/>
  <c r="Y285" i="1"/>
  <c r="U285" i="1"/>
  <c r="Y293" i="1"/>
  <c r="U293" i="1"/>
  <c r="Y88" i="1"/>
  <c r="U88" i="1"/>
  <c r="Y26" i="1"/>
  <c r="U26" i="1"/>
  <c r="Y69" i="1"/>
  <c r="U69" i="1"/>
  <c r="Y8" i="1"/>
  <c r="U8" i="1"/>
  <c r="Y14" i="1"/>
  <c r="U14" i="1"/>
  <c r="Y28" i="1"/>
  <c r="U28" i="1"/>
  <c r="Y41" i="1"/>
  <c r="U41" i="1"/>
  <c r="Y48" i="1"/>
  <c r="U48" i="1"/>
  <c r="U54" i="1"/>
  <c r="Y59" i="1"/>
  <c r="U59" i="1"/>
  <c r="Y64" i="1"/>
  <c r="U64" i="1"/>
  <c r="Y75" i="1"/>
  <c r="U75" i="1"/>
  <c r="Y96" i="1"/>
  <c r="U96" i="1"/>
  <c r="Y108" i="1"/>
  <c r="U108" i="1"/>
  <c r="V114" i="1"/>
  <c r="Y126" i="1"/>
  <c r="U126" i="1"/>
  <c r="Y134" i="1"/>
  <c r="U134" i="1"/>
  <c r="Y146" i="1"/>
  <c r="U146" i="1"/>
  <c r="Y152" i="1"/>
  <c r="U152" i="1"/>
  <c r="U174" i="1"/>
  <c r="Y191" i="1"/>
  <c r="U191" i="1"/>
  <c r="Y200" i="1"/>
  <c r="U200" i="1"/>
  <c r="Y206" i="1"/>
  <c r="U206" i="1"/>
  <c r="Y221" i="1"/>
  <c r="U221" i="1"/>
  <c r="Y228" i="1"/>
  <c r="U228" i="1"/>
  <c r="Y262" i="1"/>
  <c r="U262" i="1"/>
  <c r="Y273" i="1"/>
  <c r="U273" i="1"/>
  <c r="Y286" i="1"/>
  <c r="U286" i="1"/>
  <c r="Y320" i="1"/>
  <c r="U320" i="1"/>
  <c r="Y358" i="1"/>
  <c r="U358" i="1"/>
  <c r="Y73" i="1"/>
  <c r="U73" i="1"/>
  <c r="Y81" i="1"/>
  <c r="U81" i="1"/>
  <c r="Y101" i="1"/>
  <c r="U101" i="1"/>
  <c r="Y13" i="1"/>
  <c r="U13" i="1"/>
  <c r="Y34" i="1"/>
  <c r="U34" i="1"/>
  <c r="Y53" i="1"/>
  <c r="U53" i="1"/>
  <c r="Y15" i="1"/>
  <c r="U15" i="1"/>
  <c r="Y21" i="1"/>
  <c r="U21" i="1"/>
  <c r="U29" i="1"/>
  <c r="Y35" i="1"/>
  <c r="U35" i="1"/>
  <c r="Y42" i="1"/>
  <c r="U42" i="1"/>
  <c r="V44" i="1"/>
  <c r="Y60" i="1"/>
  <c r="U60" i="1"/>
  <c r="U76" i="1"/>
  <c r="Y91" i="1"/>
  <c r="U91" i="1"/>
  <c r="V92" i="1"/>
  <c r="Y103" i="1"/>
  <c r="U103" i="1"/>
  <c r="Y114" i="1"/>
  <c r="U114" i="1"/>
  <c r="Y120" i="1"/>
  <c r="U120" i="1"/>
  <c r="Y127" i="1"/>
  <c r="U127" i="1"/>
  <c r="Y135" i="1"/>
  <c r="U135" i="1"/>
  <c r="Y140" i="1"/>
  <c r="U140" i="1"/>
  <c r="Y159" i="1"/>
  <c r="U159" i="1"/>
  <c r="Y165" i="1"/>
  <c r="U165" i="1"/>
  <c r="Y170" i="1"/>
  <c r="U170" i="1"/>
  <c r="Y180" i="1"/>
  <c r="U180" i="1"/>
  <c r="Y185" i="1"/>
  <c r="U185" i="1"/>
  <c r="Y195" i="1"/>
  <c r="U195" i="1"/>
  <c r="V196" i="1"/>
  <c r="Y201" i="1"/>
  <c r="U201" i="1"/>
  <c r="Y207" i="1"/>
  <c r="U207" i="1"/>
  <c r="V209" i="1"/>
  <c r="Y213" i="1"/>
  <c r="U213" i="1"/>
  <c r="Y222" i="1"/>
  <c r="U222" i="1"/>
  <c r="Y237" i="1"/>
  <c r="U237" i="1"/>
  <c r="Y242" i="1"/>
  <c r="U242" i="1"/>
  <c r="Y268" i="1"/>
  <c r="Y279" i="1"/>
  <c r="U279" i="1"/>
  <c r="Y350" i="1"/>
  <c r="U350" i="1"/>
  <c r="Y359" i="1"/>
  <c r="U359" i="1"/>
  <c r="Y25" i="1"/>
  <c r="U25" i="1"/>
  <c r="Y95" i="1"/>
  <c r="U95" i="1"/>
  <c r="Y106" i="1"/>
  <c r="U106" i="1"/>
  <c r="Y36" i="1"/>
  <c r="U36" i="1"/>
  <c r="U65" i="1"/>
  <c r="Y70" i="1"/>
  <c r="U70" i="1"/>
  <c r="Y97" i="1"/>
  <c r="U97" i="1"/>
  <c r="Y121" i="1"/>
  <c r="U121" i="1"/>
  <c r="Y128" i="1"/>
  <c r="U128" i="1"/>
  <c r="Y141" i="1"/>
  <c r="U141" i="1"/>
  <c r="Y147" i="1"/>
  <c r="U147" i="1"/>
  <c r="Y153" i="1"/>
  <c r="U153" i="1"/>
  <c r="U166" i="1"/>
  <c r="Y171" i="1"/>
  <c r="U171" i="1"/>
  <c r="U186" i="1"/>
  <c r="U192" i="1"/>
  <c r="Y196" i="1"/>
  <c r="U196" i="1"/>
  <c r="U202" i="1"/>
  <c r="Y208" i="1"/>
  <c r="U208" i="1"/>
  <c r="Y238" i="1"/>
  <c r="U238" i="1"/>
  <c r="Y243" i="1"/>
  <c r="U243" i="1"/>
  <c r="U256" i="1"/>
  <c r="Y256" i="1"/>
  <c r="Y280" i="1"/>
  <c r="U280" i="1"/>
  <c r="Y314" i="1"/>
  <c r="U314" i="1"/>
  <c r="Y351" i="1"/>
  <c r="U351" i="1"/>
  <c r="Y38" i="1"/>
  <c r="U38" i="1"/>
  <c r="Y52" i="1"/>
  <c r="U52" i="1"/>
  <c r="Y49" i="1"/>
  <c r="U49" i="1"/>
  <c r="Y142" i="1"/>
  <c r="U142" i="1"/>
  <c r="Y154" i="1"/>
  <c r="U154" i="1"/>
  <c r="Y160" i="1"/>
  <c r="U160" i="1"/>
  <c r="Y175" i="1"/>
  <c r="U175" i="1"/>
  <c r="U181" i="1"/>
  <c r="Y215" i="1"/>
  <c r="U215" i="1"/>
  <c r="Y224" i="1"/>
  <c r="U224" i="1"/>
  <c r="Y230" i="1"/>
  <c r="U230" i="1"/>
  <c r="Y239" i="1"/>
  <c r="U239" i="1"/>
  <c r="AE251" i="1"/>
  <c r="Y257" i="1"/>
  <c r="U257" i="1"/>
  <c r="Y263" i="1"/>
  <c r="U263" i="1"/>
  <c r="Y315" i="1"/>
  <c r="U315" i="1"/>
  <c r="Y343" i="1"/>
  <c r="U343" i="1"/>
  <c r="Y57" i="1"/>
  <c r="U57" i="1"/>
  <c r="Y16" i="1"/>
  <c r="U16" i="1"/>
  <c r="Y43" i="1"/>
  <c r="U43" i="1"/>
  <c r="Y10" i="1"/>
  <c r="U10" i="1"/>
  <c r="Y44" i="1"/>
  <c r="U44" i="1"/>
  <c r="Y23" i="1"/>
  <c r="U23" i="1"/>
  <c r="Y37" i="1"/>
  <c r="U37" i="1"/>
  <c r="Y61" i="1"/>
  <c r="U61" i="1"/>
  <c r="V72" i="1"/>
  <c r="AF72" i="1" s="1"/>
  <c r="Y78" i="1"/>
  <c r="U78" i="1"/>
  <c r="Y85" i="1"/>
  <c r="U85" i="1"/>
  <c r="V89" i="1"/>
  <c r="Y93" i="1"/>
  <c r="U93" i="1"/>
  <c r="Y104" i="1"/>
  <c r="U104" i="1"/>
  <c r="U110" i="1"/>
  <c r="Y115" i="1"/>
  <c r="U115" i="1"/>
  <c r="Y130" i="1"/>
  <c r="U130" i="1"/>
  <c r="Y136" i="1"/>
  <c r="U136" i="1"/>
  <c r="V144" i="1"/>
  <c r="AF144" i="1" s="1"/>
  <c r="Y148" i="1"/>
  <c r="U148" i="1"/>
  <c r="Y155" i="1"/>
  <c r="U155" i="1"/>
  <c r="Y167" i="1"/>
  <c r="U167" i="1"/>
  <c r="U172" i="1"/>
  <c r="Y176" i="1"/>
  <c r="U176" i="1"/>
  <c r="V182" i="1"/>
  <c r="AF182" i="1" s="1"/>
  <c r="V193" i="1"/>
  <c r="Y197" i="1"/>
  <c r="U197" i="1"/>
  <c r="Y216" i="1"/>
  <c r="U216" i="1"/>
  <c r="Y225" i="1"/>
  <c r="U225" i="1"/>
  <c r="Y258" i="1"/>
  <c r="U258" i="1"/>
  <c r="Y264" i="1"/>
  <c r="U264" i="1"/>
  <c r="U281" i="1"/>
  <c r="Y308" i="1"/>
  <c r="U308" i="1"/>
  <c r="U369" i="1"/>
  <c r="U19" i="1"/>
  <c r="Y19" i="1"/>
  <c r="Y3" i="1"/>
  <c r="U3" i="1"/>
  <c r="Y30" i="1"/>
  <c r="U30" i="1"/>
  <c r="Y98" i="1"/>
  <c r="U98" i="1"/>
  <c r="Y109" i="1"/>
  <c r="U109" i="1"/>
  <c r="V13" i="1"/>
  <c r="AF13" i="1" s="1"/>
  <c r="Y31" i="1"/>
  <c r="U31" i="1"/>
  <c r="V34" i="1"/>
  <c r="AF34" i="1" s="1"/>
  <c r="Y5" i="1"/>
  <c r="U5" i="1"/>
  <c r="U62" i="1"/>
  <c r="Y67" i="1"/>
  <c r="U67" i="1"/>
  <c r="Y86" i="1"/>
  <c r="U86" i="1"/>
  <c r="Y94" i="1"/>
  <c r="U94" i="1"/>
  <c r="Y116" i="1"/>
  <c r="U116" i="1"/>
  <c r="Y123" i="1"/>
  <c r="U123" i="1"/>
  <c r="U143" i="1"/>
  <c r="Y149" i="1"/>
  <c r="U149" i="1"/>
  <c r="Y161" i="1"/>
  <c r="U161" i="1"/>
  <c r="V173" i="1"/>
  <c r="Y177" i="1"/>
  <c r="U177" i="1"/>
  <c r="Y182" i="1"/>
  <c r="U182" i="1"/>
  <c r="Y187" i="1"/>
  <c r="U187" i="1"/>
  <c r="Y203" i="1"/>
  <c r="U203" i="1"/>
  <c r="Y210" i="1"/>
  <c r="U210" i="1"/>
  <c r="Y217" i="1"/>
  <c r="U217" i="1"/>
  <c r="Y226" i="1"/>
  <c r="U226" i="1"/>
  <c r="Y231" i="1"/>
  <c r="U231" i="1"/>
  <c r="Y259" i="1"/>
  <c r="U259" i="1"/>
  <c r="Y309" i="1"/>
  <c r="U309" i="1"/>
  <c r="Y330" i="1"/>
  <c r="U330" i="1"/>
  <c r="Y337" i="1"/>
  <c r="U337" i="1"/>
  <c r="Y370" i="1"/>
  <c r="U370" i="1"/>
  <c r="Y9" i="1"/>
  <c r="U9" i="1"/>
  <c r="Y22" i="1"/>
  <c r="U22" i="1"/>
  <c r="Y55" i="1"/>
  <c r="U55" i="1"/>
  <c r="Y122" i="1"/>
  <c r="U122" i="1"/>
  <c r="Y129" i="1"/>
  <c r="U129" i="1"/>
  <c r="Y4" i="1"/>
  <c r="U4" i="1"/>
  <c r="Y11" i="1"/>
  <c r="U11" i="1"/>
  <c r="Y50" i="1"/>
  <c r="U50" i="1"/>
  <c r="Y66" i="1"/>
  <c r="U66" i="1"/>
  <c r="Y17" i="1"/>
  <c r="U17" i="1"/>
  <c r="Y32" i="1"/>
  <c r="U32" i="1"/>
  <c r="Y72" i="1"/>
  <c r="U72" i="1"/>
  <c r="Y79" i="1"/>
  <c r="U79" i="1"/>
  <c r="Y99" i="1"/>
  <c r="U99" i="1"/>
  <c r="Y156" i="1"/>
  <c r="U156" i="1"/>
  <c r="Y6" i="1"/>
  <c r="U6" i="1"/>
  <c r="Y12" i="1"/>
  <c r="U12" i="1"/>
  <c r="V14" i="1"/>
  <c r="AF14" i="1" s="1"/>
  <c r="Y18" i="1"/>
  <c r="U18" i="1"/>
  <c r="Y45" i="1"/>
  <c r="U45" i="1"/>
  <c r="V46" i="1"/>
  <c r="AF46" i="1" s="1"/>
  <c r="Y63" i="1"/>
  <c r="Y68" i="1"/>
  <c r="U68" i="1"/>
  <c r="Y80" i="1"/>
  <c r="U80" i="1"/>
  <c r="Y87" i="1"/>
  <c r="U87" i="1"/>
  <c r="Y100" i="1"/>
  <c r="U100" i="1"/>
  <c r="Y105" i="1"/>
  <c r="U105" i="1"/>
  <c r="Y111" i="1"/>
  <c r="U111" i="1"/>
  <c r="Y117" i="1"/>
  <c r="U117" i="1"/>
  <c r="Y131" i="1"/>
  <c r="U131" i="1"/>
  <c r="Y137" i="1"/>
  <c r="U137" i="1"/>
  <c r="Y193" i="1"/>
  <c r="U193" i="1"/>
  <c r="Y204" i="1"/>
  <c r="U204" i="1"/>
  <c r="Y211" i="1"/>
  <c r="U211" i="1"/>
  <c r="Y252" i="1"/>
  <c r="U252" i="1"/>
  <c r="U291" i="1"/>
  <c r="Y300" i="1"/>
  <c r="U300" i="1"/>
  <c r="Y331" i="1"/>
  <c r="U331" i="1"/>
  <c r="V297" i="1"/>
  <c r="AF297" i="1" s="1"/>
  <c r="V367" i="1"/>
  <c r="U453" i="1"/>
  <c r="U443" i="1"/>
  <c r="U433" i="1"/>
  <c r="U423" i="1"/>
  <c r="U413" i="1"/>
  <c r="U403" i="1"/>
  <c r="U393" i="1"/>
  <c r="U383" i="1"/>
  <c r="U373" i="1"/>
  <c r="U363" i="1"/>
  <c r="U353" i="1"/>
  <c r="U333" i="1"/>
  <c r="U323" i="1"/>
  <c r="U313" i="1"/>
  <c r="U303" i="1"/>
  <c r="U283" i="1"/>
  <c r="U253" i="1"/>
  <c r="U223" i="1"/>
  <c r="U133" i="1"/>
  <c r="U113" i="1"/>
  <c r="U33" i="1"/>
  <c r="U442" i="1"/>
  <c r="U432" i="1"/>
  <c r="U412" i="1"/>
  <c r="U402" i="1"/>
  <c r="U392" i="1"/>
  <c r="U382" i="1"/>
  <c r="U372" i="1"/>
  <c r="U362" i="1"/>
  <c r="U352" i="1"/>
  <c r="U342" i="1"/>
  <c r="U332" i="1"/>
  <c r="U322" i="1"/>
  <c r="U312" i="1"/>
  <c r="U302" i="1"/>
  <c r="U282" i="1"/>
  <c r="U272" i="1"/>
  <c r="U232" i="1"/>
  <c r="U212" i="1"/>
  <c r="U92" i="1"/>
  <c r="V277" i="1"/>
  <c r="V324" i="1"/>
  <c r="AF324" i="1" s="1"/>
  <c r="V349" i="1"/>
  <c r="AF349" i="1" s="1"/>
  <c r="Y369" i="1"/>
  <c r="Y386" i="1"/>
  <c r="U461" i="1"/>
  <c r="U451" i="1"/>
  <c r="U441" i="1"/>
  <c r="U431" i="1"/>
  <c r="U421" i="1"/>
  <c r="U411" i="1"/>
  <c r="U401" i="1"/>
  <c r="U391" i="1"/>
  <c r="U381" i="1"/>
  <c r="U371" i="1"/>
  <c r="U361" i="1"/>
  <c r="U341" i="1"/>
  <c r="U321" i="1"/>
  <c r="U311" i="1"/>
  <c r="U301" i="1"/>
  <c r="U251" i="1"/>
  <c r="U241" i="1"/>
  <c r="U71" i="1"/>
  <c r="U51" i="1"/>
  <c r="U460" i="1"/>
  <c r="U450" i="1"/>
  <c r="U440" i="1"/>
  <c r="U430" i="1"/>
  <c r="U420" i="1"/>
  <c r="U410" i="1"/>
  <c r="U400" i="1"/>
  <c r="U390" i="1"/>
  <c r="U380" i="1"/>
  <c r="U360" i="1"/>
  <c r="U340" i="1"/>
  <c r="U310" i="1"/>
  <c r="U290" i="1"/>
  <c r="U270" i="1"/>
  <c r="U260" i="1"/>
  <c r="U250" i="1"/>
  <c r="U240" i="1"/>
  <c r="U220" i="1"/>
  <c r="V53" i="1"/>
  <c r="AF53" i="1" s="1"/>
  <c r="V78" i="1"/>
  <c r="V226" i="1"/>
  <c r="AF226" i="1" s="1"/>
  <c r="V231" i="1"/>
  <c r="AF231" i="1" s="1"/>
  <c r="V274" i="1"/>
  <c r="AF274" i="1" s="1"/>
  <c r="V353" i="1"/>
  <c r="AF353" i="1" s="1"/>
  <c r="V387" i="1"/>
  <c r="AF387" i="1" s="1"/>
  <c r="V416" i="1"/>
  <c r="U459" i="1"/>
  <c r="U439" i="1"/>
  <c r="U429" i="1"/>
  <c r="U419" i="1"/>
  <c r="U409" i="1"/>
  <c r="U399" i="1"/>
  <c r="U389" i="1"/>
  <c r="U379" i="1"/>
  <c r="U349" i="1"/>
  <c r="U339" i="1"/>
  <c r="U329" i="1"/>
  <c r="U319" i="1"/>
  <c r="U299" i="1"/>
  <c r="U289" i="1"/>
  <c r="U269" i="1"/>
  <c r="U249" i="1"/>
  <c r="U229" i="1"/>
  <c r="U209" i="1"/>
  <c r="U119" i="1"/>
  <c r="Y438" i="1"/>
  <c r="V458" i="1"/>
  <c r="AF458" i="1" s="1"/>
  <c r="U458" i="1"/>
  <c r="U448" i="1"/>
  <c r="U428" i="1"/>
  <c r="U418" i="1"/>
  <c r="U408" i="1"/>
  <c r="U398" i="1"/>
  <c r="U388" i="1"/>
  <c r="U378" i="1"/>
  <c r="U368" i="1"/>
  <c r="U348" i="1"/>
  <c r="U338" i="1"/>
  <c r="U328" i="1"/>
  <c r="U318" i="1"/>
  <c r="U298" i="1"/>
  <c r="U288" i="1"/>
  <c r="U278" i="1"/>
  <c r="U218" i="1"/>
  <c r="U188" i="1"/>
  <c r="U178" i="1"/>
  <c r="U168" i="1"/>
  <c r="U457" i="1"/>
  <c r="U447" i="1"/>
  <c r="U437" i="1"/>
  <c r="U427" i="1"/>
  <c r="U417" i="1"/>
  <c r="U397" i="1"/>
  <c r="U387" i="1"/>
  <c r="U377" i="1"/>
  <c r="U367" i="1"/>
  <c r="U357" i="1"/>
  <c r="U347" i="1"/>
  <c r="U327" i="1"/>
  <c r="U317" i="1"/>
  <c r="U307" i="1"/>
  <c r="U297" i="1"/>
  <c r="U287" i="1"/>
  <c r="U267" i="1"/>
  <c r="U227" i="1"/>
  <c r="U157" i="1"/>
  <c r="U77" i="1"/>
  <c r="U456" i="1"/>
  <c r="U446" i="1"/>
  <c r="U436" i="1"/>
  <c r="U426" i="1"/>
  <c r="U416" i="1"/>
  <c r="U406" i="1"/>
  <c r="U396" i="1"/>
  <c r="U376" i="1"/>
  <c r="U366" i="1"/>
  <c r="U356" i="1"/>
  <c r="U346" i="1"/>
  <c r="U336" i="1"/>
  <c r="U326" i="1"/>
  <c r="U316" i="1"/>
  <c r="U306" i="1"/>
  <c r="U296" i="1"/>
  <c r="U276" i="1"/>
  <c r="U266" i="1"/>
  <c r="U246" i="1"/>
  <c r="U236" i="1"/>
  <c r="U56" i="1"/>
  <c r="V265" i="1"/>
  <c r="V341" i="1"/>
  <c r="AF341" i="1" s="1"/>
  <c r="V378" i="1"/>
  <c r="AF378" i="1" s="1"/>
  <c r="V396" i="1"/>
  <c r="AF396" i="1" s="1"/>
  <c r="U455" i="1"/>
  <c r="U445" i="1"/>
  <c r="U435" i="1"/>
  <c r="U425" i="1"/>
  <c r="U415" i="1"/>
  <c r="U405" i="1"/>
  <c r="U395" i="1"/>
  <c r="U385" i="1"/>
  <c r="U375" i="1"/>
  <c r="U365" i="1"/>
  <c r="U355" i="1"/>
  <c r="U345" i="1"/>
  <c r="U335" i="1"/>
  <c r="U305" i="1"/>
  <c r="U295" i="1"/>
  <c r="U275" i="1"/>
  <c r="U265" i="1"/>
  <c r="U255" i="1"/>
  <c r="U245" i="1"/>
  <c r="U205" i="1"/>
  <c r="U125" i="1"/>
  <c r="V233" i="1"/>
  <c r="AF233" i="1" s="1"/>
  <c r="V354" i="1"/>
  <c r="AF354" i="1" s="1"/>
  <c r="V382" i="1"/>
  <c r="AF382" i="1" s="1"/>
  <c r="U454" i="1"/>
  <c r="U444" i="1"/>
  <c r="U434" i="1"/>
  <c r="U424" i="1"/>
  <c r="U414" i="1"/>
  <c r="U404" i="1"/>
  <c r="U394" i="1"/>
  <c r="U384" i="1"/>
  <c r="U374" i="1"/>
  <c r="U364" i="1"/>
  <c r="U354" i="1"/>
  <c r="U344" i="1"/>
  <c r="U334" i="1"/>
  <c r="U324" i="1"/>
  <c r="U304" i="1"/>
  <c r="U294" i="1"/>
  <c r="U284" i="1"/>
  <c r="U274" i="1"/>
  <c r="U244" i="1"/>
  <c r="U234" i="1"/>
  <c r="U214" i="1"/>
  <c r="U144" i="1"/>
  <c r="U84" i="1"/>
  <c r="U24" i="1"/>
  <c r="AE104" i="1"/>
  <c r="V104" i="1"/>
  <c r="AF104" i="1" s="1"/>
  <c r="AF125" i="1"/>
  <c r="AF273" i="1"/>
  <c r="V279" i="1"/>
  <c r="V61" i="1"/>
  <c r="AF61" i="1" s="1"/>
  <c r="AE280" i="1"/>
  <c r="V280" i="1"/>
  <c r="AF280" i="1" s="1"/>
  <c r="AF4" i="1"/>
  <c r="AE22" i="1"/>
  <c r="V54" i="1"/>
  <c r="AF54" i="1" s="1"/>
  <c r="X100" i="1"/>
  <c r="V100" i="1"/>
  <c r="AE123" i="1"/>
  <c r="V123" i="1"/>
  <c r="AF44" i="1"/>
  <c r="X77" i="1"/>
  <c r="V77" i="1"/>
  <c r="AF77" i="1" s="1"/>
  <c r="AE136" i="1"/>
  <c r="V136" i="1"/>
  <c r="AF136" i="1" s="1"/>
  <c r="X182" i="1"/>
  <c r="AE266" i="1"/>
  <c r="V266" i="1"/>
  <c r="AE310" i="1"/>
  <c r="V310" i="1"/>
  <c r="AF310" i="1" s="1"/>
  <c r="V8" i="1"/>
  <c r="AF8" i="1" s="1"/>
  <c r="AE8" i="1"/>
  <c r="X92" i="1"/>
  <c r="AF56" i="1"/>
  <c r="AE3" i="1"/>
  <c r="V12" i="1"/>
  <c r="AF12" i="1" s="1"/>
  <c r="V16" i="1"/>
  <c r="AF16" i="1" s="1"/>
  <c r="AF222" i="1"/>
  <c r="X294" i="1"/>
  <c r="V294" i="1"/>
  <c r="AF294" i="1" s="1"/>
  <c r="V88" i="1"/>
  <c r="AF88" i="1" s="1"/>
  <c r="AE378" i="1"/>
  <c r="AF416" i="1"/>
  <c r="V115" i="1"/>
  <c r="AF115" i="1" s="1"/>
  <c r="V206" i="1"/>
  <c r="V223" i="1"/>
  <c r="AF223" i="1" s="1"/>
  <c r="V235" i="1"/>
  <c r="AF235" i="1" s="1"/>
  <c r="V322" i="1"/>
  <c r="AF322" i="1" s="1"/>
  <c r="V355" i="1"/>
  <c r="AF355" i="1" s="1"/>
  <c r="V365" i="1"/>
  <c r="AF365" i="1" s="1"/>
  <c r="AF9" i="1"/>
  <c r="AF65" i="1"/>
  <c r="V84" i="1"/>
  <c r="AF84" i="1" s="1"/>
  <c r="AF89" i="1"/>
  <c r="V93" i="1"/>
  <c r="AF93" i="1" s="1"/>
  <c r="V180" i="1"/>
  <c r="AF180" i="1" s="1"/>
  <c r="V187" i="1"/>
  <c r="AF187" i="1" s="1"/>
  <c r="V203" i="1"/>
  <c r="V436" i="1"/>
  <c r="AF436" i="1" s="1"/>
  <c r="V461" i="1"/>
  <c r="AF461" i="1" s="1"/>
  <c r="V102" i="1"/>
  <c r="AF102" i="1" s="1"/>
  <c r="X102" i="1"/>
  <c r="V148" i="1"/>
  <c r="AF148" i="1" s="1"/>
  <c r="V207" i="1"/>
  <c r="AF207" i="1" s="1"/>
  <c r="V224" i="1"/>
  <c r="AF224" i="1" s="1"/>
  <c r="V318" i="1"/>
  <c r="AF318" i="1" s="1"/>
  <c r="V345" i="1"/>
  <c r="AF345" i="1" s="1"/>
  <c r="X345" i="1"/>
  <c r="V86" i="1"/>
  <c r="AF86" i="1" s="1"/>
  <c r="V95" i="1"/>
  <c r="V112" i="1"/>
  <c r="AF112" i="1" s="1"/>
  <c r="V128" i="1"/>
  <c r="AF128" i="1" s="1"/>
  <c r="V129" i="1"/>
  <c r="AF129" i="1" s="1"/>
  <c r="V152" i="1"/>
  <c r="AF152" i="1" s="1"/>
  <c r="V168" i="1"/>
  <c r="AF168" i="1" s="1"/>
  <c r="V212" i="1"/>
  <c r="AF212" i="1" s="1"/>
  <c r="V269" i="1"/>
  <c r="V301" i="1"/>
  <c r="AF301" i="1" s="1"/>
  <c r="V305" i="1"/>
  <c r="AF305" i="1" s="1"/>
  <c r="V386" i="1"/>
  <c r="V426" i="1"/>
  <c r="AF426" i="1" s="1"/>
  <c r="V459" i="1"/>
  <c r="AF459" i="1" s="1"/>
  <c r="V18" i="1"/>
  <c r="AF18" i="1" s="1"/>
  <c r="V7" i="1"/>
  <c r="AF7" i="1" s="1"/>
  <c r="V36" i="1"/>
  <c r="AF36" i="1" s="1"/>
  <c r="V39" i="1"/>
  <c r="AF39" i="1" s="1"/>
  <c r="V58" i="1"/>
  <c r="AF58" i="1" s="1"/>
  <c r="AE65" i="1"/>
  <c r="V117" i="1"/>
  <c r="V163" i="1"/>
  <c r="V230" i="1"/>
  <c r="AF230" i="1" s="1"/>
  <c r="V247" i="1"/>
  <c r="AF247" i="1" s="1"/>
  <c r="V255" i="1"/>
  <c r="AF255" i="1" s="1"/>
  <c r="V260" i="1"/>
  <c r="AF260" i="1" s="1"/>
  <c r="V270" i="1"/>
  <c r="AF270" i="1" s="1"/>
  <c r="V289" i="1"/>
  <c r="AF289" i="1" s="1"/>
  <c r="V316" i="1"/>
  <c r="AF316" i="1" s="1"/>
  <c r="V334" i="1"/>
  <c r="AF334" i="1" s="1"/>
  <c r="AE353" i="1"/>
  <c r="V52" i="1"/>
  <c r="AF52" i="1" s="1"/>
  <c r="V91" i="1"/>
  <c r="V142" i="1"/>
  <c r="AF142" i="1" s="1"/>
  <c r="V320" i="1"/>
  <c r="V338" i="1"/>
  <c r="AF338" i="1" s="1"/>
  <c r="V375" i="1"/>
  <c r="AF375" i="1" s="1"/>
  <c r="V381" i="1"/>
  <c r="AF381" i="1" s="1"/>
  <c r="X381" i="1"/>
  <c r="X297" i="1"/>
  <c r="V33" i="1"/>
  <c r="AF33" i="1" s="1"/>
  <c r="V64" i="1"/>
  <c r="AF64" i="1" s="1"/>
  <c r="V79" i="1"/>
  <c r="AF114" i="1"/>
  <c r="X114" i="1"/>
  <c r="AE131" i="1"/>
  <c r="V131" i="1"/>
  <c r="AF131" i="1" s="1"/>
  <c r="AF203" i="1"/>
  <c r="V303" i="1"/>
  <c r="AF303" i="1" s="1"/>
  <c r="X334" i="1"/>
  <c r="AF78" i="1"/>
  <c r="AF196" i="1"/>
  <c r="V25" i="1"/>
  <c r="AF25" i="1" s="1"/>
  <c r="V57" i="1"/>
  <c r="AF57" i="1" s="1"/>
  <c r="V59" i="1"/>
  <c r="AF59" i="1" s="1"/>
  <c r="V62" i="1"/>
  <c r="AF62" i="1" s="1"/>
  <c r="V66" i="1"/>
  <c r="AF66" i="1" s="1"/>
  <c r="AF108" i="1"/>
  <c r="AF320" i="1"/>
  <c r="X63" i="1"/>
  <c r="V63" i="1"/>
  <c r="AF63" i="1" s="1"/>
  <c r="X178" i="1"/>
  <c r="V178" i="1"/>
  <c r="AF178" i="1" s="1"/>
  <c r="X196" i="1"/>
  <c r="V49" i="1"/>
  <c r="AF49" i="1" s="1"/>
  <c r="V73" i="1"/>
  <c r="AF73" i="1" s="1"/>
  <c r="V99" i="1"/>
  <c r="AF99" i="1" s="1"/>
  <c r="V167" i="1"/>
  <c r="AF167" i="1" s="1"/>
  <c r="V293" i="1"/>
  <c r="AF293" i="1" s="1"/>
  <c r="V333" i="1"/>
  <c r="AF333" i="1" s="1"/>
  <c r="AE333" i="1"/>
  <c r="X46" i="1"/>
  <c r="X112" i="1"/>
  <c r="V161" i="1"/>
  <c r="AF161" i="1" s="1"/>
  <c r="AE161" i="1"/>
  <c r="AE271" i="1"/>
  <c r="V271" i="1"/>
  <c r="AF271" i="1" s="1"/>
  <c r="V317" i="1"/>
  <c r="AF317" i="1" s="1"/>
  <c r="AE317" i="1"/>
  <c r="AF332" i="1"/>
  <c r="X72" i="1"/>
  <c r="AE7" i="1"/>
  <c r="X187" i="1"/>
  <c r="X300" i="1"/>
  <c r="V300" i="1"/>
  <c r="AF300" i="1" s="1"/>
  <c r="X354" i="1"/>
  <c r="X58" i="1"/>
  <c r="AF100" i="1"/>
  <c r="V6" i="1"/>
  <c r="AF6" i="1" s="1"/>
  <c r="X21" i="1"/>
  <c r="V21" i="1"/>
  <c r="AF21" i="1" s="1"/>
  <c r="V41" i="1"/>
  <c r="AF41" i="1" s="1"/>
  <c r="V48" i="1"/>
  <c r="AF48" i="1" s="1"/>
  <c r="X93" i="1"/>
  <c r="X84" i="1"/>
  <c r="V42" i="1"/>
  <c r="AF42" i="1" s="1"/>
  <c r="V29" i="1"/>
  <c r="AF29" i="1" s="1"/>
  <c r="X224" i="1"/>
  <c r="X235" i="1"/>
  <c r="X305" i="1"/>
  <c r="X23" i="1"/>
  <c r="V23" i="1"/>
  <c r="AF23" i="1" s="1"/>
  <c r="V40" i="1"/>
  <c r="AF40" i="1" s="1"/>
  <c r="X11" i="1"/>
  <c r="V11" i="1"/>
  <c r="AF11" i="1" s="1"/>
  <c r="V24" i="1"/>
  <c r="AF24" i="1" s="1"/>
  <c r="V70" i="1"/>
  <c r="AF70" i="1" s="1"/>
  <c r="V75" i="1"/>
  <c r="AF75" i="1" s="1"/>
  <c r="AF91" i="1"/>
  <c r="V97" i="1"/>
  <c r="AF97" i="1" s="1"/>
  <c r="X97" i="1"/>
  <c r="V113" i="1"/>
  <c r="AF113" i="1" s="1"/>
  <c r="X113" i="1"/>
  <c r="AF117" i="1"/>
  <c r="V198" i="1"/>
  <c r="AF198" i="1" s="1"/>
  <c r="AE326" i="1"/>
  <c r="V326" i="1"/>
  <c r="AF326" i="1" s="1"/>
  <c r="V98" i="1"/>
  <c r="AF98" i="1" s="1"/>
  <c r="V127" i="1"/>
  <c r="AF127" i="1" s="1"/>
  <c r="V137" i="1"/>
  <c r="AF137" i="1" s="1"/>
  <c r="V150" i="1"/>
  <c r="AF150" i="1" s="1"/>
  <c r="V158" i="1"/>
  <c r="AF158" i="1" s="1"/>
  <c r="V176" i="1"/>
  <c r="AF176" i="1" s="1"/>
  <c r="V261" i="1"/>
  <c r="AF261" i="1" s="1"/>
  <c r="V264" i="1"/>
  <c r="AF264" i="1" s="1"/>
  <c r="X268" i="1"/>
  <c r="V319" i="1"/>
  <c r="AF319" i="1" s="1"/>
  <c r="X349" i="1"/>
  <c r="X128" i="1"/>
  <c r="X207" i="1"/>
  <c r="AF342" i="1"/>
  <c r="V74" i="1"/>
  <c r="AF74" i="1" s="1"/>
  <c r="X74" i="1"/>
  <c r="V109" i="1"/>
  <c r="AF109" i="1" s="1"/>
  <c r="X109" i="1"/>
  <c r="V110" i="1"/>
  <c r="AF110" i="1" s="1"/>
  <c r="V151" i="1"/>
  <c r="AF151" i="1" s="1"/>
  <c r="V162" i="1"/>
  <c r="AF162" i="1" s="1"/>
  <c r="X162" i="1"/>
  <c r="V165" i="1"/>
  <c r="AF165" i="1" s="1"/>
  <c r="V205" i="1"/>
  <c r="AF205" i="1" s="1"/>
  <c r="X205" i="1"/>
  <c r="AF279" i="1"/>
  <c r="V298" i="1"/>
  <c r="AF298" i="1" s="1"/>
  <c r="X298" i="1"/>
  <c r="V312" i="1"/>
  <c r="AF312" i="1" s="1"/>
  <c r="V394" i="1"/>
  <c r="AF394" i="1" s="1"/>
  <c r="V145" i="1"/>
  <c r="AF145" i="1" s="1"/>
  <c r="V171" i="1"/>
  <c r="AF171" i="1" s="1"/>
  <c r="X171" i="1"/>
  <c r="V190" i="1"/>
  <c r="AF190" i="1" s="1"/>
  <c r="X190" i="1"/>
  <c r="V213" i="1"/>
  <c r="AF213" i="1" s="1"/>
  <c r="X213" i="1"/>
  <c r="V225" i="1"/>
  <c r="AF225" i="1" s="1"/>
  <c r="X225" i="1"/>
  <c r="V234" i="1"/>
  <c r="AF234" i="1" s="1"/>
  <c r="V236" i="1"/>
  <c r="AF236" i="1" s="1"/>
  <c r="V240" i="1"/>
  <c r="AF240" i="1" s="1"/>
  <c r="V244" i="1"/>
  <c r="AF244" i="1" s="1"/>
  <c r="X244" i="1"/>
  <c r="V285" i="1"/>
  <c r="AF285" i="1" s="1"/>
  <c r="V295" i="1"/>
  <c r="AF295" i="1" s="1"/>
  <c r="X295" i="1"/>
  <c r="V343" i="1"/>
  <c r="AF343" i="1" s="1"/>
  <c r="V356" i="1"/>
  <c r="AF356" i="1" s="1"/>
  <c r="X291" i="1"/>
  <c r="V291" i="1"/>
  <c r="AF291" i="1" s="1"/>
  <c r="AF163" i="1"/>
  <c r="AF193" i="1"/>
  <c r="AF206" i="1"/>
  <c r="X206" i="1"/>
  <c r="X223" i="1"/>
  <c r="AF265" i="1"/>
  <c r="AF269" i="1"/>
  <c r="X269" i="1"/>
  <c r="AF272" i="1"/>
  <c r="AF277" i="1"/>
  <c r="AF336" i="1"/>
  <c r="V118" i="1"/>
  <c r="AF118" i="1" s="1"/>
  <c r="V126" i="1"/>
  <c r="AF126" i="1" s="1"/>
  <c r="V140" i="1"/>
  <c r="AF140" i="1" s="1"/>
  <c r="V175" i="1"/>
  <c r="AF175" i="1" s="1"/>
  <c r="V188" i="1"/>
  <c r="AF188" i="1" s="1"/>
  <c r="X188" i="1"/>
  <c r="V191" i="1"/>
  <c r="AF191" i="1" s="1"/>
  <c r="V195" i="1"/>
  <c r="AF195" i="1" s="1"/>
  <c r="X195" i="1"/>
  <c r="V220" i="1"/>
  <c r="AF220" i="1" s="1"/>
  <c r="V241" i="1"/>
  <c r="AF241" i="1" s="1"/>
  <c r="V243" i="1"/>
  <c r="AF243" i="1" s="1"/>
  <c r="V257" i="1"/>
  <c r="AF257" i="1" s="1"/>
  <c r="V307" i="1"/>
  <c r="AF307" i="1" s="1"/>
  <c r="X307" i="1"/>
  <c r="V328" i="1"/>
  <c r="AF328" i="1" s="1"/>
  <c r="V83" i="1"/>
  <c r="AF83" i="1" s="1"/>
  <c r="V111" i="1"/>
  <c r="AF111" i="1" s="1"/>
  <c r="V120" i="1"/>
  <c r="AF120" i="1" s="1"/>
  <c r="V146" i="1"/>
  <c r="AF146" i="1" s="1"/>
  <c r="V164" i="1"/>
  <c r="AF164" i="1" s="1"/>
  <c r="V170" i="1"/>
  <c r="AF170" i="1" s="1"/>
  <c r="V201" i="1"/>
  <c r="AF201" i="1" s="1"/>
  <c r="X201" i="1"/>
  <c r="V211" i="1"/>
  <c r="AF211" i="1" s="1"/>
  <c r="V228" i="1"/>
  <c r="AF228" i="1" s="1"/>
  <c r="V252" i="1"/>
  <c r="AF252" i="1" s="1"/>
  <c r="V282" i="1"/>
  <c r="AF282" i="1" s="1"/>
  <c r="X289" i="1"/>
  <c r="AE312" i="1"/>
  <c r="V325" i="1"/>
  <c r="AF325" i="1" s="1"/>
  <c r="X340" i="1"/>
  <c r="V340" i="1"/>
  <c r="AF340" i="1" s="1"/>
  <c r="V388" i="1"/>
  <c r="AF388" i="1" s="1"/>
  <c r="V411" i="1"/>
  <c r="AF411" i="1" s="1"/>
  <c r="V370" i="1"/>
  <c r="AF370" i="1" s="1"/>
  <c r="V390" i="1"/>
  <c r="AF390" i="1" s="1"/>
  <c r="V402" i="1"/>
  <c r="V417" i="1"/>
  <c r="AF417" i="1" s="1"/>
  <c r="V460" i="1"/>
  <c r="AF460" i="1" s="1"/>
  <c r="V372" i="1"/>
  <c r="AF372" i="1" s="1"/>
  <c r="V392" i="1"/>
  <c r="AF392" i="1" s="1"/>
  <c r="X392" i="1"/>
  <c r="V406" i="1"/>
  <c r="AF406" i="1" s="1"/>
  <c r="V431" i="1"/>
  <c r="AF431" i="1" s="1"/>
  <c r="X338" i="1"/>
  <c r="AF357" i="1"/>
  <c r="V358" i="1"/>
  <c r="AF358" i="1" s="1"/>
  <c r="AF367" i="1"/>
  <c r="V376" i="1"/>
  <c r="AF376" i="1" s="1"/>
  <c r="AF451" i="1"/>
  <c r="X451" i="1"/>
  <c r="V362" i="1"/>
  <c r="AF362" i="1" s="1"/>
  <c r="V385" i="1"/>
  <c r="AF385" i="1" s="1"/>
  <c r="V283" i="1"/>
  <c r="AF283" i="1" s="1"/>
  <c r="X283" i="1"/>
  <c r="V286" i="1"/>
  <c r="AF286" i="1" s="1"/>
  <c r="V311" i="1"/>
  <c r="AF311" i="1" s="1"/>
  <c r="V330" i="1"/>
  <c r="AF330" i="1" s="1"/>
  <c r="V350" i="1"/>
  <c r="AF350" i="1" s="1"/>
  <c r="X350" i="1"/>
  <c r="V368" i="1"/>
  <c r="AF368" i="1" s="1"/>
  <c r="X368" i="1"/>
  <c r="V373" i="1"/>
  <c r="AF373" i="1" s="1"/>
  <c r="V421" i="1"/>
  <c r="AF421" i="1" s="1"/>
  <c r="V441" i="1"/>
  <c r="AF441" i="1" s="1"/>
  <c r="V446" i="1"/>
  <c r="AF446" i="1" s="1"/>
  <c r="V253" i="1"/>
  <c r="AF253" i="1" s="1"/>
  <c r="V258" i="1"/>
  <c r="AF258" i="1" s="1"/>
  <c r="V363" i="1"/>
  <c r="AF363" i="1" s="1"/>
  <c r="X363" i="1"/>
  <c r="V371" i="1"/>
  <c r="AF371" i="1" s="1"/>
  <c r="V399" i="1"/>
  <c r="AF399" i="1" s="1"/>
  <c r="X399" i="1"/>
  <c r="V427" i="1"/>
  <c r="AF427" i="1" s="1"/>
  <c r="AF329" i="1"/>
  <c r="V456" i="1"/>
  <c r="AF456" i="1" s="1"/>
  <c r="X456" i="1"/>
  <c r="X461" i="1"/>
  <c r="X40" i="1"/>
  <c r="V43" i="1"/>
  <c r="AF43" i="1" s="1"/>
  <c r="X61" i="1"/>
  <c r="AE70" i="1"/>
  <c r="X86" i="1"/>
  <c r="AF79" i="1"/>
  <c r="AF92" i="1"/>
  <c r="X98" i="1"/>
  <c r="X103" i="1"/>
  <c r="V103" i="1"/>
  <c r="AF103" i="1" s="1"/>
  <c r="X111" i="1"/>
  <c r="X127" i="1"/>
  <c r="AE48" i="1"/>
  <c r="AE17" i="1"/>
  <c r="AE18" i="1"/>
  <c r="V31" i="1"/>
  <c r="AF31" i="1" s="1"/>
  <c r="V47" i="1"/>
  <c r="AF47" i="1" s="1"/>
  <c r="X60" i="1"/>
  <c r="V60" i="1"/>
  <c r="AF60" i="1" s="1"/>
  <c r="AE64" i="1"/>
  <c r="V67" i="1"/>
  <c r="AF67" i="1" s="1"/>
  <c r="V68" i="1"/>
  <c r="AF68" i="1" s="1"/>
  <c r="V69" i="1"/>
  <c r="AF69" i="1" s="1"/>
  <c r="X73" i="1"/>
  <c r="V82" i="1"/>
  <c r="AF82" i="1" s="1"/>
  <c r="AF95" i="1"/>
  <c r="AE12" i="1"/>
  <c r="AE13" i="1"/>
  <c r="AE19" i="1"/>
  <c r="V26" i="1"/>
  <c r="AF26" i="1" s="1"/>
  <c r="V27" i="1"/>
  <c r="AF27" i="1" s="1"/>
  <c r="V28" i="1"/>
  <c r="AF28" i="1" s="1"/>
  <c r="V32" i="1"/>
  <c r="AF32" i="1" s="1"/>
  <c r="V45" i="1"/>
  <c r="AF45" i="1" s="1"/>
  <c r="X45" i="1"/>
  <c r="AE52" i="1"/>
  <c r="V87" i="1"/>
  <c r="AF87" i="1" s="1"/>
  <c r="X90" i="1"/>
  <c r="V90" i="1"/>
  <c r="AF90" i="1" s="1"/>
  <c r="AF123" i="1"/>
  <c r="AE134" i="1"/>
  <c r="V134" i="1"/>
  <c r="AF134" i="1" s="1"/>
  <c r="AE14" i="1"/>
  <c r="V30" i="1"/>
  <c r="AF30" i="1" s="1"/>
  <c r="X30" i="1"/>
  <c r="AE34" i="1"/>
  <c r="AE37" i="1"/>
  <c r="V51" i="1"/>
  <c r="AF51" i="1" s="1"/>
  <c r="AE53" i="1"/>
  <c r="X142" i="1"/>
  <c r="AE9" i="1"/>
  <c r="X25" i="1"/>
  <c r="AE38" i="1"/>
  <c r="X66" i="1"/>
  <c r="X78" i="1"/>
  <c r="AE122" i="1"/>
  <c r="V122" i="1"/>
  <c r="AF122" i="1" s="1"/>
  <c r="X153" i="1"/>
  <c r="V153" i="1"/>
  <c r="AF153" i="1" s="1"/>
  <c r="AE4" i="1"/>
  <c r="V20" i="1"/>
  <c r="AF20" i="1" s="1"/>
  <c r="X20" i="1"/>
  <c r="V50" i="1"/>
  <c r="AF50" i="1" s="1"/>
  <c r="X50" i="1"/>
  <c r="AE54" i="1"/>
  <c r="AE57" i="1"/>
  <c r="X85" i="1"/>
  <c r="V85" i="1"/>
  <c r="AF85" i="1" s="1"/>
  <c r="X147" i="1"/>
  <c r="V147" i="1"/>
  <c r="AF147" i="1" s="1"/>
  <c r="V15" i="1"/>
  <c r="AF15" i="1" s="1"/>
  <c r="X15" i="1"/>
  <c r="V35" i="1"/>
  <c r="AF35" i="1" s="1"/>
  <c r="X35" i="1"/>
  <c r="AE39" i="1"/>
  <c r="V81" i="1"/>
  <c r="AF81" i="1" s="1"/>
  <c r="X81" i="1"/>
  <c r="AE133" i="1"/>
  <c r="V133" i="1"/>
  <c r="AF133" i="1" s="1"/>
  <c r="V10" i="1"/>
  <c r="AF10" i="1" s="1"/>
  <c r="X10" i="1"/>
  <c r="X94" i="1"/>
  <c r="V94" i="1"/>
  <c r="AF94" i="1" s="1"/>
  <c r="V5" i="1"/>
  <c r="AF5" i="1" s="1"/>
  <c r="X5" i="1"/>
  <c r="V55" i="1"/>
  <c r="AF55" i="1" s="1"/>
  <c r="X55" i="1"/>
  <c r="V80" i="1"/>
  <c r="AF80" i="1" s="1"/>
  <c r="AE89" i="1"/>
  <c r="V106" i="1"/>
  <c r="AF106" i="1" s="1"/>
  <c r="V141" i="1"/>
  <c r="AF141" i="1" s="1"/>
  <c r="X165" i="1"/>
  <c r="X175" i="1"/>
  <c r="X179" i="1"/>
  <c r="V179" i="1"/>
  <c r="AF179" i="1" s="1"/>
  <c r="V192" i="1"/>
  <c r="AF192" i="1" s="1"/>
  <c r="X208" i="1"/>
  <c r="V208" i="1"/>
  <c r="AF208" i="1" s="1"/>
  <c r="X125" i="1"/>
  <c r="X126" i="1"/>
  <c r="AE144" i="1"/>
  <c r="V157" i="1"/>
  <c r="AF157" i="1" s="1"/>
  <c r="X158" i="1"/>
  <c r="V169" i="1"/>
  <c r="AF169" i="1" s="1"/>
  <c r="X197" i="1"/>
  <c r="V197" i="1"/>
  <c r="AF197" i="1" s="1"/>
  <c r="V219" i="1"/>
  <c r="AF219" i="1" s="1"/>
  <c r="AE219" i="1"/>
  <c r="V76" i="1"/>
  <c r="AF76" i="1" s="1"/>
  <c r="X76" i="1"/>
  <c r="V101" i="1"/>
  <c r="AF101" i="1" s="1"/>
  <c r="X101" i="1"/>
  <c r="V121" i="1"/>
  <c r="AF121" i="1" s="1"/>
  <c r="V132" i="1"/>
  <c r="AF132" i="1" s="1"/>
  <c r="AF173" i="1"/>
  <c r="V177" i="1"/>
  <c r="AF177" i="1" s="1"/>
  <c r="X140" i="1"/>
  <c r="X146" i="1"/>
  <c r="V156" i="1"/>
  <c r="AF156" i="1" s="1"/>
  <c r="X184" i="1"/>
  <c r="V184" i="1"/>
  <c r="AF184" i="1" s="1"/>
  <c r="AF209" i="1"/>
  <c r="X91" i="1"/>
  <c r="V105" i="1"/>
  <c r="AF105" i="1" s="1"/>
  <c r="AE137" i="1"/>
  <c r="AF139" i="1"/>
  <c r="X163" i="1"/>
  <c r="X180" i="1"/>
  <c r="X191" i="1"/>
  <c r="V107" i="1"/>
  <c r="AF107" i="1" s="1"/>
  <c r="AE115" i="1"/>
  <c r="V119" i="1"/>
  <c r="AF119" i="1" s="1"/>
  <c r="X120" i="1"/>
  <c r="X145" i="1"/>
  <c r="X151" i="1"/>
  <c r="V166" i="1"/>
  <c r="AF166" i="1" s="1"/>
  <c r="X189" i="1"/>
  <c r="V189" i="1"/>
  <c r="AF189" i="1" s="1"/>
  <c r="X106" i="1"/>
  <c r="AE110" i="1"/>
  <c r="V130" i="1"/>
  <c r="AF130" i="1" s="1"/>
  <c r="X130" i="1"/>
  <c r="X150" i="1"/>
  <c r="X172" i="1"/>
  <c r="V172" i="1"/>
  <c r="AF172" i="1" s="1"/>
  <c r="X176" i="1"/>
  <c r="V183" i="1"/>
  <c r="AF183" i="1" s="1"/>
  <c r="AE124" i="1"/>
  <c r="V143" i="1"/>
  <c r="AF143" i="1" s="1"/>
  <c r="V155" i="1"/>
  <c r="AF155" i="1" s="1"/>
  <c r="X155" i="1"/>
  <c r="V71" i="1"/>
  <c r="AF71" i="1" s="1"/>
  <c r="X71" i="1"/>
  <c r="V96" i="1"/>
  <c r="AF96" i="1" s="1"/>
  <c r="X96" i="1"/>
  <c r="V116" i="1"/>
  <c r="AF116" i="1" s="1"/>
  <c r="X116" i="1"/>
  <c r="V138" i="1"/>
  <c r="AF138" i="1" s="1"/>
  <c r="X138" i="1"/>
  <c r="V154" i="1"/>
  <c r="AF154" i="1" s="1"/>
  <c r="V159" i="1"/>
  <c r="AF159" i="1" s="1"/>
  <c r="V181" i="1"/>
  <c r="AF181" i="1" s="1"/>
  <c r="V237" i="1"/>
  <c r="AF237" i="1" s="1"/>
  <c r="X237" i="1"/>
  <c r="X252" i="1"/>
  <c r="V259" i="1"/>
  <c r="AF259" i="1" s="1"/>
  <c r="AE261" i="1"/>
  <c r="AE264" i="1"/>
  <c r="AE274" i="1"/>
  <c r="X240" i="1"/>
  <c r="AF251" i="1"/>
  <c r="X282" i="1"/>
  <c r="V194" i="1"/>
  <c r="AF194" i="1" s="1"/>
  <c r="V221" i="1"/>
  <c r="AF221" i="1" s="1"/>
  <c r="X222" i="1"/>
  <c r="V229" i="1"/>
  <c r="AF229" i="1" s="1"/>
  <c r="V239" i="1"/>
  <c r="AF239" i="1" s="1"/>
  <c r="AE249" i="1"/>
  <c r="V210" i="1"/>
  <c r="AF210" i="1" s="1"/>
  <c r="V214" i="1"/>
  <c r="AF214" i="1" s="1"/>
  <c r="V216" i="1"/>
  <c r="AF216" i="1" s="1"/>
  <c r="V217" i="1"/>
  <c r="AF217" i="1" s="1"/>
  <c r="V218" i="1"/>
  <c r="AF218" i="1" s="1"/>
  <c r="X247" i="1"/>
  <c r="V254" i="1"/>
  <c r="AF254" i="1" s="1"/>
  <c r="X265" i="1"/>
  <c r="V262" i="1"/>
  <c r="AF262" i="1" s="1"/>
  <c r="X277" i="1"/>
  <c r="V199" i="1"/>
  <c r="AF199" i="1" s="1"/>
  <c r="V215" i="1"/>
  <c r="AF215" i="1" s="1"/>
  <c r="AE231" i="1"/>
  <c r="V246" i="1"/>
  <c r="AF246" i="1" s="1"/>
  <c r="X258" i="1"/>
  <c r="X170" i="1"/>
  <c r="V186" i="1"/>
  <c r="AF186" i="1" s="1"/>
  <c r="V202" i="1"/>
  <c r="AF202" i="1" s="1"/>
  <c r="X228" i="1"/>
  <c r="X250" i="1"/>
  <c r="V250" i="1"/>
  <c r="AF250" i="1" s="1"/>
  <c r="V200" i="1"/>
  <c r="AF200" i="1" s="1"/>
  <c r="X238" i="1"/>
  <c r="V238" i="1"/>
  <c r="AF238" i="1" s="1"/>
  <c r="X253" i="1"/>
  <c r="X257" i="1"/>
  <c r="X270" i="1"/>
  <c r="V135" i="1"/>
  <c r="AF135" i="1" s="1"/>
  <c r="X135" i="1"/>
  <c r="V149" i="1"/>
  <c r="AF149" i="1" s="1"/>
  <c r="V160" i="1"/>
  <c r="AF160" i="1" s="1"/>
  <c r="X160" i="1"/>
  <c r="V174" i="1"/>
  <c r="AF174" i="1" s="1"/>
  <c r="V185" i="1"/>
  <c r="AF185" i="1" s="1"/>
  <c r="V204" i="1"/>
  <c r="AF204" i="1" s="1"/>
  <c r="V227" i="1"/>
  <c r="AF227" i="1" s="1"/>
  <c r="X227" i="1"/>
  <c r="X233" i="1"/>
  <c r="V248" i="1"/>
  <c r="AF248" i="1" s="1"/>
  <c r="AF266" i="1"/>
  <c r="V232" i="1"/>
  <c r="AF232" i="1" s="1"/>
  <c r="X232" i="1"/>
  <c r="V245" i="1"/>
  <c r="AF245" i="1" s="1"/>
  <c r="X245" i="1"/>
  <c r="X284" i="1"/>
  <c r="V284" i="1"/>
  <c r="AF284" i="1" s="1"/>
  <c r="AE286" i="1"/>
  <c r="V299" i="1"/>
  <c r="AF299" i="1" s="1"/>
  <c r="AE301" i="1"/>
  <c r="X324" i="1"/>
  <c r="X343" i="1"/>
  <c r="X367" i="1"/>
  <c r="X319" i="1"/>
  <c r="V323" i="1"/>
  <c r="AF323" i="1" s="1"/>
  <c r="AE329" i="1"/>
  <c r="X272" i="1"/>
  <c r="AE276" i="1"/>
  <c r="V263" i="1"/>
  <c r="AF263" i="1" s="1"/>
  <c r="V275" i="1"/>
  <c r="AF275" i="1" s="1"/>
  <c r="V288" i="1"/>
  <c r="AF288" i="1" s="1"/>
  <c r="V304" i="1"/>
  <c r="AF304" i="1" s="1"/>
  <c r="X262" i="1"/>
  <c r="V287" i="1"/>
  <c r="AF287" i="1" s="1"/>
  <c r="X287" i="1"/>
  <c r="V302" i="1"/>
  <c r="AF302" i="1" s="1"/>
  <c r="X330" i="1"/>
  <c r="V278" i="1"/>
  <c r="AF278" i="1" s="1"/>
  <c r="V290" i="1"/>
  <c r="AF290" i="1" s="1"/>
  <c r="V306" i="1"/>
  <c r="AF306" i="1" s="1"/>
  <c r="V308" i="1"/>
  <c r="AF308" i="1" s="1"/>
  <c r="V309" i="1"/>
  <c r="AF309" i="1" s="1"/>
  <c r="X309" i="1"/>
  <c r="V315" i="1"/>
  <c r="AF315" i="1" s="1"/>
  <c r="V344" i="1"/>
  <c r="AF344" i="1" s="1"/>
  <c r="V321" i="1"/>
  <c r="AF321" i="1" s="1"/>
  <c r="X342" i="1"/>
  <c r="X355" i="1"/>
  <c r="X387" i="1"/>
  <c r="V242" i="1"/>
  <c r="AF242" i="1" s="1"/>
  <c r="X242" i="1"/>
  <c r="V256" i="1"/>
  <c r="AF256" i="1" s="1"/>
  <c r="V267" i="1"/>
  <c r="AF267" i="1" s="1"/>
  <c r="X267" i="1"/>
  <c r="V281" i="1"/>
  <c r="AF281" i="1" s="1"/>
  <c r="V292" i="1"/>
  <c r="AF292" i="1" s="1"/>
  <c r="V313" i="1"/>
  <c r="AF313" i="1" s="1"/>
  <c r="V314" i="1"/>
  <c r="AF314" i="1" s="1"/>
  <c r="X314" i="1"/>
  <c r="V331" i="1"/>
  <c r="AF331" i="1" s="1"/>
  <c r="X369" i="1"/>
  <c r="V369" i="1"/>
  <c r="AF369" i="1" s="1"/>
  <c r="V296" i="1"/>
  <c r="AF296" i="1" s="1"/>
  <c r="AF386" i="1"/>
  <c r="X382" i="1"/>
  <c r="X393" i="1"/>
  <c r="V393" i="1"/>
  <c r="AF393" i="1" s="1"/>
  <c r="X411" i="1"/>
  <c r="X418" i="1"/>
  <c r="V418" i="1"/>
  <c r="AF418" i="1" s="1"/>
  <c r="X425" i="1"/>
  <c r="V425" i="1"/>
  <c r="AF425" i="1" s="1"/>
  <c r="X332" i="1"/>
  <c r="V346" i="1"/>
  <c r="AF346" i="1" s="1"/>
  <c r="X357" i="1"/>
  <c r="V359" i="1"/>
  <c r="AF359" i="1" s="1"/>
  <c r="X372" i="1"/>
  <c r="V335" i="1"/>
  <c r="AF335" i="1" s="1"/>
  <c r="V348" i="1"/>
  <c r="AF348" i="1" s="1"/>
  <c r="V360" i="1"/>
  <c r="AF360" i="1" s="1"/>
  <c r="X380" i="1"/>
  <c r="V398" i="1"/>
  <c r="AF398" i="1" s="1"/>
  <c r="X398" i="1"/>
  <c r="X405" i="1"/>
  <c r="V405" i="1"/>
  <c r="AF405" i="1" s="1"/>
  <c r="V347" i="1"/>
  <c r="AF347" i="1" s="1"/>
  <c r="X347" i="1"/>
  <c r="V361" i="1"/>
  <c r="AF361" i="1" s="1"/>
  <c r="X375" i="1"/>
  <c r="X385" i="1"/>
  <c r="AE365" i="1"/>
  <c r="X379" i="1"/>
  <c r="V379" i="1"/>
  <c r="AF379" i="1" s="1"/>
  <c r="X396" i="1"/>
  <c r="AF402" i="1"/>
  <c r="X337" i="1"/>
  <c r="V339" i="1"/>
  <c r="AF339" i="1" s="1"/>
  <c r="AE341" i="1"/>
  <c r="V351" i="1"/>
  <c r="AF351" i="1" s="1"/>
  <c r="X362" i="1"/>
  <c r="V364" i="1"/>
  <c r="AF364" i="1" s="1"/>
  <c r="V383" i="1"/>
  <c r="AF383" i="1" s="1"/>
  <c r="X384" i="1"/>
  <c r="V384" i="1"/>
  <c r="AF384" i="1" s="1"/>
  <c r="X374" i="1"/>
  <c r="V374" i="1"/>
  <c r="AF374" i="1" s="1"/>
  <c r="V327" i="1"/>
  <c r="AF327" i="1" s="1"/>
  <c r="X327" i="1"/>
  <c r="V352" i="1"/>
  <c r="AF352" i="1" s="1"/>
  <c r="X352" i="1"/>
  <c r="V366" i="1"/>
  <c r="AF366" i="1" s="1"/>
  <c r="X391" i="1"/>
  <c r="X404" i="1"/>
  <c r="V404" i="1"/>
  <c r="AF404" i="1" s="1"/>
  <c r="X406" i="1"/>
  <c r="V377" i="1"/>
  <c r="AF377" i="1" s="1"/>
  <c r="X377" i="1"/>
  <c r="X397" i="1"/>
  <c r="V397" i="1"/>
  <c r="AF397" i="1" s="1"/>
  <c r="X429" i="1"/>
  <c r="V429" i="1"/>
  <c r="AF429" i="1" s="1"/>
  <c r="V432" i="1"/>
  <c r="AF432" i="1" s="1"/>
  <c r="X436" i="1"/>
  <c r="X445" i="1"/>
  <c r="V445" i="1"/>
  <c r="AF445" i="1" s="1"/>
  <c r="X452" i="1"/>
  <c r="V452" i="1"/>
  <c r="AF452" i="1" s="1"/>
  <c r="X442" i="1"/>
  <c r="V442" i="1"/>
  <c r="AF442" i="1" s="1"/>
  <c r="X414" i="1"/>
  <c r="V414" i="1"/>
  <c r="AF414" i="1" s="1"/>
  <c r="X421" i="1"/>
  <c r="X439" i="1"/>
  <c r="V439" i="1"/>
  <c r="AF439" i="1" s="1"/>
  <c r="X447" i="1"/>
  <c r="V447" i="1"/>
  <c r="AF447" i="1" s="1"/>
  <c r="V389" i="1"/>
  <c r="AF389" i="1" s="1"/>
  <c r="V409" i="1"/>
  <c r="AF409" i="1" s="1"/>
  <c r="X410" i="1"/>
  <c r="V410" i="1"/>
  <c r="AF410" i="1" s="1"/>
  <c r="X428" i="1"/>
  <c r="V428" i="1"/>
  <c r="AF428" i="1" s="1"/>
  <c r="X435" i="1"/>
  <c r="V435" i="1"/>
  <c r="AF435" i="1" s="1"/>
  <c r="X424" i="1"/>
  <c r="V424" i="1"/>
  <c r="AF424" i="1" s="1"/>
  <c r="X431" i="1"/>
  <c r="X444" i="1"/>
  <c r="V444" i="1"/>
  <c r="AF444" i="1" s="1"/>
  <c r="V407" i="1"/>
  <c r="AF407" i="1" s="1"/>
  <c r="X413" i="1"/>
  <c r="V413" i="1"/>
  <c r="AF413" i="1" s="1"/>
  <c r="X420" i="1"/>
  <c r="V420" i="1"/>
  <c r="AF420" i="1" s="1"/>
  <c r="X438" i="1"/>
  <c r="V438" i="1"/>
  <c r="AF438" i="1" s="1"/>
  <c r="V408" i="1"/>
  <c r="AF408" i="1" s="1"/>
  <c r="X408" i="1"/>
  <c r="V412" i="1"/>
  <c r="AF412" i="1" s="1"/>
  <c r="X416" i="1"/>
  <c r="X434" i="1"/>
  <c r="V434" i="1"/>
  <c r="AF434" i="1" s="1"/>
  <c r="V437" i="1"/>
  <c r="AF437" i="1" s="1"/>
  <c r="X423" i="1"/>
  <c r="V423" i="1"/>
  <c r="AF423" i="1" s="1"/>
  <c r="X430" i="1"/>
  <c r="V430" i="1"/>
  <c r="AF430" i="1" s="1"/>
  <c r="X443" i="1"/>
  <c r="V443" i="1"/>
  <c r="AF443" i="1" s="1"/>
  <c r="V395" i="1"/>
  <c r="AF395" i="1" s="1"/>
  <c r="V400" i="1"/>
  <c r="AF400" i="1" s="1"/>
  <c r="V403" i="1"/>
  <c r="AF403" i="1" s="1"/>
  <c r="X403" i="1"/>
  <c r="X419" i="1"/>
  <c r="V419" i="1"/>
  <c r="AF419" i="1" s="1"/>
  <c r="V422" i="1"/>
  <c r="AF422" i="1" s="1"/>
  <c r="X426" i="1"/>
  <c r="V401" i="1"/>
  <c r="AF401" i="1" s="1"/>
  <c r="X401" i="1"/>
  <c r="X415" i="1"/>
  <c r="V415" i="1"/>
  <c r="AF415" i="1" s="1"/>
  <c r="X433" i="1"/>
  <c r="V433" i="1"/>
  <c r="AF433" i="1" s="1"/>
  <c r="X440" i="1"/>
  <c r="V440" i="1"/>
  <c r="AF440" i="1" s="1"/>
  <c r="X441" i="1"/>
  <c r="X446" i="1"/>
  <c r="V457" i="1"/>
  <c r="AF457" i="1" s="1"/>
  <c r="AE458" i="1"/>
  <c r="V448" i="1"/>
  <c r="AF448" i="1" s="1"/>
  <c r="V453" i="1"/>
  <c r="AF453" i="1" s="1"/>
  <c r="AE459" i="1"/>
  <c r="V449" i="1"/>
  <c r="AF449" i="1" s="1"/>
  <c r="V454" i="1"/>
  <c r="AF454" i="1" s="1"/>
  <c r="AE460" i="1"/>
  <c r="V450" i="1"/>
  <c r="AF450" i="1" s="1"/>
  <c r="V455" i="1"/>
  <c r="AF455" i="1" s="1"/>
</calcChain>
</file>

<file path=xl/sharedStrings.xml><?xml version="1.0" encoding="utf-8"?>
<sst xmlns="http://schemas.openxmlformats.org/spreadsheetml/2006/main" count="548" uniqueCount="508">
  <si>
    <t>US_Census_pop</t>
  </si>
  <si>
    <t>CDC_fludeaths</t>
  </si>
  <si>
    <t>Normalized Data</t>
  </si>
  <si>
    <t>Combined Key</t>
  </si>
  <si>
    <t>Under 5 years</t>
  </si>
  <si>
    <t>5 - 14 years</t>
  </si>
  <si>
    <t>15 - 24 years</t>
  </si>
  <si>
    <t>25 - 34 years</t>
  </si>
  <si>
    <t>35 - 44 years</t>
  </si>
  <si>
    <t>45 - 54 years</t>
  </si>
  <si>
    <t>55 - 64 years</t>
  </si>
  <si>
    <t>Over 65 years</t>
  </si>
  <si>
    <t>Vulnerable Population</t>
  </si>
  <si>
    <t>Total Population</t>
  </si>
  <si>
    <t>Not Stated</t>
  </si>
  <si>
    <t>Total Deaths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</si>
  <si>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</si>
  <si>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</si>
  <si>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</si>
  <si>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</si>
  <si>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</si>
  <si>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</si>
  <si>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</si>
  <si>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</si>
  <si>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</si>
  <si>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</si>
  <si>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</si>
  <si>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</si>
  <si>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</si>
  <si>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</si>
  <si>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</si>
  <si>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</si>
  <si>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</si>
  <si>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</si>
  <si>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</si>
  <si>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</si>
  <si>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</si>
  <si>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</si>
  <si>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</si>
  <si>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</si>
  <si>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</si>
  <si>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</si>
  <si>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</si>
  <si>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</si>
  <si>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</si>
  <si>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</si>
  <si>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</si>
  <si>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</si>
  <si>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</si>
  <si>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</si>
  <si>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</si>
  <si>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</si>
  <si>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</si>
  <si>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</si>
  <si>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</si>
  <si>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</si>
  <si>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</si>
  <si>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</si>
  <si>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</si>
  <si>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</si>
  <si>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</si>
  <si>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</si>
  <si>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</si>
  <si>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</si>
  <si>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</si>
  <si>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</si>
  <si>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</si>
  <si>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</si>
  <si>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</si>
  <si>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</si>
  <si>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</si>
  <si>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</si>
  <si>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</si>
  <si>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</si>
  <si>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</si>
  <si>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</si>
  <si>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</si>
  <si>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</si>
  <si>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</si>
  <si>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</si>
  <si>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</si>
  <si>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</si>
  <si>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</si>
  <si>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</si>
  <si>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</si>
  <si>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</si>
  <si>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</si>
  <si>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</si>
  <si>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</si>
  <si>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</si>
  <si>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</si>
  <si>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</si>
  <si>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</si>
  <si>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</si>
  <si>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</si>
  <si>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</si>
  <si>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</si>
  <si>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</si>
  <si>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</si>
  <si>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</si>
  <si>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</si>
  <si>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</si>
  <si>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</si>
  <si>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</si>
  <si>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</si>
  <si>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</si>
  <si>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</si>
  <si>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</si>
  <si>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</si>
  <si>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</si>
  <si>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</si>
  <si>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</si>
  <si>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</si>
  <si>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</si>
  <si>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</si>
  <si>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</si>
  <si>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</si>
  <si>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</si>
  <si>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</si>
  <si>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</si>
  <si>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</si>
  <si>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</si>
  <si>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</si>
  <si>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</si>
  <si>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</si>
  <si>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</si>
  <si>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</si>
  <si>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</si>
  <si>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</si>
  <si>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</si>
  <si>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</si>
  <si>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</si>
  <si>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</si>
  <si>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</si>
  <si>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</si>
  <si>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</si>
  <si>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</si>
  <si>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</si>
  <si>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</si>
  <si>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</si>
  <si>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</si>
  <si>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</si>
  <si>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</si>
  <si>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</si>
  <si>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</si>
  <si>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</si>
  <si>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</si>
  <si>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</si>
  <si>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</si>
  <si>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</si>
  <si>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</si>
  <si>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</si>
  <si>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</si>
  <si>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</si>
  <si>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</si>
  <si>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</si>
  <si>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</si>
  <si>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</si>
  <si>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</si>
  <si>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</si>
  <si>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</si>
  <si>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</si>
  <si>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</si>
  <si>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</si>
  <si>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</si>
  <si>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</si>
  <si>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</si>
  <si>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</si>
  <si>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</si>
  <si>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</si>
  <si>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</si>
  <si>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</si>
  <si>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</si>
  <si>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</si>
  <si>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</si>
  <si>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</si>
  <si>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</si>
  <si>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</si>
  <si>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</si>
  <si>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</si>
  <si>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</si>
  <si>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</si>
  <si>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</si>
  <si>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</si>
  <si>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</si>
  <si>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</si>
  <si>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</si>
  <si>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</si>
  <si>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</si>
  <si>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</si>
  <si>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</si>
  <si>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</si>
  <si>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</si>
  <si>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</si>
  <si>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</si>
  <si>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</si>
  <si>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</si>
  <si>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</si>
  <si>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</si>
  <si>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</si>
  <si>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</si>
  <si>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</si>
  <si>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</si>
  <si>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</si>
  <si>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</si>
  <si>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</si>
  <si>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</si>
  <si>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</si>
  <si>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</si>
  <si>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</si>
  <si>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</si>
  <si>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</si>
  <si>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</si>
  <si>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</si>
  <si>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</si>
  <si>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</si>
  <si>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</si>
  <si>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</si>
  <si>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</si>
  <si>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</si>
  <si>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</si>
  <si>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</si>
  <si>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</si>
  <si>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</si>
  <si>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</si>
  <si>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</si>
  <si>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</si>
  <si>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</si>
  <si>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</si>
  <si>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</si>
  <si>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</si>
  <si>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</si>
  <si>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</si>
  <si>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</si>
  <si>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</si>
  <si>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</si>
  <si>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</si>
  <si>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</si>
  <si>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</si>
  <si>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</si>
  <si>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</si>
  <si>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</si>
  <si>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</si>
  <si>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</si>
  <si>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</si>
  <si>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</si>
  <si>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</si>
  <si>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</si>
  <si>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</si>
  <si>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</si>
  <si>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</si>
  <si>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</si>
  <si>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</si>
  <si>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</si>
  <si>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</si>
  <si>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</si>
  <si>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</si>
  <si>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</si>
  <si>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</si>
  <si>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</si>
  <si>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</si>
  <si>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</si>
  <si>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</si>
  <si>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</si>
  <si>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</si>
  <si>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</si>
  <si>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</si>
  <si>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</si>
  <si>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</si>
  <si>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</si>
  <si>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</si>
  <si>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</si>
  <si>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</si>
  <si>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</si>
  <si>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</si>
  <si>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</si>
  <si>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</si>
  <si>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</si>
  <si>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</si>
  <si>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</si>
  <si>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</si>
  <si>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</si>
  <si>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</si>
  <si>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</si>
  <si>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</si>
  <si>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</si>
  <si>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</si>
  <si>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</si>
  <si>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</si>
  <si>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</si>
  <si>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</si>
  <si>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</si>
  <si>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</si>
  <si>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</si>
  <si>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</si>
  <si>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</si>
  <si>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</si>
  <si>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</si>
  <si>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</si>
  <si>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</si>
  <si>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</si>
  <si>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</si>
  <si>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</si>
  <si>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</si>
  <si>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</si>
  <si>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</si>
  <si>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</si>
  <si>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</si>
  <si>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</si>
  <si>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</si>
  <si>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</si>
  <si>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</si>
  <si>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</si>
  <si>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</si>
  <si>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</si>
  <si>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</si>
  <si>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</si>
  <si>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</si>
  <si>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</si>
  <si>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</si>
  <si>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</si>
  <si>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</si>
  <si>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</si>
  <si>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</si>
  <si>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</si>
  <si>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</si>
  <si>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</si>
  <si>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</si>
  <si>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</si>
  <si>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</si>
  <si>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</si>
  <si>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</si>
  <si>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</si>
  <si>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</si>
  <si>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</si>
  <si>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</si>
  <si>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</si>
  <si>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</si>
  <si>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</si>
  <si>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</si>
  <si>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</si>
  <si>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</si>
  <si>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</si>
  <si>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</si>
  <si>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</si>
  <si>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</si>
  <si>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</si>
  <si>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</si>
  <si>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</si>
  <si>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</si>
  <si>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</si>
  <si>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</si>
  <si>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</si>
  <si>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</si>
  <si>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</si>
  <si>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</si>
  <si>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</si>
  <si>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</si>
  <si>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</si>
  <si>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</si>
  <si>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</si>
  <si>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</si>
  <si>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</si>
  <si>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</si>
  <si>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</si>
  <si>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</si>
  <si>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</si>
  <si>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</si>
  <si>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</si>
  <si>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</si>
  <si>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</si>
  <si>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</si>
  <si>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</si>
  <si>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</si>
  <si>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</si>
  <si>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</si>
  <si>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</si>
  <si>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</si>
  <si>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</si>
  <si>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</si>
  <si>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</si>
  <si>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</si>
  <si>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</si>
  <si>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</si>
  <si>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</si>
  <si>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</si>
  <si>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</si>
  <si>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</si>
  <si>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</si>
  <si>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</si>
  <si>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</si>
  <si>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</si>
  <si>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</si>
  <si>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</si>
  <si>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</si>
  <si>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</si>
  <si>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</si>
  <si>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</si>
  <si>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</si>
  <si>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</si>
  <si>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</si>
  <si>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</si>
  <si>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</si>
  <si>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</si>
  <si>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</si>
  <si>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</si>
  <si>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</si>
  <si>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</si>
  <si>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</si>
  <si>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</si>
  <si>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</si>
  <si>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</si>
  <si>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</si>
  <si>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</si>
  <si>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</si>
  <si>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</si>
  <si>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</si>
  <si>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</si>
  <si>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</si>
  <si>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</si>
  <si>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</si>
  <si>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</si>
  <si>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</si>
  <si>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</si>
  <si>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</si>
  <si>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</si>
  <si>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</si>
  <si>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</si>
  <si>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</si>
  <si>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</si>
  <si>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</si>
  <si>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</si>
  <si>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</si>
  <si>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</si>
  <si>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</si>
  <si>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</si>
  <si>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</si>
  <si>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</si>
  <si>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</si>
  <si>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</si>
  <si>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</si>
  <si>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</si>
  <si>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</si>
  <si>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</si>
  <si>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</si>
  <si>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</si>
  <si>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</si>
  <si>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</si>
  <si>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</si>
  <si>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</si>
  <si>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</si>
  <si>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</si>
  <si>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</si>
  <si>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</si>
  <si>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</si>
  <si>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</si>
  <si>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</si>
  <si>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</si>
  <si>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</si>
  <si>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</si>
  <si>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</si>
  <si>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</si>
  <si>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</si>
  <si>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</si>
  <si>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</si>
  <si>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</si>
  <si>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</si>
  <si>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</si>
  <si>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</si>
  <si>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</si>
  <si>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</si>
  <si>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</si>
  <si>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</si>
  <si>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</si>
  <si>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</si>
  <si>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Research Hypothesis</t>
  </si>
  <si>
    <t>Null Hypothesis</t>
  </si>
  <si>
    <t>Alternative Hypothesis</t>
  </si>
  <si>
    <t>Dependent Variable</t>
  </si>
  <si>
    <t>Independent Variable</t>
  </si>
  <si>
    <t>Two-Tailed or One-Tailed?</t>
  </si>
  <si>
    <t>P-Value</t>
  </si>
  <si>
    <t>Signigicance Level</t>
  </si>
  <si>
    <t>Next Steps</t>
  </si>
  <si>
    <t xml:space="preserve">If a geographical location has a high proportion of vulnerable population, then those locations are at higher risk of developing a high influenza-related mortality rate and will require additional staffing relief. </t>
  </si>
  <si>
    <t>The mortality rate of Vulnerable Population (under 5 and over 65 years) is less than or equal to the mortality rate of age groups 5 - 64 years.</t>
  </si>
  <si>
    <t>The mortality rate of the vulnerable population (under 5 and over 65 years) is higher than the death rate of age groups 5 - 64 years.</t>
  </si>
  <si>
    <t>This will be a one-tailed test as the hypothesis only focuses on those categorized in vulnerable populations. Children under 5 years and adults over 65 years combined make up the vulnerable population.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</si>
  <si>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</si>
  <si>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</si>
  <si>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</si>
  <si>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</si>
  <si>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</si>
  <si>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</si>
  <si>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</si>
  <si>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</si>
  <si>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</si>
  <si>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</si>
  <si>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</si>
  <si>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alpha = 0.05</t>
  </si>
  <si>
    <t>Vulnerable Population Deaths</t>
  </si>
  <si>
    <t>We can say with 95% confidence that the null hypothesis should be rejected as our P-value is below 0.05.</t>
  </si>
  <si>
    <t>Now that we have determined that vulnerable populations have a higher mortality rate from influenza, we can review which states have a higher proportion of vulnerable populations and which states have the highest mortality rates within the vulnerable populations to determine which states will need the most assitance.</t>
  </si>
  <si>
    <t>CDC_fludeaths, Vulnerable Population Deaths</t>
  </si>
  <si>
    <t>US_Census_pop, Total Population</t>
  </si>
  <si>
    <t>CDC Total Flu Deaths</t>
  </si>
  <si>
    <t>General Population Deaths</t>
  </si>
  <si>
    <t>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</si>
</sst>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0" fillId="0" borderId="1" xfId="0" applyBorder="1"/>
    <xf numFmtId="0" fontId="3" fillId="3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/>
    <xf numFmtId="0" fontId="0" fillId="6" borderId="1" xfId="0" applyFill="1" applyBorder="1"/>
    <xf numFmtId="1" fontId="0" fillId="7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164" fontId="0" fillId="9" borderId="1" xfId="1" applyNumberFormat="1" applyFont="1" applyFill="1" applyBorder="1"/>
    <xf numFmtId="164" fontId="0" fillId="9" borderId="1" xfId="0" applyNumberFormat="1" applyFill="1" applyBorder="1"/>
    <xf numFmtId="9" fontId="0" fillId="0" borderId="1" xfId="1" applyFont="1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wrapText="1"/>
    </xf>
    <xf numFmtId="11" fontId="0" fillId="10" borderId="6" xfId="0" applyNumberFormat="1" applyFill="1" applyBorder="1" applyAlignment="1">
      <alignment horizontal="left" wrapText="1"/>
    </xf>
    <xf numFmtId="11" fontId="0" fillId="10" borderId="5" xfId="0" applyNumberFormat="1" applyFill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10" borderId="4" xfId="0" applyFont="1" applyFill="1" applyBorder="1" applyAlignment="1">
      <alignment horizontal="left" vertical="top"/>
    </xf>
    <xf numFmtId="0" fontId="2" fillId="10" borderId="5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7%20Data%20Transformation%20&amp;%20Integration%20-%20M.Gamach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ted Data"/>
      <sheetName val="Data Map"/>
      <sheetName val="Aggregated CDC_fludeaths"/>
      <sheetName val="Aggregated US_Census_pop"/>
      <sheetName val="Revised US_Census_pop"/>
      <sheetName val="Clean CDC_fludeaths"/>
      <sheetName val="Clean US_Census_pop"/>
    </sheetNames>
    <sheetDataSet>
      <sheetData sheetId="0"/>
      <sheetData sheetId="1"/>
      <sheetData sheetId="2">
        <row r="5">
          <cell r="A5" t="str">
            <v>Alabama, 2009</v>
          </cell>
          <cell r="B5">
            <v>108</v>
          </cell>
          <cell r="C5">
            <v>48</v>
          </cell>
          <cell r="D5">
            <v>47</v>
          </cell>
          <cell r="E5">
            <v>40</v>
          </cell>
          <cell r="F5">
            <v>80</v>
          </cell>
          <cell r="G5">
            <v>62</v>
          </cell>
          <cell r="H5">
            <v>72</v>
          </cell>
          <cell r="I5">
            <v>729</v>
          </cell>
          <cell r="J5">
            <v>58</v>
          </cell>
          <cell r="K5">
            <v>1244</v>
          </cell>
        </row>
        <row r="6">
          <cell r="A6" t="str">
            <v>Alabama, 2010</v>
          </cell>
          <cell r="B6">
            <v>119</v>
          </cell>
          <cell r="C6">
            <v>60</v>
          </cell>
          <cell r="D6">
            <v>68</v>
          </cell>
          <cell r="E6">
            <v>54</v>
          </cell>
          <cell r="F6">
            <v>45</v>
          </cell>
          <cell r="G6">
            <v>59</v>
          </cell>
          <cell r="H6">
            <v>82</v>
          </cell>
          <cell r="I6">
            <v>757</v>
          </cell>
          <cell r="J6">
            <v>50</v>
          </cell>
          <cell r="K6">
            <v>1294</v>
          </cell>
        </row>
        <row r="7">
          <cell r="A7" t="str">
            <v>Alabama, 2011</v>
          </cell>
          <cell r="B7">
            <v>96</v>
          </cell>
          <cell r="C7">
            <v>50</v>
          </cell>
          <cell r="D7">
            <v>51</v>
          </cell>
          <cell r="E7">
            <v>47</v>
          </cell>
          <cell r="F7">
            <v>54</v>
          </cell>
          <cell r="G7">
            <v>71</v>
          </cell>
          <cell r="H7">
            <v>70</v>
          </cell>
          <cell r="I7">
            <v>772</v>
          </cell>
          <cell r="J7">
            <v>56</v>
          </cell>
          <cell r="K7">
            <v>1267</v>
          </cell>
        </row>
        <row r="8">
          <cell r="A8" t="str">
            <v>Alabama, 2012</v>
          </cell>
          <cell r="B8">
            <v>98</v>
          </cell>
          <cell r="C8">
            <v>59</v>
          </cell>
          <cell r="D8">
            <v>56</v>
          </cell>
          <cell r="E8">
            <v>40</v>
          </cell>
          <cell r="F8">
            <v>42</v>
          </cell>
          <cell r="G8">
            <v>52</v>
          </cell>
          <cell r="H8">
            <v>77</v>
          </cell>
          <cell r="I8">
            <v>752</v>
          </cell>
          <cell r="J8">
            <v>55</v>
          </cell>
          <cell r="K8">
            <v>1231</v>
          </cell>
        </row>
        <row r="9">
          <cell r="A9" t="str">
            <v>Alabama, 2013</v>
          </cell>
          <cell r="B9">
            <v>108</v>
          </cell>
          <cell r="C9">
            <v>65</v>
          </cell>
          <cell r="D9">
            <v>45</v>
          </cell>
          <cell r="E9">
            <v>44</v>
          </cell>
          <cell r="F9">
            <v>66</v>
          </cell>
          <cell r="G9">
            <v>64</v>
          </cell>
          <cell r="H9">
            <v>100</v>
          </cell>
          <cell r="I9">
            <v>791</v>
          </cell>
          <cell r="J9">
            <v>61</v>
          </cell>
          <cell r="K9">
            <v>1344</v>
          </cell>
        </row>
        <row r="10">
          <cell r="A10" t="str">
            <v>Alabama, 2014</v>
          </cell>
          <cell r="B10">
            <v>124</v>
          </cell>
          <cell r="C10">
            <v>64</v>
          </cell>
          <cell r="D10">
            <v>41</v>
          </cell>
          <cell r="E10">
            <v>60</v>
          </cell>
          <cell r="F10">
            <v>73</v>
          </cell>
          <cell r="G10">
            <v>57</v>
          </cell>
          <cell r="H10">
            <v>92</v>
          </cell>
          <cell r="I10">
            <v>782</v>
          </cell>
          <cell r="J10">
            <v>47</v>
          </cell>
          <cell r="K10">
            <v>1340</v>
          </cell>
        </row>
        <row r="11">
          <cell r="A11" t="str">
            <v>Alabama, 2015</v>
          </cell>
          <cell r="B11">
            <v>113</v>
          </cell>
          <cell r="C11">
            <v>65</v>
          </cell>
          <cell r="D11">
            <v>44</v>
          </cell>
          <cell r="E11">
            <v>46</v>
          </cell>
          <cell r="F11">
            <v>54</v>
          </cell>
          <cell r="G11">
            <v>54</v>
          </cell>
          <cell r="H11">
            <v>117</v>
          </cell>
          <cell r="I11">
            <v>882</v>
          </cell>
          <cell r="J11">
            <v>58</v>
          </cell>
          <cell r="K11">
            <v>1433</v>
          </cell>
        </row>
        <row r="12">
          <cell r="A12" t="str">
            <v>Alabama, 2016</v>
          </cell>
          <cell r="B12">
            <v>79</v>
          </cell>
          <cell r="C12">
            <v>76</v>
          </cell>
          <cell r="D12">
            <v>49</v>
          </cell>
          <cell r="E12">
            <v>43</v>
          </cell>
          <cell r="F12">
            <v>65</v>
          </cell>
          <cell r="G12">
            <v>56</v>
          </cell>
          <cell r="H12">
            <v>129</v>
          </cell>
          <cell r="I12">
            <v>757</v>
          </cell>
          <cell r="J12">
            <v>53</v>
          </cell>
          <cell r="K12">
            <v>1307</v>
          </cell>
        </row>
        <row r="13">
          <cell r="A13" t="str">
            <v>Alabama, 2017</v>
          </cell>
          <cell r="B13">
            <v>126</v>
          </cell>
          <cell r="C13">
            <v>54</v>
          </cell>
          <cell r="D13">
            <v>64</v>
          </cell>
          <cell r="E13">
            <v>54</v>
          </cell>
          <cell r="F13">
            <v>70</v>
          </cell>
          <cell r="G13">
            <v>58</v>
          </cell>
          <cell r="H13">
            <v>114</v>
          </cell>
          <cell r="I13">
            <v>940</v>
          </cell>
          <cell r="J13">
            <v>45</v>
          </cell>
          <cell r="K13">
            <v>1525</v>
          </cell>
        </row>
        <row r="14">
          <cell r="A14" t="str">
            <v>Alaska, 2009</v>
          </cell>
          <cell r="B14">
            <v>106</v>
          </cell>
          <cell r="C14">
            <v>65</v>
          </cell>
          <cell r="D14">
            <v>49</v>
          </cell>
          <cell r="E14">
            <v>48</v>
          </cell>
          <cell r="F14">
            <v>72</v>
          </cell>
          <cell r="G14">
            <v>51</v>
          </cell>
          <cell r="H14">
            <v>47</v>
          </cell>
          <cell r="I14">
            <v>154</v>
          </cell>
          <cell r="J14">
            <v>65</v>
          </cell>
          <cell r="K14">
            <v>657</v>
          </cell>
        </row>
        <row r="15">
          <cell r="A15" t="str">
            <v>Alaska, 2010</v>
          </cell>
          <cell r="B15">
            <v>90</v>
          </cell>
          <cell r="C15">
            <v>50</v>
          </cell>
          <cell r="D15">
            <v>63</v>
          </cell>
          <cell r="E15">
            <v>55</v>
          </cell>
          <cell r="F15">
            <v>59</v>
          </cell>
          <cell r="G15">
            <v>41</v>
          </cell>
          <cell r="H15">
            <v>75</v>
          </cell>
          <cell r="I15">
            <v>150</v>
          </cell>
          <cell r="J15">
            <v>53</v>
          </cell>
          <cell r="K15">
            <v>636</v>
          </cell>
        </row>
        <row r="16">
          <cell r="A16" t="str">
            <v>Alaska, 2011</v>
          </cell>
          <cell r="B16">
            <v>100</v>
          </cell>
          <cell r="C16">
            <v>36</v>
          </cell>
          <cell r="D16">
            <v>67</v>
          </cell>
          <cell r="E16">
            <v>46</v>
          </cell>
          <cell r="F16">
            <v>44</v>
          </cell>
          <cell r="G16">
            <v>39</v>
          </cell>
          <cell r="H16">
            <v>57</v>
          </cell>
          <cell r="I16">
            <v>200</v>
          </cell>
          <cell r="J16">
            <v>41</v>
          </cell>
          <cell r="K16">
            <v>630</v>
          </cell>
        </row>
        <row r="17">
          <cell r="A17" t="str">
            <v>Alaska, 2012</v>
          </cell>
          <cell r="B17">
            <v>94</v>
          </cell>
          <cell r="C17">
            <v>59</v>
          </cell>
          <cell r="D17">
            <v>60</v>
          </cell>
          <cell r="E17">
            <v>47</v>
          </cell>
          <cell r="F17">
            <v>54</v>
          </cell>
          <cell r="G17">
            <v>45</v>
          </cell>
          <cell r="H17">
            <v>50</v>
          </cell>
          <cell r="I17">
            <v>180</v>
          </cell>
          <cell r="J17">
            <v>61</v>
          </cell>
          <cell r="K17">
            <v>650</v>
          </cell>
        </row>
        <row r="18">
          <cell r="A18" t="str">
            <v>Alaska, 2013</v>
          </cell>
          <cell r="B18">
            <v>124</v>
          </cell>
          <cell r="C18">
            <v>50</v>
          </cell>
          <cell r="D18">
            <v>57</v>
          </cell>
          <cell r="E18">
            <v>45</v>
          </cell>
          <cell r="F18">
            <v>46</v>
          </cell>
          <cell r="G18">
            <v>55</v>
          </cell>
          <cell r="H18">
            <v>41</v>
          </cell>
          <cell r="I18">
            <v>146</v>
          </cell>
          <cell r="J18">
            <v>52</v>
          </cell>
          <cell r="K18">
            <v>616</v>
          </cell>
        </row>
        <row r="19">
          <cell r="A19" t="str">
            <v>Alaska, 2014</v>
          </cell>
          <cell r="B19">
            <v>98</v>
          </cell>
          <cell r="C19">
            <v>52</v>
          </cell>
          <cell r="D19">
            <v>58</v>
          </cell>
          <cell r="E19">
            <v>41</v>
          </cell>
          <cell r="F19">
            <v>65</v>
          </cell>
          <cell r="G19">
            <v>61</v>
          </cell>
          <cell r="H19">
            <v>42</v>
          </cell>
          <cell r="I19">
            <v>168</v>
          </cell>
          <cell r="J19">
            <v>70</v>
          </cell>
          <cell r="K19">
            <v>655</v>
          </cell>
        </row>
        <row r="20">
          <cell r="A20" t="str">
            <v>Alaska, 2015</v>
          </cell>
          <cell r="B20">
            <v>112</v>
          </cell>
          <cell r="C20">
            <v>53</v>
          </cell>
          <cell r="D20">
            <v>55</v>
          </cell>
          <cell r="E20">
            <v>54</v>
          </cell>
          <cell r="F20">
            <v>40</v>
          </cell>
          <cell r="G20">
            <v>47</v>
          </cell>
          <cell r="H20">
            <v>52</v>
          </cell>
          <cell r="I20">
            <v>171</v>
          </cell>
          <cell r="J20">
            <v>49</v>
          </cell>
          <cell r="K20">
            <v>633</v>
          </cell>
        </row>
        <row r="21">
          <cell r="A21" t="str">
            <v>Alaska, 2016</v>
          </cell>
          <cell r="B21">
            <v>117</v>
          </cell>
          <cell r="C21">
            <v>68</v>
          </cell>
          <cell r="D21">
            <v>77</v>
          </cell>
          <cell r="E21">
            <v>52</v>
          </cell>
          <cell r="F21">
            <v>62</v>
          </cell>
          <cell r="G21">
            <v>49</v>
          </cell>
          <cell r="H21">
            <v>60</v>
          </cell>
          <cell r="I21">
            <v>136</v>
          </cell>
          <cell r="J21">
            <v>48</v>
          </cell>
          <cell r="K21">
            <v>669</v>
          </cell>
        </row>
        <row r="22">
          <cell r="A22" t="str">
            <v>Alaska, 2017</v>
          </cell>
          <cell r="B22">
            <v>112</v>
          </cell>
          <cell r="C22">
            <v>61</v>
          </cell>
          <cell r="D22">
            <v>31</v>
          </cell>
          <cell r="E22">
            <v>57</v>
          </cell>
          <cell r="F22">
            <v>56</v>
          </cell>
          <cell r="G22">
            <v>46</v>
          </cell>
          <cell r="H22">
            <v>49</v>
          </cell>
          <cell r="I22">
            <v>169</v>
          </cell>
          <cell r="J22">
            <v>52</v>
          </cell>
          <cell r="K22">
            <v>633</v>
          </cell>
        </row>
        <row r="23">
          <cell r="A23" t="str">
            <v>Arizona, 2009</v>
          </cell>
          <cell r="B23">
            <v>102</v>
          </cell>
          <cell r="C23">
            <v>63</v>
          </cell>
          <cell r="D23">
            <v>60</v>
          </cell>
          <cell r="E23">
            <v>66</v>
          </cell>
          <cell r="F23">
            <v>67</v>
          </cell>
          <cell r="G23">
            <v>57</v>
          </cell>
          <cell r="H23">
            <v>74</v>
          </cell>
          <cell r="I23">
            <v>781</v>
          </cell>
          <cell r="J23">
            <v>71</v>
          </cell>
          <cell r="K23">
            <v>1341</v>
          </cell>
        </row>
        <row r="24">
          <cell r="A24" t="str">
            <v>Arizona, 2010</v>
          </cell>
          <cell r="B24">
            <v>117</v>
          </cell>
          <cell r="C24">
            <v>59</v>
          </cell>
          <cell r="D24">
            <v>47</v>
          </cell>
          <cell r="E24">
            <v>61</v>
          </cell>
          <cell r="F24">
            <v>62</v>
          </cell>
          <cell r="G24">
            <v>64</v>
          </cell>
          <cell r="H24">
            <v>83</v>
          </cell>
          <cell r="I24">
            <v>596</v>
          </cell>
          <cell r="J24">
            <v>55</v>
          </cell>
          <cell r="K24">
            <v>1144</v>
          </cell>
        </row>
        <row r="25">
          <cell r="A25" t="str">
            <v>Arizona, 2011</v>
          </cell>
          <cell r="B25">
            <v>97</v>
          </cell>
          <cell r="C25">
            <v>58</v>
          </cell>
          <cell r="D25">
            <v>62</v>
          </cell>
          <cell r="E25">
            <v>54</v>
          </cell>
          <cell r="F25">
            <v>74</v>
          </cell>
          <cell r="G25">
            <v>72</v>
          </cell>
          <cell r="H25">
            <v>45</v>
          </cell>
          <cell r="I25">
            <v>557</v>
          </cell>
          <cell r="J25">
            <v>49</v>
          </cell>
          <cell r="K25">
            <v>1068</v>
          </cell>
        </row>
        <row r="26">
          <cell r="A26" t="str">
            <v>Arizona, 2012</v>
          </cell>
          <cell r="B26">
            <v>125</v>
          </cell>
          <cell r="C26">
            <v>46</v>
          </cell>
          <cell r="D26">
            <v>65</v>
          </cell>
          <cell r="E26">
            <v>48</v>
          </cell>
          <cell r="F26">
            <v>62</v>
          </cell>
          <cell r="G26">
            <v>58</v>
          </cell>
          <cell r="H26">
            <v>60</v>
          </cell>
          <cell r="I26">
            <v>553</v>
          </cell>
          <cell r="J26">
            <v>70</v>
          </cell>
          <cell r="K26">
            <v>1087</v>
          </cell>
        </row>
        <row r="27">
          <cell r="A27" t="str">
            <v>Arizona, 2013</v>
          </cell>
          <cell r="B27">
            <v>121</v>
          </cell>
          <cell r="C27">
            <v>47</v>
          </cell>
          <cell r="D27">
            <v>67</v>
          </cell>
          <cell r="E27">
            <v>46</v>
          </cell>
          <cell r="F27">
            <v>77</v>
          </cell>
          <cell r="G27">
            <v>76</v>
          </cell>
          <cell r="H27">
            <v>59</v>
          </cell>
          <cell r="I27">
            <v>637</v>
          </cell>
          <cell r="J27">
            <v>65</v>
          </cell>
          <cell r="K27">
            <v>1195</v>
          </cell>
        </row>
        <row r="28">
          <cell r="A28" t="str">
            <v>Arizona, 2014</v>
          </cell>
          <cell r="B28">
            <v>91</v>
          </cell>
          <cell r="C28">
            <v>39</v>
          </cell>
          <cell r="D28">
            <v>44</v>
          </cell>
          <cell r="E28">
            <v>53</v>
          </cell>
          <cell r="F28">
            <v>69</v>
          </cell>
          <cell r="G28">
            <v>67</v>
          </cell>
          <cell r="H28">
            <v>94</v>
          </cell>
          <cell r="I28">
            <v>588</v>
          </cell>
          <cell r="J28">
            <v>60</v>
          </cell>
          <cell r="K28">
            <v>1105</v>
          </cell>
        </row>
        <row r="29">
          <cell r="A29" t="str">
            <v>Arizona, 2015</v>
          </cell>
          <cell r="B29">
            <v>108</v>
          </cell>
          <cell r="C29">
            <v>35</v>
          </cell>
          <cell r="D29">
            <v>59</v>
          </cell>
          <cell r="E29">
            <v>64</v>
          </cell>
          <cell r="F29">
            <v>66</v>
          </cell>
          <cell r="G29">
            <v>56</v>
          </cell>
          <cell r="H29">
            <v>75</v>
          </cell>
          <cell r="I29">
            <v>627</v>
          </cell>
          <cell r="J29">
            <v>56</v>
          </cell>
          <cell r="K29">
            <v>1146</v>
          </cell>
        </row>
        <row r="30">
          <cell r="A30" t="str">
            <v>Arizona, 2016</v>
          </cell>
          <cell r="B30">
            <v>109</v>
          </cell>
          <cell r="C30">
            <v>43</v>
          </cell>
          <cell r="D30">
            <v>50</v>
          </cell>
          <cell r="E30">
            <v>52</v>
          </cell>
          <cell r="F30">
            <v>78</v>
          </cell>
          <cell r="G30">
            <v>42</v>
          </cell>
          <cell r="H30">
            <v>113</v>
          </cell>
          <cell r="I30">
            <v>663</v>
          </cell>
          <cell r="J30">
            <v>56</v>
          </cell>
          <cell r="K30">
            <v>1206</v>
          </cell>
        </row>
        <row r="31">
          <cell r="A31" t="str">
            <v>Arizona, 2017</v>
          </cell>
          <cell r="B31">
            <v>89</v>
          </cell>
          <cell r="C31">
            <v>48</v>
          </cell>
          <cell r="D31">
            <v>38</v>
          </cell>
          <cell r="E31">
            <v>56</v>
          </cell>
          <cell r="F31">
            <v>45</v>
          </cell>
          <cell r="G31">
            <v>47</v>
          </cell>
          <cell r="H31">
            <v>79</v>
          </cell>
          <cell r="I31">
            <v>703</v>
          </cell>
          <cell r="J31">
            <v>61</v>
          </cell>
          <cell r="K31">
            <v>1166</v>
          </cell>
        </row>
        <row r="32">
          <cell r="A32" t="str">
            <v>Arkansas, 2009</v>
          </cell>
          <cell r="B32">
            <v>104</v>
          </cell>
          <cell r="C32">
            <v>60</v>
          </cell>
          <cell r="D32">
            <v>52</v>
          </cell>
          <cell r="E32">
            <v>55</v>
          </cell>
          <cell r="F32">
            <v>57</v>
          </cell>
          <cell r="G32">
            <v>49</v>
          </cell>
          <cell r="H32">
            <v>51</v>
          </cell>
          <cell r="I32">
            <v>533</v>
          </cell>
          <cell r="J32">
            <v>49</v>
          </cell>
          <cell r="K32">
            <v>1010</v>
          </cell>
        </row>
        <row r="33">
          <cell r="A33" t="str">
            <v>Arkansas, 2010</v>
          </cell>
          <cell r="B33">
            <v>112</v>
          </cell>
          <cell r="C33">
            <v>65</v>
          </cell>
          <cell r="D33">
            <v>65</v>
          </cell>
          <cell r="E33">
            <v>43</v>
          </cell>
          <cell r="F33">
            <v>56</v>
          </cell>
          <cell r="G33">
            <v>43</v>
          </cell>
          <cell r="H33">
            <v>40</v>
          </cell>
          <cell r="I33">
            <v>516</v>
          </cell>
          <cell r="J33">
            <v>49</v>
          </cell>
          <cell r="K33">
            <v>989</v>
          </cell>
        </row>
        <row r="34">
          <cell r="A34" t="str">
            <v>Arkansas, 2011</v>
          </cell>
          <cell r="B34">
            <v>113</v>
          </cell>
          <cell r="C34">
            <v>63</v>
          </cell>
          <cell r="D34">
            <v>47</v>
          </cell>
          <cell r="E34">
            <v>47</v>
          </cell>
          <cell r="F34">
            <v>53</v>
          </cell>
          <cell r="G34">
            <v>53</v>
          </cell>
          <cell r="H34">
            <v>54</v>
          </cell>
          <cell r="I34">
            <v>621</v>
          </cell>
          <cell r="J34">
            <v>59</v>
          </cell>
          <cell r="K34">
            <v>1110</v>
          </cell>
        </row>
        <row r="35">
          <cell r="A35" t="str">
            <v>Arkansas, 2012</v>
          </cell>
          <cell r="B35">
            <v>114</v>
          </cell>
          <cell r="C35">
            <v>47</v>
          </cell>
          <cell r="D35">
            <v>54</v>
          </cell>
          <cell r="E35">
            <v>52</v>
          </cell>
          <cell r="F35">
            <v>49</v>
          </cell>
          <cell r="G35">
            <v>41</v>
          </cell>
          <cell r="H35">
            <v>56</v>
          </cell>
          <cell r="I35">
            <v>587</v>
          </cell>
          <cell r="J35">
            <v>60</v>
          </cell>
          <cell r="K35">
            <v>1060</v>
          </cell>
        </row>
        <row r="36">
          <cell r="A36" t="str">
            <v>Arkansas, 2013</v>
          </cell>
          <cell r="B36">
            <v>98</v>
          </cell>
          <cell r="C36">
            <v>53</v>
          </cell>
          <cell r="D36">
            <v>59</v>
          </cell>
          <cell r="E36">
            <v>55</v>
          </cell>
          <cell r="F36">
            <v>40</v>
          </cell>
          <cell r="G36">
            <v>57</v>
          </cell>
          <cell r="H36">
            <v>60</v>
          </cell>
          <cell r="I36">
            <v>643</v>
          </cell>
          <cell r="J36">
            <v>57</v>
          </cell>
          <cell r="K36">
            <v>1122</v>
          </cell>
        </row>
        <row r="37">
          <cell r="A37" t="str">
            <v>Arkansas, 2014</v>
          </cell>
          <cell r="B37">
            <v>118</v>
          </cell>
          <cell r="C37">
            <v>55</v>
          </cell>
          <cell r="D37">
            <v>68</v>
          </cell>
          <cell r="E37">
            <v>60</v>
          </cell>
          <cell r="F37">
            <v>64</v>
          </cell>
          <cell r="G37">
            <v>65</v>
          </cell>
          <cell r="H37">
            <v>75</v>
          </cell>
          <cell r="I37">
            <v>516</v>
          </cell>
          <cell r="J37">
            <v>46</v>
          </cell>
          <cell r="K37">
            <v>1067</v>
          </cell>
        </row>
        <row r="38">
          <cell r="A38" t="str">
            <v>Arkansas, 2015</v>
          </cell>
          <cell r="B38">
            <v>99</v>
          </cell>
          <cell r="C38">
            <v>68</v>
          </cell>
          <cell r="D38">
            <v>40</v>
          </cell>
          <cell r="E38">
            <v>50</v>
          </cell>
          <cell r="F38">
            <v>39</v>
          </cell>
          <cell r="G38">
            <v>53</v>
          </cell>
          <cell r="H38">
            <v>48</v>
          </cell>
          <cell r="I38">
            <v>542</v>
          </cell>
          <cell r="J38">
            <v>68</v>
          </cell>
          <cell r="K38">
            <v>1007</v>
          </cell>
        </row>
        <row r="39">
          <cell r="A39" t="str">
            <v>Arkansas, 2016</v>
          </cell>
          <cell r="B39">
            <v>113</v>
          </cell>
          <cell r="C39">
            <v>49</v>
          </cell>
          <cell r="D39">
            <v>54</v>
          </cell>
          <cell r="E39">
            <v>39</v>
          </cell>
          <cell r="F39">
            <v>69</v>
          </cell>
          <cell r="G39">
            <v>60</v>
          </cell>
          <cell r="H39">
            <v>49</v>
          </cell>
          <cell r="I39">
            <v>517</v>
          </cell>
          <cell r="J39">
            <v>77</v>
          </cell>
          <cell r="K39">
            <v>1027</v>
          </cell>
        </row>
        <row r="40">
          <cell r="A40" t="str">
            <v>Arkansas, 2017</v>
          </cell>
          <cell r="B40">
            <v>105</v>
          </cell>
          <cell r="C40">
            <v>53</v>
          </cell>
          <cell r="D40">
            <v>53</v>
          </cell>
          <cell r="E40">
            <v>59</v>
          </cell>
          <cell r="F40">
            <v>46</v>
          </cell>
          <cell r="G40">
            <v>41</v>
          </cell>
          <cell r="H40">
            <v>64</v>
          </cell>
          <cell r="I40">
            <v>576</v>
          </cell>
          <cell r="J40">
            <v>58</v>
          </cell>
          <cell r="K40">
            <v>1055</v>
          </cell>
        </row>
        <row r="41">
          <cell r="A41" t="str">
            <v>California, 2009</v>
          </cell>
          <cell r="B41">
            <v>129</v>
          </cell>
          <cell r="C41">
            <v>62</v>
          </cell>
          <cell r="D41">
            <v>134</v>
          </cell>
          <cell r="E41">
            <v>184</v>
          </cell>
          <cell r="F41">
            <v>346</v>
          </cell>
          <cell r="G41">
            <v>52</v>
          </cell>
          <cell r="H41">
            <v>436</v>
          </cell>
          <cell r="I41">
            <v>5197</v>
          </cell>
          <cell r="J41">
            <v>63</v>
          </cell>
          <cell r="K41">
            <v>6603</v>
          </cell>
        </row>
        <row r="42">
          <cell r="A42" t="str">
            <v>California, 2010</v>
          </cell>
          <cell r="B42">
            <v>120</v>
          </cell>
          <cell r="C42">
            <v>61</v>
          </cell>
          <cell r="D42">
            <v>60</v>
          </cell>
          <cell r="E42">
            <v>61</v>
          </cell>
          <cell r="F42">
            <v>134</v>
          </cell>
          <cell r="G42">
            <v>46</v>
          </cell>
          <cell r="H42">
            <v>351</v>
          </cell>
          <cell r="I42">
            <v>5229</v>
          </cell>
          <cell r="J42">
            <v>53</v>
          </cell>
          <cell r="K42">
            <v>6115</v>
          </cell>
        </row>
        <row r="43">
          <cell r="A43" t="str">
            <v>California, 2011</v>
          </cell>
          <cell r="B43">
            <v>103</v>
          </cell>
          <cell r="C43">
            <v>49</v>
          </cell>
          <cell r="D43">
            <v>65</v>
          </cell>
          <cell r="E43">
            <v>81</v>
          </cell>
          <cell r="F43">
            <v>218</v>
          </cell>
          <cell r="G43">
            <v>55</v>
          </cell>
          <cell r="H43">
            <v>444</v>
          </cell>
          <cell r="I43">
            <v>5338</v>
          </cell>
          <cell r="J43">
            <v>57</v>
          </cell>
          <cell r="K43">
            <v>6410</v>
          </cell>
        </row>
        <row r="44">
          <cell r="A44" t="str">
            <v>California, 2012</v>
          </cell>
          <cell r="B44">
            <v>89</v>
          </cell>
          <cell r="C44">
            <v>51</v>
          </cell>
          <cell r="D44">
            <v>45</v>
          </cell>
          <cell r="E44">
            <v>60</v>
          </cell>
          <cell r="F44">
            <v>168</v>
          </cell>
          <cell r="G44">
            <v>42</v>
          </cell>
          <cell r="H44">
            <v>412</v>
          </cell>
          <cell r="I44">
            <v>5119</v>
          </cell>
          <cell r="J44">
            <v>53</v>
          </cell>
          <cell r="K44">
            <v>6039</v>
          </cell>
        </row>
        <row r="45">
          <cell r="A45" t="str">
            <v>California, 2013</v>
          </cell>
          <cell r="B45">
            <v>114</v>
          </cell>
          <cell r="C45">
            <v>53</v>
          </cell>
          <cell r="D45">
            <v>57</v>
          </cell>
          <cell r="E45">
            <v>65</v>
          </cell>
          <cell r="F45">
            <v>188</v>
          </cell>
          <cell r="G45">
            <v>48</v>
          </cell>
          <cell r="H45">
            <v>501</v>
          </cell>
          <cell r="I45">
            <v>5694</v>
          </cell>
          <cell r="J45">
            <v>81</v>
          </cell>
          <cell r="K45">
            <v>6801</v>
          </cell>
        </row>
        <row r="46">
          <cell r="A46" t="str">
            <v>California, 2014</v>
          </cell>
          <cell r="B46">
            <v>99</v>
          </cell>
          <cell r="C46">
            <v>64</v>
          </cell>
          <cell r="D46">
            <v>86</v>
          </cell>
          <cell r="E46">
            <v>132</v>
          </cell>
          <cell r="F46">
            <v>263</v>
          </cell>
          <cell r="G46">
            <v>43</v>
          </cell>
          <cell r="H46">
            <v>589</v>
          </cell>
          <cell r="I46">
            <v>4888</v>
          </cell>
          <cell r="J46">
            <v>50</v>
          </cell>
          <cell r="K46">
            <v>6214</v>
          </cell>
        </row>
        <row r="47">
          <cell r="A47" t="str">
            <v>California, 2015</v>
          </cell>
          <cell r="B47">
            <v>98</v>
          </cell>
          <cell r="C47">
            <v>55</v>
          </cell>
          <cell r="D47">
            <v>50</v>
          </cell>
          <cell r="E47">
            <v>70</v>
          </cell>
          <cell r="F47">
            <v>168</v>
          </cell>
          <cell r="G47">
            <v>53</v>
          </cell>
          <cell r="H47">
            <v>441</v>
          </cell>
          <cell r="I47">
            <v>5423</v>
          </cell>
          <cell r="J47">
            <v>48</v>
          </cell>
          <cell r="K47">
            <v>6406</v>
          </cell>
        </row>
        <row r="48">
          <cell r="A48" t="str">
            <v>California, 2016</v>
          </cell>
          <cell r="B48">
            <v>122</v>
          </cell>
          <cell r="C48">
            <v>25</v>
          </cell>
          <cell r="D48">
            <v>51</v>
          </cell>
          <cell r="E48">
            <v>89</v>
          </cell>
          <cell r="F48">
            <v>187</v>
          </cell>
          <cell r="G48">
            <v>63</v>
          </cell>
          <cell r="H48">
            <v>511</v>
          </cell>
          <cell r="I48">
            <v>5085</v>
          </cell>
          <cell r="J48">
            <v>42</v>
          </cell>
          <cell r="K48">
            <v>6175</v>
          </cell>
        </row>
        <row r="49">
          <cell r="A49" t="str">
            <v>California, 2017</v>
          </cell>
          <cell r="B49">
            <v>108</v>
          </cell>
          <cell r="C49">
            <v>42</v>
          </cell>
          <cell r="D49">
            <v>67</v>
          </cell>
          <cell r="E49">
            <v>68</v>
          </cell>
          <cell r="F49">
            <v>163</v>
          </cell>
          <cell r="G49">
            <v>51</v>
          </cell>
          <cell r="H49">
            <v>503</v>
          </cell>
          <cell r="I49">
            <v>5510</v>
          </cell>
          <cell r="J49">
            <v>59</v>
          </cell>
          <cell r="K49">
            <v>6571</v>
          </cell>
        </row>
        <row r="50">
          <cell r="A50" t="str">
            <v>Colorado, 2009</v>
          </cell>
          <cell r="B50">
            <v>123</v>
          </cell>
          <cell r="C50">
            <v>47</v>
          </cell>
          <cell r="D50">
            <v>63</v>
          </cell>
          <cell r="E50">
            <v>58</v>
          </cell>
          <cell r="F50">
            <v>49</v>
          </cell>
          <cell r="G50">
            <v>60</v>
          </cell>
          <cell r="H50">
            <v>82</v>
          </cell>
          <cell r="I50">
            <v>482</v>
          </cell>
          <cell r="J50">
            <v>57</v>
          </cell>
          <cell r="K50">
            <v>1021</v>
          </cell>
        </row>
        <row r="51">
          <cell r="A51" t="str">
            <v>Colorado, 2010</v>
          </cell>
          <cell r="B51">
            <v>91</v>
          </cell>
          <cell r="C51">
            <v>53</v>
          </cell>
          <cell r="D51">
            <v>75</v>
          </cell>
          <cell r="E51">
            <v>49</v>
          </cell>
          <cell r="F51">
            <v>42</v>
          </cell>
          <cell r="G51">
            <v>31</v>
          </cell>
          <cell r="H51">
            <v>34</v>
          </cell>
          <cell r="I51">
            <v>445</v>
          </cell>
          <cell r="J51">
            <v>61</v>
          </cell>
          <cell r="K51">
            <v>881</v>
          </cell>
        </row>
        <row r="52">
          <cell r="A52" t="str">
            <v>Colorado, 2011</v>
          </cell>
          <cell r="B52">
            <v>122</v>
          </cell>
          <cell r="C52">
            <v>76</v>
          </cell>
          <cell r="D52">
            <v>57</v>
          </cell>
          <cell r="E52">
            <v>67</v>
          </cell>
          <cell r="F52">
            <v>48</v>
          </cell>
          <cell r="G52">
            <v>46</v>
          </cell>
          <cell r="H52">
            <v>57</v>
          </cell>
          <cell r="I52">
            <v>471</v>
          </cell>
          <cell r="J52">
            <v>72</v>
          </cell>
          <cell r="K52">
            <v>1016</v>
          </cell>
        </row>
        <row r="53">
          <cell r="A53" t="str">
            <v>Colorado, 2012</v>
          </cell>
          <cell r="B53">
            <v>118</v>
          </cell>
          <cell r="C53">
            <v>58</v>
          </cell>
          <cell r="D53">
            <v>65</v>
          </cell>
          <cell r="E53">
            <v>66</v>
          </cell>
          <cell r="F53">
            <v>50</v>
          </cell>
          <cell r="G53">
            <v>47</v>
          </cell>
          <cell r="H53">
            <v>53</v>
          </cell>
          <cell r="I53">
            <v>424</v>
          </cell>
          <cell r="J53">
            <v>56</v>
          </cell>
          <cell r="K53">
            <v>937</v>
          </cell>
        </row>
        <row r="54">
          <cell r="A54" t="str">
            <v>Colorado, 2013</v>
          </cell>
          <cell r="B54">
            <v>130</v>
          </cell>
          <cell r="C54">
            <v>53</v>
          </cell>
          <cell r="D54">
            <v>54</v>
          </cell>
          <cell r="E54">
            <v>45</v>
          </cell>
          <cell r="F54">
            <v>46</v>
          </cell>
          <cell r="G54">
            <v>48</v>
          </cell>
          <cell r="H54">
            <v>50</v>
          </cell>
          <cell r="I54">
            <v>445</v>
          </cell>
          <cell r="J54">
            <v>57</v>
          </cell>
          <cell r="K54">
            <v>928</v>
          </cell>
        </row>
        <row r="55">
          <cell r="A55" t="str">
            <v>Colorado, 2014</v>
          </cell>
          <cell r="B55">
            <v>126</v>
          </cell>
          <cell r="C55">
            <v>47</v>
          </cell>
          <cell r="D55">
            <v>62</v>
          </cell>
          <cell r="E55">
            <v>56</v>
          </cell>
          <cell r="F55">
            <v>61</v>
          </cell>
          <cell r="G55">
            <v>40</v>
          </cell>
          <cell r="H55">
            <v>73</v>
          </cell>
          <cell r="I55">
            <v>489</v>
          </cell>
          <cell r="J55">
            <v>55</v>
          </cell>
          <cell r="K55">
            <v>1009</v>
          </cell>
        </row>
        <row r="56">
          <cell r="A56" t="str">
            <v>Colorado, 2015</v>
          </cell>
          <cell r="B56">
            <v>109</v>
          </cell>
          <cell r="C56">
            <v>57</v>
          </cell>
          <cell r="D56">
            <v>53</v>
          </cell>
          <cell r="E56">
            <v>61</v>
          </cell>
          <cell r="F56">
            <v>38</v>
          </cell>
          <cell r="G56">
            <v>46</v>
          </cell>
          <cell r="H56">
            <v>44</v>
          </cell>
          <cell r="I56">
            <v>503</v>
          </cell>
          <cell r="J56">
            <v>61</v>
          </cell>
          <cell r="K56">
            <v>972</v>
          </cell>
        </row>
        <row r="57">
          <cell r="A57" t="str">
            <v>Colorado, 2016</v>
          </cell>
          <cell r="B57">
            <v>106</v>
          </cell>
          <cell r="C57">
            <v>59</v>
          </cell>
          <cell r="D57">
            <v>35</v>
          </cell>
          <cell r="E57">
            <v>57</v>
          </cell>
          <cell r="F57">
            <v>59</v>
          </cell>
          <cell r="G57">
            <v>57</v>
          </cell>
          <cell r="H57">
            <v>65</v>
          </cell>
          <cell r="I57">
            <v>401</v>
          </cell>
          <cell r="J57">
            <v>34</v>
          </cell>
          <cell r="K57">
            <v>873</v>
          </cell>
        </row>
        <row r="58">
          <cell r="A58" t="str">
            <v>Colorado, 2017</v>
          </cell>
          <cell r="B58">
            <v>105</v>
          </cell>
          <cell r="C58">
            <v>51</v>
          </cell>
          <cell r="D58">
            <v>52</v>
          </cell>
          <cell r="E58">
            <v>41</v>
          </cell>
          <cell r="F58">
            <v>59</v>
          </cell>
          <cell r="G58">
            <v>37</v>
          </cell>
          <cell r="H58">
            <v>74</v>
          </cell>
          <cell r="I58">
            <v>437</v>
          </cell>
          <cell r="J58">
            <v>69</v>
          </cell>
          <cell r="K58">
            <v>925</v>
          </cell>
        </row>
        <row r="59">
          <cell r="A59" t="str">
            <v>Connecticut, 2009</v>
          </cell>
          <cell r="B59">
            <v>94</v>
          </cell>
          <cell r="C59">
            <v>47</v>
          </cell>
          <cell r="D59">
            <v>46</v>
          </cell>
          <cell r="E59">
            <v>53</v>
          </cell>
          <cell r="F59">
            <v>56</v>
          </cell>
          <cell r="G59">
            <v>70</v>
          </cell>
          <cell r="H59">
            <v>68</v>
          </cell>
          <cell r="I59">
            <v>597</v>
          </cell>
          <cell r="J59">
            <v>51</v>
          </cell>
          <cell r="K59">
            <v>1082</v>
          </cell>
        </row>
        <row r="60">
          <cell r="A60" t="str">
            <v>Connecticut, 2010</v>
          </cell>
          <cell r="B60">
            <v>98</v>
          </cell>
          <cell r="C60">
            <v>68</v>
          </cell>
          <cell r="D60">
            <v>60</v>
          </cell>
          <cell r="E60">
            <v>40</v>
          </cell>
          <cell r="F60">
            <v>45</v>
          </cell>
          <cell r="G60">
            <v>53</v>
          </cell>
          <cell r="H60">
            <v>33</v>
          </cell>
          <cell r="I60">
            <v>524</v>
          </cell>
          <cell r="J60">
            <v>62</v>
          </cell>
          <cell r="K60">
            <v>983</v>
          </cell>
        </row>
        <row r="61">
          <cell r="A61" t="str">
            <v>Connecticut, 2011</v>
          </cell>
          <cell r="B61">
            <v>102</v>
          </cell>
          <cell r="C61">
            <v>50</v>
          </cell>
          <cell r="D61">
            <v>48</v>
          </cell>
          <cell r="E61">
            <v>69</v>
          </cell>
          <cell r="F61">
            <v>53</v>
          </cell>
          <cell r="G61">
            <v>53</v>
          </cell>
          <cell r="H61">
            <v>46</v>
          </cell>
          <cell r="I61">
            <v>577</v>
          </cell>
          <cell r="J61">
            <v>47</v>
          </cell>
          <cell r="K61">
            <v>1045</v>
          </cell>
        </row>
        <row r="62">
          <cell r="A62" t="str">
            <v>Connecticut, 2012</v>
          </cell>
          <cell r="B62">
            <v>94</v>
          </cell>
          <cell r="C62">
            <v>46</v>
          </cell>
          <cell r="D62">
            <v>48</v>
          </cell>
          <cell r="E62">
            <v>39</v>
          </cell>
          <cell r="F62">
            <v>71</v>
          </cell>
          <cell r="G62">
            <v>39</v>
          </cell>
          <cell r="H62">
            <v>38</v>
          </cell>
          <cell r="I62">
            <v>513</v>
          </cell>
          <cell r="J62">
            <v>42</v>
          </cell>
          <cell r="K62">
            <v>930</v>
          </cell>
        </row>
        <row r="63">
          <cell r="A63" t="str">
            <v>Connecticut, 2013</v>
          </cell>
          <cell r="B63">
            <v>83</v>
          </cell>
          <cell r="C63">
            <v>58</v>
          </cell>
          <cell r="D63">
            <v>76</v>
          </cell>
          <cell r="E63">
            <v>39</v>
          </cell>
          <cell r="F63">
            <v>43</v>
          </cell>
          <cell r="G63">
            <v>65</v>
          </cell>
          <cell r="H63">
            <v>31</v>
          </cell>
          <cell r="I63">
            <v>546</v>
          </cell>
          <cell r="J63">
            <v>62</v>
          </cell>
          <cell r="K63">
            <v>1003</v>
          </cell>
        </row>
        <row r="64">
          <cell r="A64" t="str">
            <v>Connecticut, 2014</v>
          </cell>
          <cell r="B64">
            <v>117</v>
          </cell>
          <cell r="C64">
            <v>58</v>
          </cell>
          <cell r="D64">
            <v>67</v>
          </cell>
          <cell r="E64">
            <v>82</v>
          </cell>
          <cell r="F64">
            <v>72</v>
          </cell>
          <cell r="G64">
            <v>41</v>
          </cell>
          <cell r="H64">
            <v>39</v>
          </cell>
          <cell r="I64">
            <v>578</v>
          </cell>
          <cell r="J64">
            <v>54</v>
          </cell>
          <cell r="K64">
            <v>1108</v>
          </cell>
        </row>
        <row r="65">
          <cell r="A65" t="str">
            <v>Connecticut, 2015</v>
          </cell>
          <cell r="B65">
            <v>113</v>
          </cell>
          <cell r="C65">
            <v>42</v>
          </cell>
          <cell r="D65">
            <v>39</v>
          </cell>
          <cell r="E65">
            <v>43</v>
          </cell>
          <cell r="F65">
            <v>57</v>
          </cell>
          <cell r="G65">
            <v>63</v>
          </cell>
          <cell r="H65">
            <v>51</v>
          </cell>
          <cell r="I65">
            <v>621</v>
          </cell>
          <cell r="J65">
            <v>49</v>
          </cell>
          <cell r="K65">
            <v>1078</v>
          </cell>
        </row>
        <row r="66">
          <cell r="A66" t="str">
            <v>Connecticut, 2016</v>
          </cell>
          <cell r="B66">
            <v>91</v>
          </cell>
          <cell r="C66">
            <v>55</v>
          </cell>
          <cell r="D66">
            <v>57</v>
          </cell>
          <cell r="E66">
            <v>35</v>
          </cell>
          <cell r="F66">
            <v>57</v>
          </cell>
          <cell r="G66">
            <v>54</v>
          </cell>
          <cell r="H66">
            <v>52</v>
          </cell>
          <cell r="I66">
            <v>475</v>
          </cell>
          <cell r="J66">
            <v>45</v>
          </cell>
          <cell r="K66">
            <v>921</v>
          </cell>
        </row>
        <row r="67">
          <cell r="A67" t="str">
            <v>Connecticut, 2017</v>
          </cell>
          <cell r="B67">
            <v>110</v>
          </cell>
          <cell r="C67">
            <v>48</v>
          </cell>
          <cell r="D67">
            <v>44</v>
          </cell>
          <cell r="E67">
            <v>44</v>
          </cell>
          <cell r="F67">
            <v>51</v>
          </cell>
          <cell r="G67">
            <v>40</v>
          </cell>
          <cell r="H67">
            <v>67</v>
          </cell>
          <cell r="I67">
            <v>593</v>
          </cell>
          <cell r="J67">
            <v>63</v>
          </cell>
          <cell r="K67">
            <v>1060</v>
          </cell>
        </row>
        <row r="68">
          <cell r="A68" t="str">
            <v>Delaware, 2009</v>
          </cell>
          <cell r="B68">
            <v>111</v>
          </cell>
          <cell r="C68">
            <v>59</v>
          </cell>
          <cell r="D68">
            <v>57</v>
          </cell>
          <cell r="E68">
            <v>56</v>
          </cell>
          <cell r="F68">
            <v>66</v>
          </cell>
          <cell r="G68">
            <v>61</v>
          </cell>
          <cell r="H68">
            <v>69</v>
          </cell>
          <cell r="I68">
            <v>169</v>
          </cell>
          <cell r="J68">
            <v>73</v>
          </cell>
          <cell r="K68">
            <v>721</v>
          </cell>
        </row>
        <row r="69">
          <cell r="A69" t="str">
            <v>Delaware, 2010</v>
          </cell>
          <cell r="B69">
            <v>96</v>
          </cell>
          <cell r="C69">
            <v>50</v>
          </cell>
          <cell r="D69">
            <v>60</v>
          </cell>
          <cell r="E69">
            <v>61</v>
          </cell>
          <cell r="F69">
            <v>48</v>
          </cell>
          <cell r="G69">
            <v>53</v>
          </cell>
          <cell r="H69">
            <v>48</v>
          </cell>
          <cell r="I69">
            <v>175</v>
          </cell>
          <cell r="J69">
            <v>44</v>
          </cell>
          <cell r="K69">
            <v>635</v>
          </cell>
        </row>
        <row r="70">
          <cell r="A70" t="str">
            <v>Delaware, 2011</v>
          </cell>
          <cell r="B70">
            <v>112</v>
          </cell>
          <cell r="C70">
            <v>41</v>
          </cell>
          <cell r="D70">
            <v>55</v>
          </cell>
          <cell r="E70">
            <v>71</v>
          </cell>
          <cell r="F70">
            <v>66</v>
          </cell>
          <cell r="G70">
            <v>58</v>
          </cell>
          <cell r="H70">
            <v>53</v>
          </cell>
          <cell r="I70">
            <v>152</v>
          </cell>
          <cell r="J70">
            <v>65</v>
          </cell>
          <cell r="K70">
            <v>673</v>
          </cell>
        </row>
        <row r="71">
          <cell r="A71" t="str">
            <v>Delaware, 2012</v>
          </cell>
          <cell r="B71">
            <v>91</v>
          </cell>
          <cell r="C71">
            <v>48</v>
          </cell>
          <cell r="D71">
            <v>48</v>
          </cell>
          <cell r="E71">
            <v>47</v>
          </cell>
          <cell r="F71">
            <v>50</v>
          </cell>
          <cell r="G71">
            <v>48</v>
          </cell>
          <cell r="H71">
            <v>48</v>
          </cell>
          <cell r="I71">
            <v>166</v>
          </cell>
          <cell r="J71">
            <v>53</v>
          </cell>
          <cell r="K71">
            <v>599</v>
          </cell>
        </row>
        <row r="72">
          <cell r="A72" t="str">
            <v>Delaware, 2013</v>
          </cell>
          <cell r="B72">
            <v>119</v>
          </cell>
          <cell r="C72">
            <v>49</v>
          </cell>
          <cell r="D72">
            <v>39</v>
          </cell>
          <cell r="E72">
            <v>49</v>
          </cell>
          <cell r="F72">
            <v>51</v>
          </cell>
          <cell r="G72">
            <v>74</v>
          </cell>
          <cell r="H72">
            <v>59</v>
          </cell>
          <cell r="I72">
            <v>165</v>
          </cell>
          <cell r="J72">
            <v>55</v>
          </cell>
          <cell r="K72">
            <v>660</v>
          </cell>
        </row>
        <row r="73">
          <cell r="A73" t="str">
            <v>Delaware, 2014</v>
          </cell>
          <cell r="B73">
            <v>115</v>
          </cell>
          <cell r="C73">
            <v>49</v>
          </cell>
          <cell r="D73">
            <v>57</v>
          </cell>
          <cell r="E73">
            <v>39</v>
          </cell>
          <cell r="F73">
            <v>54</v>
          </cell>
          <cell r="G73">
            <v>63</v>
          </cell>
          <cell r="H73">
            <v>60</v>
          </cell>
          <cell r="I73">
            <v>183</v>
          </cell>
          <cell r="J73">
            <v>50</v>
          </cell>
          <cell r="K73">
            <v>670</v>
          </cell>
        </row>
        <row r="74">
          <cell r="A74" t="str">
            <v>Delaware, 2015</v>
          </cell>
          <cell r="B74">
            <v>111</v>
          </cell>
          <cell r="C74">
            <v>48</v>
          </cell>
          <cell r="D74">
            <v>65</v>
          </cell>
          <cell r="E74">
            <v>75</v>
          </cell>
          <cell r="F74">
            <v>55</v>
          </cell>
          <cell r="G74">
            <v>47</v>
          </cell>
          <cell r="H74">
            <v>44</v>
          </cell>
          <cell r="I74">
            <v>200</v>
          </cell>
          <cell r="J74">
            <v>47</v>
          </cell>
          <cell r="K74">
            <v>692</v>
          </cell>
        </row>
        <row r="75">
          <cell r="A75" t="str">
            <v>Delaware, 2016</v>
          </cell>
          <cell r="B75">
            <v>130</v>
          </cell>
          <cell r="C75">
            <v>60</v>
          </cell>
          <cell r="D75">
            <v>48</v>
          </cell>
          <cell r="E75">
            <v>61</v>
          </cell>
          <cell r="F75">
            <v>67</v>
          </cell>
          <cell r="G75">
            <v>49</v>
          </cell>
          <cell r="H75">
            <v>57</v>
          </cell>
          <cell r="I75">
            <v>188</v>
          </cell>
          <cell r="J75">
            <v>66</v>
          </cell>
          <cell r="K75">
            <v>726</v>
          </cell>
        </row>
        <row r="76">
          <cell r="A76" t="str">
            <v>Delaware, 2017</v>
          </cell>
          <cell r="B76">
            <v>127</v>
          </cell>
          <cell r="C76">
            <v>46</v>
          </cell>
          <cell r="D76">
            <v>38</v>
          </cell>
          <cell r="E76">
            <v>53</v>
          </cell>
          <cell r="F76">
            <v>50</v>
          </cell>
          <cell r="G76">
            <v>57</v>
          </cell>
          <cell r="H76">
            <v>59</v>
          </cell>
          <cell r="I76">
            <v>154</v>
          </cell>
          <cell r="J76">
            <v>38</v>
          </cell>
          <cell r="K76">
            <v>622</v>
          </cell>
        </row>
        <row r="77">
          <cell r="A77" t="str">
            <v>District of Columbia, 2009</v>
          </cell>
          <cell r="B77">
            <v>107</v>
          </cell>
          <cell r="C77">
            <v>41</v>
          </cell>
          <cell r="D77">
            <v>68</v>
          </cell>
          <cell r="E77">
            <v>63</v>
          </cell>
          <cell r="F77">
            <v>79</v>
          </cell>
          <cell r="G77">
            <v>55</v>
          </cell>
          <cell r="H77">
            <v>43</v>
          </cell>
          <cell r="I77">
            <v>144</v>
          </cell>
          <cell r="J77">
            <v>53</v>
          </cell>
          <cell r="K77">
            <v>653</v>
          </cell>
        </row>
        <row r="78">
          <cell r="A78" t="str">
            <v>District of Columbia, 2010</v>
          </cell>
          <cell r="B78">
            <v>100</v>
          </cell>
          <cell r="C78">
            <v>40</v>
          </cell>
          <cell r="D78">
            <v>47</v>
          </cell>
          <cell r="E78">
            <v>64</v>
          </cell>
          <cell r="F78">
            <v>72</v>
          </cell>
          <cell r="G78">
            <v>53</v>
          </cell>
          <cell r="H78">
            <v>42</v>
          </cell>
          <cell r="I78">
            <v>167</v>
          </cell>
          <cell r="J78">
            <v>38</v>
          </cell>
          <cell r="K78">
            <v>623</v>
          </cell>
        </row>
        <row r="79">
          <cell r="A79" t="str">
            <v>District of Columbia, 2011</v>
          </cell>
          <cell r="B79">
            <v>87</v>
          </cell>
          <cell r="C79">
            <v>74</v>
          </cell>
          <cell r="D79">
            <v>49</v>
          </cell>
          <cell r="E79">
            <v>50</v>
          </cell>
          <cell r="F79">
            <v>57</v>
          </cell>
          <cell r="G79">
            <v>60</v>
          </cell>
          <cell r="H79">
            <v>49</v>
          </cell>
          <cell r="I79">
            <v>176</v>
          </cell>
          <cell r="J79">
            <v>38</v>
          </cell>
          <cell r="K79">
            <v>640</v>
          </cell>
        </row>
        <row r="80">
          <cell r="A80" t="str">
            <v>District of Columbia, 2012</v>
          </cell>
          <cell r="B80">
            <v>120</v>
          </cell>
          <cell r="C80">
            <v>58</v>
          </cell>
          <cell r="D80">
            <v>52</v>
          </cell>
          <cell r="E80">
            <v>46</v>
          </cell>
          <cell r="F80">
            <v>35</v>
          </cell>
          <cell r="G80">
            <v>34</v>
          </cell>
          <cell r="H80">
            <v>59</v>
          </cell>
          <cell r="I80">
            <v>147</v>
          </cell>
          <cell r="J80">
            <v>53</v>
          </cell>
          <cell r="K80">
            <v>604</v>
          </cell>
        </row>
        <row r="81">
          <cell r="A81" t="str">
            <v>District of Columbia, 2013</v>
          </cell>
          <cell r="B81">
            <v>97</v>
          </cell>
          <cell r="C81">
            <v>63</v>
          </cell>
          <cell r="D81">
            <v>69</v>
          </cell>
          <cell r="E81">
            <v>72</v>
          </cell>
          <cell r="F81">
            <v>71</v>
          </cell>
          <cell r="G81">
            <v>63</v>
          </cell>
          <cell r="H81">
            <v>60</v>
          </cell>
          <cell r="I81">
            <v>127</v>
          </cell>
          <cell r="J81">
            <v>55</v>
          </cell>
          <cell r="K81">
            <v>677</v>
          </cell>
        </row>
        <row r="82">
          <cell r="A82" t="str">
            <v>District of Columbia, 2014</v>
          </cell>
          <cell r="B82">
            <v>110</v>
          </cell>
          <cell r="C82">
            <v>47</v>
          </cell>
          <cell r="D82">
            <v>54</v>
          </cell>
          <cell r="E82">
            <v>59</v>
          </cell>
          <cell r="F82">
            <v>61</v>
          </cell>
          <cell r="G82">
            <v>52</v>
          </cell>
          <cell r="H82">
            <v>46</v>
          </cell>
          <cell r="I82">
            <v>185</v>
          </cell>
          <cell r="J82">
            <v>55</v>
          </cell>
          <cell r="K82">
            <v>669</v>
          </cell>
        </row>
        <row r="83">
          <cell r="A83" t="str">
            <v>District of Columbia, 2015</v>
          </cell>
          <cell r="B83">
            <v>108</v>
          </cell>
          <cell r="C83">
            <v>67</v>
          </cell>
          <cell r="D83">
            <v>60</v>
          </cell>
          <cell r="E83">
            <v>58</v>
          </cell>
          <cell r="F83">
            <v>54</v>
          </cell>
          <cell r="G83">
            <v>56</v>
          </cell>
          <cell r="H83">
            <v>51</v>
          </cell>
          <cell r="I83">
            <v>150</v>
          </cell>
          <cell r="J83">
            <v>42</v>
          </cell>
          <cell r="K83">
            <v>646</v>
          </cell>
        </row>
        <row r="84">
          <cell r="A84" t="str">
            <v>District of Columbia, 2016</v>
          </cell>
          <cell r="B84">
            <v>105</v>
          </cell>
          <cell r="C84">
            <v>53</v>
          </cell>
          <cell r="D84">
            <v>72</v>
          </cell>
          <cell r="E84">
            <v>50</v>
          </cell>
          <cell r="F84">
            <v>37</v>
          </cell>
          <cell r="G84">
            <v>55</v>
          </cell>
          <cell r="H84">
            <v>69</v>
          </cell>
          <cell r="I84">
            <v>155</v>
          </cell>
          <cell r="J84">
            <v>42</v>
          </cell>
          <cell r="K84">
            <v>638</v>
          </cell>
        </row>
        <row r="85">
          <cell r="A85" t="str">
            <v>District of Columbia, 2017</v>
          </cell>
          <cell r="B85">
            <v>119</v>
          </cell>
          <cell r="C85">
            <v>60</v>
          </cell>
          <cell r="D85">
            <v>46</v>
          </cell>
          <cell r="E85">
            <v>39</v>
          </cell>
          <cell r="F85">
            <v>61</v>
          </cell>
          <cell r="G85">
            <v>52</v>
          </cell>
          <cell r="H85">
            <v>51</v>
          </cell>
          <cell r="I85">
            <v>159</v>
          </cell>
          <cell r="J85">
            <v>70</v>
          </cell>
          <cell r="K85">
            <v>657</v>
          </cell>
        </row>
        <row r="86">
          <cell r="A86" t="str">
            <v>Florida, 2009</v>
          </cell>
          <cell r="B86">
            <v>114</v>
          </cell>
          <cell r="C86">
            <v>48</v>
          </cell>
          <cell r="D86">
            <v>68</v>
          </cell>
          <cell r="E86">
            <v>72</v>
          </cell>
          <cell r="F86">
            <v>172</v>
          </cell>
          <cell r="G86">
            <v>52</v>
          </cell>
          <cell r="H86">
            <v>201</v>
          </cell>
          <cell r="I86">
            <v>1861</v>
          </cell>
          <cell r="J86">
            <v>41</v>
          </cell>
          <cell r="K86">
            <v>2629</v>
          </cell>
        </row>
        <row r="87">
          <cell r="A87" t="str">
            <v>Florida, 2010</v>
          </cell>
          <cell r="B87">
            <v>109</v>
          </cell>
          <cell r="C87">
            <v>43</v>
          </cell>
          <cell r="D87">
            <v>57</v>
          </cell>
          <cell r="E87">
            <v>48</v>
          </cell>
          <cell r="F87">
            <v>96</v>
          </cell>
          <cell r="G87">
            <v>51</v>
          </cell>
          <cell r="H87">
            <v>147</v>
          </cell>
          <cell r="I87">
            <v>1904</v>
          </cell>
          <cell r="J87">
            <v>66</v>
          </cell>
          <cell r="K87">
            <v>2521</v>
          </cell>
        </row>
        <row r="88">
          <cell r="A88" t="str">
            <v>Florida, 2011</v>
          </cell>
          <cell r="B88">
            <v>121</v>
          </cell>
          <cell r="C88">
            <v>44</v>
          </cell>
          <cell r="D88">
            <v>52</v>
          </cell>
          <cell r="E88">
            <v>72</v>
          </cell>
          <cell r="F88">
            <v>106</v>
          </cell>
          <cell r="G88">
            <v>64</v>
          </cell>
          <cell r="H88">
            <v>193</v>
          </cell>
          <cell r="I88">
            <v>2034</v>
          </cell>
          <cell r="J88">
            <v>61</v>
          </cell>
          <cell r="K88">
            <v>2747</v>
          </cell>
        </row>
        <row r="89">
          <cell r="A89" t="str">
            <v>Florida, 2012</v>
          </cell>
          <cell r="B89">
            <v>126</v>
          </cell>
          <cell r="C89">
            <v>40</v>
          </cell>
          <cell r="D89">
            <v>62</v>
          </cell>
          <cell r="E89">
            <v>46</v>
          </cell>
          <cell r="F89">
            <v>78</v>
          </cell>
          <cell r="G89">
            <v>42</v>
          </cell>
          <cell r="H89">
            <v>187</v>
          </cell>
          <cell r="I89">
            <v>1985</v>
          </cell>
          <cell r="J89">
            <v>55</v>
          </cell>
          <cell r="K89">
            <v>2621</v>
          </cell>
        </row>
        <row r="90">
          <cell r="A90" t="str">
            <v>Florida, 2013</v>
          </cell>
          <cell r="B90">
            <v>105</v>
          </cell>
          <cell r="C90">
            <v>57</v>
          </cell>
          <cell r="D90">
            <v>48</v>
          </cell>
          <cell r="E90">
            <v>57</v>
          </cell>
          <cell r="F90">
            <v>142</v>
          </cell>
          <cell r="G90">
            <v>49</v>
          </cell>
          <cell r="H90">
            <v>278</v>
          </cell>
          <cell r="I90">
            <v>2136</v>
          </cell>
          <cell r="J90">
            <v>86</v>
          </cell>
          <cell r="K90">
            <v>2958</v>
          </cell>
        </row>
        <row r="91">
          <cell r="A91" t="str">
            <v>Florida, 2014</v>
          </cell>
          <cell r="B91">
            <v>105</v>
          </cell>
          <cell r="C91">
            <v>54</v>
          </cell>
          <cell r="D91">
            <v>57</v>
          </cell>
          <cell r="E91">
            <v>70</v>
          </cell>
          <cell r="F91">
            <v>150</v>
          </cell>
          <cell r="G91">
            <v>52</v>
          </cell>
          <cell r="H91">
            <v>277</v>
          </cell>
          <cell r="I91">
            <v>2143</v>
          </cell>
          <cell r="J91">
            <v>69</v>
          </cell>
          <cell r="K91">
            <v>2977</v>
          </cell>
        </row>
        <row r="92">
          <cell r="A92" t="str">
            <v>Florida, 2015</v>
          </cell>
          <cell r="B92">
            <v>124</v>
          </cell>
          <cell r="C92">
            <v>52</v>
          </cell>
          <cell r="D92">
            <v>60</v>
          </cell>
          <cell r="E92">
            <v>42</v>
          </cell>
          <cell r="F92">
            <v>83</v>
          </cell>
          <cell r="G92">
            <v>84</v>
          </cell>
          <cell r="H92">
            <v>224</v>
          </cell>
          <cell r="I92">
            <v>2271</v>
          </cell>
          <cell r="J92">
            <v>76</v>
          </cell>
          <cell r="K92">
            <v>3016</v>
          </cell>
        </row>
        <row r="93">
          <cell r="A93" t="str">
            <v>Florida, 2016</v>
          </cell>
          <cell r="B93">
            <v>106</v>
          </cell>
          <cell r="C93">
            <v>40</v>
          </cell>
          <cell r="D93">
            <v>37</v>
          </cell>
          <cell r="E93">
            <v>78</v>
          </cell>
          <cell r="F93">
            <v>124</v>
          </cell>
          <cell r="G93">
            <v>35</v>
          </cell>
          <cell r="H93">
            <v>274</v>
          </cell>
          <cell r="I93">
            <v>2260</v>
          </cell>
          <cell r="J93">
            <v>64</v>
          </cell>
          <cell r="K93">
            <v>3018</v>
          </cell>
        </row>
        <row r="94">
          <cell r="A94" t="str">
            <v>Florida, 2017</v>
          </cell>
          <cell r="B94">
            <v>102</v>
          </cell>
          <cell r="C94">
            <v>80</v>
          </cell>
          <cell r="D94">
            <v>72</v>
          </cell>
          <cell r="E94">
            <v>45</v>
          </cell>
          <cell r="F94">
            <v>85</v>
          </cell>
          <cell r="G94">
            <v>56</v>
          </cell>
          <cell r="H94">
            <v>300</v>
          </cell>
          <cell r="I94">
            <v>2554</v>
          </cell>
          <cell r="J94">
            <v>44</v>
          </cell>
          <cell r="K94">
            <v>3338</v>
          </cell>
        </row>
        <row r="95">
          <cell r="A95" t="str">
            <v>Georgia, 2009</v>
          </cell>
          <cell r="B95">
            <v>124</v>
          </cell>
          <cell r="C95">
            <v>53</v>
          </cell>
          <cell r="D95">
            <v>57</v>
          </cell>
          <cell r="E95">
            <v>70</v>
          </cell>
          <cell r="F95">
            <v>74</v>
          </cell>
          <cell r="G95">
            <v>43</v>
          </cell>
          <cell r="H95">
            <v>124</v>
          </cell>
          <cell r="I95">
            <v>1168</v>
          </cell>
          <cell r="J95">
            <v>57</v>
          </cell>
          <cell r="K95">
            <v>1770</v>
          </cell>
        </row>
        <row r="96">
          <cell r="A96" t="str">
            <v>Georgia, 2010</v>
          </cell>
          <cell r="B96">
            <v>105</v>
          </cell>
          <cell r="C96">
            <v>41</v>
          </cell>
          <cell r="D96">
            <v>48</v>
          </cell>
          <cell r="E96">
            <v>38</v>
          </cell>
          <cell r="F96">
            <v>66</v>
          </cell>
          <cell r="G96">
            <v>60</v>
          </cell>
          <cell r="H96">
            <v>106</v>
          </cell>
          <cell r="I96">
            <v>1172</v>
          </cell>
          <cell r="J96">
            <v>46</v>
          </cell>
          <cell r="K96">
            <v>1682</v>
          </cell>
        </row>
        <row r="97">
          <cell r="A97" t="str">
            <v>Georgia, 2011</v>
          </cell>
          <cell r="B97">
            <v>104</v>
          </cell>
          <cell r="C97">
            <v>64</v>
          </cell>
          <cell r="D97">
            <v>68</v>
          </cell>
          <cell r="E97">
            <v>54</v>
          </cell>
          <cell r="F97">
            <v>54</v>
          </cell>
          <cell r="G97">
            <v>59</v>
          </cell>
          <cell r="H97">
            <v>150</v>
          </cell>
          <cell r="I97">
            <v>1173</v>
          </cell>
          <cell r="J97">
            <v>51</v>
          </cell>
          <cell r="K97">
            <v>1777</v>
          </cell>
        </row>
        <row r="98">
          <cell r="A98" t="str">
            <v>Georgia, 2012</v>
          </cell>
          <cell r="B98">
            <v>127</v>
          </cell>
          <cell r="C98">
            <v>64</v>
          </cell>
          <cell r="D98">
            <v>60</v>
          </cell>
          <cell r="E98">
            <v>59</v>
          </cell>
          <cell r="F98">
            <v>70</v>
          </cell>
          <cell r="G98">
            <v>63</v>
          </cell>
          <cell r="H98">
            <v>121</v>
          </cell>
          <cell r="I98">
            <v>1120</v>
          </cell>
          <cell r="J98">
            <v>52</v>
          </cell>
          <cell r="K98">
            <v>1736</v>
          </cell>
        </row>
        <row r="99">
          <cell r="A99" t="str">
            <v>Georgia, 2013</v>
          </cell>
          <cell r="B99">
            <v>109</v>
          </cell>
          <cell r="C99">
            <v>68</v>
          </cell>
          <cell r="D99">
            <v>65</v>
          </cell>
          <cell r="E99">
            <v>54</v>
          </cell>
          <cell r="F99">
            <v>93</v>
          </cell>
          <cell r="G99">
            <v>56</v>
          </cell>
          <cell r="H99">
            <v>137</v>
          </cell>
          <cell r="I99">
            <v>1157</v>
          </cell>
          <cell r="J99">
            <v>49</v>
          </cell>
          <cell r="K99">
            <v>1788</v>
          </cell>
        </row>
        <row r="100">
          <cell r="A100" t="str">
            <v>Georgia, 2014</v>
          </cell>
          <cell r="B100">
            <v>124</v>
          </cell>
          <cell r="C100">
            <v>44</v>
          </cell>
          <cell r="D100">
            <v>58</v>
          </cell>
          <cell r="E100">
            <v>68</v>
          </cell>
          <cell r="F100">
            <v>83</v>
          </cell>
          <cell r="G100">
            <v>51</v>
          </cell>
          <cell r="H100">
            <v>194</v>
          </cell>
          <cell r="I100">
            <v>1133</v>
          </cell>
          <cell r="J100">
            <v>46</v>
          </cell>
          <cell r="K100">
            <v>1801</v>
          </cell>
        </row>
        <row r="101">
          <cell r="A101" t="str">
            <v>Georgia, 2015</v>
          </cell>
          <cell r="B101">
            <v>89</v>
          </cell>
          <cell r="C101">
            <v>50</v>
          </cell>
          <cell r="D101">
            <v>61</v>
          </cell>
          <cell r="E101">
            <v>66</v>
          </cell>
          <cell r="F101">
            <v>50</v>
          </cell>
          <cell r="G101">
            <v>65</v>
          </cell>
          <cell r="H101">
            <v>170</v>
          </cell>
          <cell r="I101">
            <v>1159</v>
          </cell>
          <cell r="J101">
            <v>53</v>
          </cell>
          <cell r="K101">
            <v>1763</v>
          </cell>
        </row>
        <row r="102">
          <cell r="A102" t="str">
            <v>Georgia, 2016</v>
          </cell>
          <cell r="B102">
            <v>105</v>
          </cell>
          <cell r="C102">
            <v>55</v>
          </cell>
          <cell r="D102">
            <v>47</v>
          </cell>
          <cell r="E102">
            <v>52</v>
          </cell>
          <cell r="F102">
            <v>55</v>
          </cell>
          <cell r="G102">
            <v>51</v>
          </cell>
          <cell r="H102">
            <v>194</v>
          </cell>
          <cell r="I102">
            <v>1068</v>
          </cell>
          <cell r="J102">
            <v>58</v>
          </cell>
          <cell r="K102">
            <v>1685</v>
          </cell>
        </row>
        <row r="103">
          <cell r="A103" t="str">
            <v>Georgia, 2017</v>
          </cell>
          <cell r="B103">
            <v>113</v>
          </cell>
          <cell r="C103">
            <v>46</v>
          </cell>
          <cell r="D103">
            <v>59</v>
          </cell>
          <cell r="E103">
            <v>56</v>
          </cell>
          <cell r="F103">
            <v>62</v>
          </cell>
          <cell r="G103">
            <v>44</v>
          </cell>
          <cell r="H103">
            <v>159</v>
          </cell>
          <cell r="I103">
            <v>1117</v>
          </cell>
          <cell r="J103">
            <v>39</v>
          </cell>
          <cell r="K103">
            <v>1695</v>
          </cell>
        </row>
        <row r="104">
          <cell r="A104" t="str">
            <v>Hawaii, 2009</v>
          </cell>
          <cell r="B104">
            <v>115</v>
          </cell>
          <cell r="C104">
            <v>64</v>
          </cell>
          <cell r="D104">
            <v>39</v>
          </cell>
          <cell r="E104">
            <v>58</v>
          </cell>
          <cell r="F104">
            <v>64</v>
          </cell>
          <cell r="G104">
            <v>37</v>
          </cell>
          <cell r="H104">
            <v>57</v>
          </cell>
          <cell r="I104">
            <v>231</v>
          </cell>
          <cell r="J104">
            <v>51</v>
          </cell>
          <cell r="K104">
            <v>716</v>
          </cell>
        </row>
        <row r="105">
          <cell r="A105" t="str">
            <v>Hawaii, 2010</v>
          </cell>
          <cell r="B105">
            <v>122</v>
          </cell>
          <cell r="C105">
            <v>40</v>
          </cell>
          <cell r="D105">
            <v>45</v>
          </cell>
          <cell r="E105">
            <v>46</v>
          </cell>
          <cell r="F105">
            <v>65</v>
          </cell>
          <cell r="G105">
            <v>48</v>
          </cell>
          <cell r="H105">
            <v>58</v>
          </cell>
          <cell r="I105">
            <v>230</v>
          </cell>
          <cell r="J105">
            <v>49</v>
          </cell>
          <cell r="K105">
            <v>703</v>
          </cell>
        </row>
        <row r="106">
          <cell r="A106" t="str">
            <v>Hawaii, 2011</v>
          </cell>
          <cell r="B106">
            <v>76</v>
          </cell>
          <cell r="C106">
            <v>53</v>
          </cell>
          <cell r="D106">
            <v>69</v>
          </cell>
          <cell r="E106">
            <v>60</v>
          </cell>
          <cell r="F106">
            <v>36</v>
          </cell>
          <cell r="G106">
            <v>61</v>
          </cell>
          <cell r="H106">
            <v>47</v>
          </cell>
          <cell r="I106">
            <v>317</v>
          </cell>
          <cell r="J106">
            <v>53</v>
          </cell>
          <cell r="K106">
            <v>772</v>
          </cell>
        </row>
        <row r="107">
          <cell r="A107" t="str">
            <v>Hawaii, 2012</v>
          </cell>
          <cell r="B107">
            <v>104</v>
          </cell>
          <cell r="C107">
            <v>46</v>
          </cell>
          <cell r="D107">
            <v>67</v>
          </cell>
          <cell r="E107">
            <v>55</v>
          </cell>
          <cell r="F107">
            <v>74</v>
          </cell>
          <cell r="G107">
            <v>41</v>
          </cell>
          <cell r="H107">
            <v>44</v>
          </cell>
          <cell r="I107">
            <v>365</v>
          </cell>
          <cell r="J107">
            <v>35</v>
          </cell>
          <cell r="K107">
            <v>831</v>
          </cell>
        </row>
        <row r="108">
          <cell r="A108" t="str">
            <v>Hawaii, 2013</v>
          </cell>
          <cell r="B108">
            <v>133</v>
          </cell>
          <cell r="C108">
            <v>57</v>
          </cell>
          <cell r="D108">
            <v>53</v>
          </cell>
          <cell r="E108">
            <v>46</v>
          </cell>
          <cell r="F108">
            <v>70</v>
          </cell>
          <cell r="G108">
            <v>43</v>
          </cell>
          <cell r="H108">
            <v>59</v>
          </cell>
          <cell r="I108">
            <v>389</v>
          </cell>
          <cell r="J108">
            <v>55</v>
          </cell>
          <cell r="K108">
            <v>905</v>
          </cell>
        </row>
        <row r="109">
          <cell r="A109" t="str">
            <v>Hawaii, 2014</v>
          </cell>
          <cell r="B109">
            <v>109</v>
          </cell>
          <cell r="C109">
            <v>61</v>
          </cell>
          <cell r="D109">
            <v>53</v>
          </cell>
          <cell r="E109">
            <v>40</v>
          </cell>
          <cell r="F109">
            <v>50</v>
          </cell>
          <cell r="G109">
            <v>41</v>
          </cell>
          <cell r="H109">
            <v>61</v>
          </cell>
          <cell r="I109">
            <v>374</v>
          </cell>
          <cell r="J109">
            <v>44</v>
          </cell>
          <cell r="K109">
            <v>833</v>
          </cell>
        </row>
        <row r="110">
          <cell r="A110" t="str">
            <v>Hawaii, 2015</v>
          </cell>
          <cell r="B110">
            <v>128</v>
          </cell>
          <cell r="C110">
            <v>61</v>
          </cell>
          <cell r="D110">
            <v>41</v>
          </cell>
          <cell r="E110">
            <v>67</v>
          </cell>
          <cell r="F110">
            <v>56</v>
          </cell>
          <cell r="G110">
            <v>55</v>
          </cell>
          <cell r="H110">
            <v>49</v>
          </cell>
          <cell r="I110">
            <v>485</v>
          </cell>
          <cell r="J110">
            <v>51</v>
          </cell>
          <cell r="K110">
            <v>993</v>
          </cell>
        </row>
        <row r="111">
          <cell r="A111" t="str">
            <v>Hawaii, 2016</v>
          </cell>
          <cell r="B111">
            <v>107</v>
          </cell>
          <cell r="C111">
            <v>51</v>
          </cell>
          <cell r="D111">
            <v>58</v>
          </cell>
          <cell r="E111">
            <v>45</v>
          </cell>
          <cell r="F111">
            <v>51</v>
          </cell>
          <cell r="G111">
            <v>54</v>
          </cell>
          <cell r="H111">
            <v>69</v>
          </cell>
          <cell r="I111">
            <v>439</v>
          </cell>
          <cell r="J111">
            <v>48</v>
          </cell>
          <cell r="K111">
            <v>922</v>
          </cell>
        </row>
        <row r="112">
          <cell r="A112" t="str">
            <v>Hawaii, 2017</v>
          </cell>
          <cell r="B112">
            <v>89</v>
          </cell>
          <cell r="C112">
            <v>76</v>
          </cell>
          <cell r="D112">
            <v>56</v>
          </cell>
          <cell r="E112">
            <v>57</v>
          </cell>
          <cell r="F112">
            <v>48</v>
          </cell>
          <cell r="G112">
            <v>45</v>
          </cell>
          <cell r="H112">
            <v>58</v>
          </cell>
          <cell r="I112">
            <v>553</v>
          </cell>
          <cell r="J112">
            <v>50</v>
          </cell>
          <cell r="K112">
            <v>1032</v>
          </cell>
        </row>
        <row r="113">
          <cell r="A113" t="str">
            <v>Idaho, 2009</v>
          </cell>
          <cell r="B113">
            <v>112</v>
          </cell>
          <cell r="C113">
            <v>76</v>
          </cell>
          <cell r="D113">
            <v>50</v>
          </cell>
          <cell r="E113">
            <v>49</v>
          </cell>
          <cell r="F113">
            <v>43</v>
          </cell>
          <cell r="G113">
            <v>61</v>
          </cell>
          <cell r="H113">
            <v>56</v>
          </cell>
          <cell r="I113">
            <v>148</v>
          </cell>
          <cell r="J113">
            <v>61</v>
          </cell>
          <cell r="K113">
            <v>656</v>
          </cell>
        </row>
        <row r="114">
          <cell r="A114" t="str">
            <v>Idaho, 2010</v>
          </cell>
          <cell r="B114">
            <v>109</v>
          </cell>
          <cell r="C114">
            <v>49</v>
          </cell>
          <cell r="D114">
            <v>69</v>
          </cell>
          <cell r="E114">
            <v>57</v>
          </cell>
          <cell r="F114">
            <v>61</v>
          </cell>
          <cell r="G114">
            <v>57</v>
          </cell>
          <cell r="H114">
            <v>63</v>
          </cell>
          <cell r="I114">
            <v>199</v>
          </cell>
          <cell r="J114">
            <v>47</v>
          </cell>
          <cell r="K114">
            <v>711</v>
          </cell>
        </row>
        <row r="115">
          <cell r="A115" t="str">
            <v>Idaho, 2011</v>
          </cell>
          <cell r="B115">
            <v>105</v>
          </cell>
          <cell r="C115">
            <v>67</v>
          </cell>
          <cell r="D115">
            <v>64</v>
          </cell>
          <cell r="E115">
            <v>63</v>
          </cell>
          <cell r="F115">
            <v>74</v>
          </cell>
          <cell r="G115">
            <v>65</v>
          </cell>
          <cell r="H115">
            <v>54</v>
          </cell>
          <cell r="I115">
            <v>213</v>
          </cell>
          <cell r="J115">
            <v>35</v>
          </cell>
          <cell r="K115">
            <v>740</v>
          </cell>
        </row>
        <row r="116">
          <cell r="A116" t="str">
            <v>Idaho, 2012</v>
          </cell>
          <cell r="B116">
            <v>89</v>
          </cell>
          <cell r="C116">
            <v>57</v>
          </cell>
          <cell r="D116">
            <v>64</v>
          </cell>
          <cell r="E116">
            <v>41</v>
          </cell>
          <cell r="F116">
            <v>50</v>
          </cell>
          <cell r="G116">
            <v>68</v>
          </cell>
          <cell r="H116">
            <v>44</v>
          </cell>
          <cell r="I116">
            <v>169</v>
          </cell>
          <cell r="J116">
            <v>51</v>
          </cell>
          <cell r="K116">
            <v>633</v>
          </cell>
        </row>
        <row r="117">
          <cell r="A117" t="str">
            <v>Idaho, 2013</v>
          </cell>
          <cell r="B117">
            <v>109</v>
          </cell>
          <cell r="C117">
            <v>64</v>
          </cell>
          <cell r="D117">
            <v>56</v>
          </cell>
          <cell r="E117">
            <v>46</v>
          </cell>
          <cell r="F117">
            <v>56</v>
          </cell>
          <cell r="G117">
            <v>51</v>
          </cell>
          <cell r="H117">
            <v>56</v>
          </cell>
          <cell r="I117">
            <v>219</v>
          </cell>
          <cell r="J117">
            <v>56</v>
          </cell>
          <cell r="K117">
            <v>713</v>
          </cell>
        </row>
        <row r="118">
          <cell r="A118" t="str">
            <v>Idaho, 2014</v>
          </cell>
          <cell r="B118">
            <v>88</v>
          </cell>
          <cell r="C118">
            <v>63</v>
          </cell>
          <cell r="D118">
            <v>52</v>
          </cell>
          <cell r="E118">
            <v>50</v>
          </cell>
          <cell r="F118">
            <v>68</v>
          </cell>
          <cell r="G118">
            <v>67</v>
          </cell>
          <cell r="H118">
            <v>46</v>
          </cell>
          <cell r="I118">
            <v>182</v>
          </cell>
          <cell r="J118">
            <v>50</v>
          </cell>
          <cell r="K118">
            <v>666</v>
          </cell>
        </row>
        <row r="119">
          <cell r="A119" t="str">
            <v>Idaho, 2015</v>
          </cell>
          <cell r="B119">
            <v>99</v>
          </cell>
          <cell r="C119">
            <v>55</v>
          </cell>
          <cell r="D119">
            <v>53</v>
          </cell>
          <cell r="E119">
            <v>51</v>
          </cell>
          <cell r="F119">
            <v>42</v>
          </cell>
          <cell r="G119">
            <v>63</v>
          </cell>
          <cell r="H119">
            <v>29</v>
          </cell>
          <cell r="I119">
            <v>190</v>
          </cell>
          <cell r="J119">
            <v>58</v>
          </cell>
          <cell r="K119">
            <v>640</v>
          </cell>
        </row>
        <row r="120">
          <cell r="A120" t="str">
            <v>Idaho, 2016</v>
          </cell>
          <cell r="B120">
            <v>122</v>
          </cell>
          <cell r="C120">
            <v>59</v>
          </cell>
          <cell r="D120">
            <v>56</v>
          </cell>
          <cell r="E120">
            <v>53</v>
          </cell>
          <cell r="F120">
            <v>45</v>
          </cell>
          <cell r="G120">
            <v>55</v>
          </cell>
          <cell r="H120">
            <v>53</v>
          </cell>
          <cell r="I120">
            <v>191</v>
          </cell>
          <cell r="J120">
            <v>51</v>
          </cell>
          <cell r="K120">
            <v>685</v>
          </cell>
        </row>
        <row r="121">
          <cell r="A121" t="str">
            <v>Idaho, 2017</v>
          </cell>
          <cell r="B121">
            <v>94</v>
          </cell>
          <cell r="C121">
            <v>62</v>
          </cell>
          <cell r="D121">
            <v>57</v>
          </cell>
          <cell r="E121">
            <v>54</v>
          </cell>
          <cell r="F121">
            <v>47</v>
          </cell>
          <cell r="G121">
            <v>57</v>
          </cell>
          <cell r="H121">
            <v>46</v>
          </cell>
          <cell r="I121">
            <v>209</v>
          </cell>
          <cell r="J121">
            <v>51</v>
          </cell>
          <cell r="K121">
            <v>677</v>
          </cell>
        </row>
        <row r="122">
          <cell r="A122" t="str">
            <v>Illinois, 2009</v>
          </cell>
          <cell r="B122">
            <v>116</v>
          </cell>
          <cell r="C122">
            <v>44</v>
          </cell>
          <cell r="D122">
            <v>31</v>
          </cell>
          <cell r="E122">
            <v>77</v>
          </cell>
          <cell r="F122">
            <v>101</v>
          </cell>
          <cell r="G122">
            <v>52</v>
          </cell>
          <cell r="H122">
            <v>173</v>
          </cell>
          <cell r="I122">
            <v>2006</v>
          </cell>
          <cell r="J122">
            <v>54</v>
          </cell>
          <cell r="K122">
            <v>2654</v>
          </cell>
        </row>
        <row r="123">
          <cell r="A123" t="str">
            <v>Illinois, 2010</v>
          </cell>
          <cell r="B123">
            <v>109</v>
          </cell>
          <cell r="C123">
            <v>41</v>
          </cell>
          <cell r="D123">
            <v>41</v>
          </cell>
          <cell r="E123">
            <v>55</v>
          </cell>
          <cell r="F123">
            <v>81</v>
          </cell>
          <cell r="G123">
            <v>58</v>
          </cell>
          <cell r="H123">
            <v>152</v>
          </cell>
          <cell r="I123">
            <v>1912</v>
          </cell>
          <cell r="J123">
            <v>50</v>
          </cell>
          <cell r="K123">
            <v>2499</v>
          </cell>
        </row>
        <row r="124">
          <cell r="A124" t="str">
            <v>Illinois, 2011</v>
          </cell>
          <cell r="B124">
            <v>85</v>
          </cell>
          <cell r="C124">
            <v>41</v>
          </cell>
          <cell r="D124">
            <v>57</v>
          </cell>
          <cell r="E124">
            <v>68</v>
          </cell>
          <cell r="F124">
            <v>75</v>
          </cell>
          <cell r="G124">
            <v>58</v>
          </cell>
          <cell r="H124">
            <v>201</v>
          </cell>
          <cell r="I124">
            <v>2049</v>
          </cell>
          <cell r="J124">
            <v>47</v>
          </cell>
          <cell r="K124">
            <v>2681</v>
          </cell>
        </row>
        <row r="125">
          <cell r="A125" t="str">
            <v>Illinois, 2012</v>
          </cell>
          <cell r="B125">
            <v>133</v>
          </cell>
          <cell r="C125">
            <v>67</v>
          </cell>
          <cell r="D125">
            <v>69</v>
          </cell>
          <cell r="E125">
            <v>64</v>
          </cell>
          <cell r="F125">
            <v>69</v>
          </cell>
          <cell r="G125">
            <v>73</v>
          </cell>
          <cell r="H125">
            <v>185</v>
          </cell>
          <cell r="I125">
            <v>1983</v>
          </cell>
          <cell r="J125">
            <v>53</v>
          </cell>
          <cell r="K125">
            <v>2696</v>
          </cell>
        </row>
        <row r="126">
          <cell r="A126" t="str">
            <v>Illinois, 2013</v>
          </cell>
          <cell r="B126">
            <v>100</v>
          </cell>
          <cell r="C126">
            <v>59</v>
          </cell>
          <cell r="D126">
            <v>60</v>
          </cell>
          <cell r="E126">
            <v>43</v>
          </cell>
          <cell r="F126">
            <v>61</v>
          </cell>
          <cell r="G126">
            <v>51</v>
          </cell>
          <cell r="H126">
            <v>175</v>
          </cell>
          <cell r="I126">
            <v>2122</v>
          </cell>
          <cell r="J126">
            <v>71</v>
          </cell>
          <cell r="K126">
            <v>2742</v>
          </cell>
        </row>
        <row r="127">
          <cell r="A127" t="str">
            <v>Illinois, 2014</v>
          </cell>
          <cell r="B127">
            <v>97</v>
          </cell>
          <cell r="C127">
            <v>58</v>
          </cell>
          <cell r="D127">
            <v>34</v>
          </cell>
          <cell r="E127">
            <v>60</v>
          </cell>
          <cell r="F127">
            <v>92</v>
          </cell>
          <cell r="G127">
            <v>67</v>
          </cell>
          <cell r="H127">
            <v>188</v>
          </cell>
          <cell r="I127">
            <v>2125</v>
          </cell>
          <cell r="J127">
            <v>54</v>
          </cell>
          <cell r="K127">
            <v>2775</v>
          </cell>
        </row>
        <row r="128">
          <cell r="A128" t="str">
            <v>Illinois, 2015</v>
          </cell>
          <cell r="B128">
            <v>93</v>
          </cell>
          <cell r="C128">
            <v>55</v>
          </cell>
          <cell r="D128">
            <v>50</v>
          </cell>
          <cell r="E128">
            <v>63</v>
          </cell>
          <cell r="F128">
            <v>83</v>
          </cell>
          <cell r="G128">
            <v>44</v>
          </cell>
          <cell r="H128">
            <v>191</v>
          </cell>
          <cell r="I128">
            <v>1997</v>
          </cell>
          <cell r="J128">
            <v>67</v>
          </cell>
          <cell r="K128">
            <v>2643</v>
          </cell>
        </row>
        <row r="129">
          <cell r="A129" t="str">
            <v>Illinois, 2016</v>
          </cell>
          <cell r="B129">
            <v>100</v>
          </cell>
          <cell r="C129">
            <v>52</v>
          </cell>
          <cell r="D129">
            <v>51</v>
          </cell>
          <cell r="E129">
            <v>73</v>
          </cell>
          <cell r="F129">
            <v>84</v>
          </cell>
          <cell r="G129">
            <v>61</v>
          </cell>
          <cell r="H129">
            <v>216</v>
          </cell>
          <cell r="I129">
            <v>1799</v>
          </cell>
          <cell r="J129">
            <v>73</v>
          </cell>
          <cell r="K129">
            <v>2509</v>
          </cell>
        </row>
        <row r="130">
          <cell r="A130" t="str">
            <v>Illinois, 2017</v>
          </cell>
          <cell r="B130">
            <v>122</v>
          </cell>
          <cell r="C130">
            <v>79</v>
          </cell>
          <cell r="D130">
            <v>42</v>
          </cell>
          <cell r="E130">
            <v>57</v>
          </cell>
          <cell r="F130">
            <v>67</v>
          </cell>
          <cell r="G130">
            <v>86</v>
          </cell>
          <cell r="H130">
            <v>209</v>
          </cell>
          <cell r="I130">
            <v>2026</v>
          </cell>
          <cell r="J130">
            <v>50</v>
          </cell>
          <cell r="K130">
            <v>2738</v>
          </cell>
        </row>
        <row r="131">
          <cell r="A131" t="str">
            <v>Indiana, 2009</v>
          </cell>
          <cell r="B131">
            <v>125</v>
          </cell>
          <cell r="C131">
            <v>54</v>
          </cell>
          <cell r="D131">
            <v>46</v>
          </cell>
          <cell r="E131">
            <v>49</v>
          </cell>
          <cell r="F131">
            <v>54</v>
          </cell>
          <cell r="G131">
            <v>48</v>
          </cell>
          <cell r="H131">
            <v>66</v>
          </cell>
          <cell r="I131">
            <v>959</v>
          </cell>
          <cell r="J131">
            <v>58</v>
          </cell>
          <cell r="K131">
            <v>1459</v>
          </cell>
        </row>
        <row r="132">
          <cell r="A132" t="str">
            <v>Indiana, 2010</v>
          </cell>
          <cell r="B132">
            <v>97</v>
          </cell>
          <cell r="C132">
            <v>53</v>
          </cell>
          <cell r="D132">
            <v>55</v>
          </cell>
          <cell r="E132">
            <v>39</v>
          </cell>
          <cell r="F132">
            <v>54</v>
          </cell>
          <cell r="G132">
            <v>49</v>
          </cell>
          <cell r="H132">
            <v>94</v>
          </cell>
          <cell r="I132">
            <v>978</v>
          </cell>
          <cell r="J132">
            <v>58</v>
          </cell>
          <cell r="K132">
            <v>1477</v>
          </cell>
        </row>
        <row r="133">
          <cell r="A133" t="str">
            <v>Indiana, 2011</v>
          </cell>
          <cell r="B133">
            <v>73</v>
          </cell>
          <cell r="C133">
            <v>27</v>
          </cell>
          <cell r="D133">
            <v>61</v>
          </cell>
          <cell r="E133">
            <v>39</v>
          </cell>
          <cell r="F133">
            <v>54</v>
          </cell>
          <cell r="G133">
            <v>60</v>
          </cell>
          <cell r="H133">
            <v>49</v>
          </cell>
          <cell r="I133">
            <v>812</v>
          </cell>
          <cell r="J133">
            <v>50</v>
          </cell>
          <cell r="K133">
            <v>1225</v>
          </cell>
        </row>
        <row r="134">
          <cell r="A134" t="str">
            <v>Indiana, 2012</v>
          </cell>
          <cell r="B134">
            <v>92</v>
          </cell>
          <cell r="C134">
            <v>57</v>
          </cell>
          <cell r="D134">
            <v>56</v>
          </cell>
          <cell r="E134">
            <v>57</v>
          </cell>
          <cell r="F134">
            <v>54</v>
          </cell>
          <cell r="G134">
            <v>52</v>
          </cell>
          <cell r="H134">
            <v>60</v>
          </cell>
          <cell r="I134">
            <v>796</v>
          </cell>
          <cell r="J134">
            <v>60</v>
          </cell>
          <cell r="K134">
            <v>1284</v>
          </cell>
        </row>
        <row r="135">
          <cell r="A135" t="str">
            <v>Indiana, 2013</v>
          </cell>
          <cell r="B135">
            <v>123</v>
          </cell>
          <cell r="C135">
            <v>33</v>
          </cell>
          <cell r="D135">
            <v>54</v>
          </cell>
          <cell r="E135">
            <v>70</v>
          </cell>
          <cell r="F135">
            <v>64</v>
          </cell>
          <cell r="G135">
            <v>41</v>
          </cell>
          <cell r="H135">
            <v>90</v>
          </cell>
          <cell r="I135">
            <v>904</v>
          </cell>
          <cell r="J135">
            <v>61</v>
          </cell>
          <cell r="K135">
            <v>1440</v>
          </cell>
        </row>
        <row r="136">
          <cell r="A136" t="str">
            <v>Indiana, 2014</v>
          </cell>
          <cell r="B136">
            <v>111</v>
          </cell>
          <cell r="C136">
            <v>35</v>
          </cell>
          <cell r="D136">
            <v>56</v>
          </cell>
          <cell r="E136">
            <v>60</v>
          </cell>
          <cell r="F136">
            <v>53</v>
          </cell>
          <cell r="G136">
            <v>51</v>
          </cell>
          <cell r="H136">
            <v>106</v>
          </cell>
          <cell r="I136">
            <v>824</v>
          </cell>
          <cell r="J136">
            <v>77</v>
          </cell>
          <cell r="K136">
            <v>1373</v>
          </cell>
        </row>
        <row r="137">
          <cell r="A137" t="str">
            <v>Indiana, 2015</v>
          </cell>
          <cell r="B137">
            <v>97</v>
          </cell>
          <cell r="C137">
            <v>47</v>
          </cell>
          <cell r="D137">
            <v>71</v>
          </cell>
          <cell r="E137">
            <v>46</v>
          </cell>
          <cell r="F137">
            <v>42</v>
          </cell>
          <cell r="G137">
            <v>69</v>
          </cell>
          <cell r="H137">
            <v>76</v>
          </cell>
          <cell r="I137">
            <v>866</v>
          </cell>
          <cell r="J137">
            <v>54</v>
          </cell>
          <cell r="K137">
            <v>1368</v>
          </cell>
        </row>
        <row r="138">
          <cell r="A138" t="str">
            <v>Indiana, 2016</v>
          </cell>
          <cell r="B138">
            <v>115</v>
          </cell>
          <cell r="C138">
            <v>56</v>
          </cell>
          <cell r="D138">
            <v>45</v>
          </cell>
          <cell r="E138">
            <v>51</v>
          </cell>
          <cell r="F138">
            <v>53</v>
          </cell>
          <cell r="G138">
            <v>44</v>
          </cell>
          <cell r="H138">
            <v>97</v>
          </cell>
          <cell r="I138">
            <v>770</v>
          </cell>
          <cell r="J138">
            <v>35</v>
          </cell>
          <cell r="K138">
            <v>1266</v>
          </cell>
        </row>
        <row r="139">
          <cell r="A139" t="str">
            <v>Indiana, 2017</v>
          </cell>
          <cell r="B139">
            <v>94</v>
          </cell>
          <cell r="C139">
            <v>59</v>
          </cell>
          <cell r="D139">
            <v>52</v>
          </cell>
          <cell r="E139">
            <v>62</v>
          </cell>
          <cell r="F139">
            <v>70</v>
          </cell>
          <cell r="G139">
            <v>52</v>
          </cell>
          <cell r="H139">
            <v>84</v>
          </cell>
          <cell r="I139">
            <v>887</v>
          </cell>
          <cell r="J139">
            <v>58</v>
          </cell>
          <cell r="K139">
            <v>1418</v>
          </cell>
        </row>
        <row r="140">
          <cell r="A140" t="str">
            <v>Iowa, 2009</v>
          </cell>
          <cell r="B140">
            <v>120</v>
          </cell>
          <cell r="C140">
            <v>74</v>
          </cell>
          <cell r="D140">
            <v>56</v>
          </cell>
          <cell r="E140">
            <v>53</v>
          </cell>
          <cell r="F140">
            <v>55</v>
          </cell>
          <cell r="G140">
            <v>50</v>
          </cell>
          <cell r="H140">
            <v>75</v>
          </cell>
          <cell r="I140">
            <v>558</v>
          </cell>
          <cell r="J140">
            <v>51</v>
          </cell>
          <cell r="K140">
            <v>1092</v>
          </cell>
        </row>
        <row r="141">
          <cell r="A141" t="str">
            <v>Iowa, 2010</v>
          </cell>
          <cell r="B141">
            <v>131</v>
          </cell>
          <cell r="C141">
            <v>49</v>
          </cell>
          <cell r="D141">
            <v>48</v>
          </cell>
          <cell r="E141">
            <v>67</v>
          </cell>
          <cell r="F141">
            <v>53</v>
          </cell>
          <cell r="G141">
            <v>51</v>
          </cell>
          <cell r="H141">
            <v>77</v>
          </cell>
          <cell r="I141">
            <v>514</v>
          </cell>
          <cell r="J141">
            <v>61</v>
          </cell>
          <cell r="K141">
            <v>1051</v>
          </cell>
        </row>
        <row r="142">
          <cell r="A142" t="str">
            <v>Iowa, 2011</v>
          </cell>
          <cell r="B142">
            <v>115</v>
          </cell>
          <cell r="C142">
            <v>52</v>
          </cell>
          <cell r="D142">
            <v>65</v>
          </cell>
          <cell r="E142">
            <v>61</v>
          </cell>
          <cell r="F142">
            <v>48</v>
          </cell>
          <cell r="G142">
            <v>35</v>
          </cell>
          <cell r="H142">
            <v>50</v>
          </cell>
          <cell r="I142">
            <v>571</v>
          </cell>
          <cell r="J142">
            <v>65</v>
          </cell>
          <cell r="K142">
            <v>1062</v>
          </cell>
        </row>
        <row r="143">
          <cell r="A143" t="str">
            <v>Iowa, 2012</v>
          </cell>
          <cell r="B143">
            <v>116</v>
          </cell>
          <cell r="C143">
            <v>64</v>
          </cell>
          <cell r="D143">
            <v>57</v>
          </cell>
          <cell r="E143">
            <v>63</v>
          </cell>
          <cell r="F143">
            <v>46</v>
          </cell>
          <cell r="G143">
            <v>59</v>
          </cell>
          <cell r="H143">
            <v>51</v>
          </cell>
          <cell r="I143">
            <v>592</v>
          </cell>
          <cell r="J143">
            <v>52</v>
          </cell>
          <cell r="K143">
            <v>1100</v>
          </cell>
        </row>
        <row r="144">
          <cell r="A144" t="str">
            <v>Iowa, 2013</v>
          </cell>
          <cell r="B144">
            <v>115</v>
          </cell>
          <cell r="C144">
            <v>49</v>
          </cell>
          <cell r="D144">
            <v>68</v>
          </cell>
          <cell r="E144">
            <v>49</v>
          </cell>
          <cell r="F144">
            <v>56</v>
          </cell>
          <cell r="G144">
            <v>47</v>
          </cell>
          <cell r="H144">
            <v>80</v>
          </cell>
          <cell r="I144">
            <v>662</v>
          </cell>
          <cell r="J144">
            <v>59</v>
          </cell>
          <cell r="K144">
            <v>1185</v>
          </cell>
        </row>
        <row r="145">
          <cell r="A145" t="str">
            <v>Iowa, 2014</v>
          </cell>
          <cell r="B145">
            <v>107</v>
          </cell>
          <cell r="C145">
            <v>69</v>
          </cell>
          <cell r="D145">
            <v>42</v>
          </cell>
          <cell r="E145">
            <v>45</v>
          </cell>
          <cell r="F145">
            <v>55</v>
          </cell>
          <cell r="G145">
            <v>51</v>
          </cell>
          <cell r="H145">
            <v>50</v>
          </cell>
          <cell r="I145">
            <v>508</v>
          </cell>
          <cell r="J145">
            <v>63</v>
          </cell>
          <cell r="K145">
            <v>990</v>
          </cell>
        </row>
        <row r="146">
          <cell r="A146" t="str">
            <v>Iowa, 2015</v>
          </cell>
          <cell r="B146">
            <v>119</v>
          </cell>
          <cell r="C146">
            <v>70</v>
          </cell>
          <cell r="D146">
            <v>51</v>
          </cell>
          <cell r="E146">
            <v>49</v>
          </cell>
          <cell r="F146">
            <v>44</v>
          </cell>
          <cell r="G146">
            <v>80</v>
          </cell>
          <cell r="H146">
            <v>51</v>
          </cell>
          <cell r="I146">
            <v>527</v>
          </cell>
          <cell r="J146">
            <v>48</v>
          </cell>
          <cell r="K146">
            <v>1039</v>
          </cell>
        </row>
        <row r="147">
          <cell r="A147" t="str">
            <v>Iowa, 2016</v>
          </cell>
          <cell r="B147">
            <v>89</v>
          </cell>
          <cell r="C147">
            <v>54</v>
          </cell>
          <cell r="D147">
            <v>42</v>
          </cell>
          <cell r="E147">
            <v>61</v>
          </cell>
          <cell r="F147">
            <v>61</v>
          </cell>
          <cell r="G147">
            <v>39</v>
          </cell>
          <cell r="H147">
            <v>46</v>
          </cell>
          <cell r="I147">
            <v>445</v>
          </cell>
          <cell r="J147">
            <v>61</v>
          </cell>
          <cell r="K147">
            <v>898</v>
          </cell>
        </row>
        <row r="148">
          <cell r="A148" t="str">
            <v>Iowa, 2017</v>
          </cell>
          <cell r="B148">
            <v>128</v>
          </cell>
          <cell r="C148">
            <v>54</v>
          </cell>
          <cell r="D148">
            <v>64</v>
          </cell>
          <cell r="E148">
            <v>44</v>
          </cell>
          <cell r="F148">
            <v>63</v>
          </cell>
          <cell r="G148">
            <v>53</v>
          </cell>
          <cell r="H148">
            <v>65</v>
          </cell>
          <cell r="I148">
            <v>494</v>
          </cell>
          <cell r="J148">
            <v>41</v>
          </cell>
          <cell r="K148">
            <v>1006</v>
          </cell>
        </row>
        <row r="149">
          <cell r="A149" t="str">
            <v>Kansas, 2009</v>
          </cell>
          <cell r="B149">
            <v>87</v>
          </cell>
          <cell r="C149">
            <v>47</v>
          </cell>
          <cell r="D149">
            <v>65</v>
          </cell>
          <cell r="E149">
            <v>42</v>
          </cell>
          <cell r="F149">
            <v>60</v>
          </cell>
          <cell r="G149">
            <v>57</v>
          </cell>
          <cell r="H149">
            <v>69</v>
          </cell>
          <cell r="I149">
            <v>514</v>
          </cell>
          <cell r="J149">
            <v>45</v>
          </cell>
          <cell r="K149">
            <v>986</v>
          </cell>
        </row>
        <row r="150">
          <cell r="A150" t="str">
            <v>Kansas, 2010</v>
          </cell>
          <cell r="B150">
            <v>111</v>
          </cell>
          <cell r="C150">
            <v>63</v>
          </cell>
          <cell r="D150">
            <v>51</v>
          </cell>
          <cell r="E150">
            <v>47</v>
          </cell>
          <cell r="F150">
            <v>44</v>
          </cell>
          <cell r="G150">
            <v>57</v>
          </cell>
          <cell r="H150">
            <v>62</v>
          </cell>
          <cell r="I150">
            <v>468</v>
          </cell>
          <cell r="J150">
            <v>66</v>
          </cell>
          <cell r="K150">
            <v>969</v>
          </cell>
        </row>
        <row r="151">
          <cell r="A151" t="str">
            <v>Kansas, 2011</v>
          </cell>
          <cell r="B151">
            <v>118</v>
          </cell>
          <cell r="C151">
            <v>59</v>
          </cell>
          <cell r="D151">
            <v>63</v>
          </cell>
          <cell r="E151">
            <v>51</v>
          </cell>
          <cell r="F151">
            <v>61</v>
          </cell>
          <cell r="G151">
            <v>55</v>
          </cell>
          <cell r="H151">
            <v>39</v>
          </cell>
          <cell r="I151">
            <v>524</v>
          </cell>
          <cell r="J151">
            <v>65</v>
          </cell>
          <cell r="K151">
            <v>1035</v>
          </cell>
        </row>
        <row r="152">
          <cell r="A152" t="str">
            <v>Kansas, 2012</v>
          </cell>
          <cell r="B152">
            <v>114</v>
          </cell>
          <cell r="C152">
            <v>44</v>
          </cell>
          <cell r="D152">
            <v>73</v>
          </cell>
          <cell r="E152">
            <v>72</v>
          </cell>
          <cell r="F152">
            <v>58</v>
          </cell>
          <cell r="G152">
            <v>32</v>
          </cell>
          <cell r="H152">
            <v>49</v>
          </cell>
          <cell r="I152">
            <v>571</v>
          </cell>
          <cell r="J152">
            <v>58</v>
          </cell>
          <cell r="K152">
            <v>1071</v>
          </cell>
        </row>
        <row r="153">
          <cell r="A153" t="str">
            <v>Kansas, 2013</v>
          </cell>
          <cell r="B153">
            <v>115</v>
          </cell>
          <cell r="C153">
            <v>68</v>
          </cell>
          <cell r="D153">
            <v>59</v>
          </cell>
          <cell r="E153">
            <v>62</v>
          </cell>
          <cell r="F153">
            <v>67</v>
          </cell>
          <cell r="G153">
            <v>47</v>
          </cell>
          <cell r="H153">
            <v>84</v>
          </cell>
          <cell r="I153">
            <v>598</v>
          </cell>
          <cell r="J153">
            <v>46</v>
          </cell>
          <cell r="K153">
            <v>1146</v>
          </cell>
        </row>
        <row r="154">
          <cell r="A154" t="str">
            <v>Kansas, 2014</v>
          </cell>
          <cell r="B154">
            <v>106</v>
          </cell>
          <cell r="C154">
            <v>60</v>
          </cell>
          <cell r="D154">
            <v>80</v>
          </cell>
          <cell r="E154">
            <v>40</v>
          </cell>
          <cell r="F154">
            <v>54</v>
          </cell>
          <cell r="G154">
            <v>68</v>
          </cell>
          <cell r="H154">
            <v>57</v>
          </cell>
          <cell r="I154">
            <v>513</v>
          </cell>
          <cell r="J154">
            <v>45</v>
          </cell>
          <cell r="K154">
            <v>1023</v>
          </cell>
        </row>
        <row r="155">
          <cell r="A155" t="str">
            <v>Kansas, 2015</v>
          </cell>
          <cell r="B155">
            <v>110</v>
          </cell>
          <cell r="C155">
            <v>81</v>
          </cell>
          <cell r="D155">
            <v>49</v>
          </cell>
          <cell r="E155">
            <v>52</v>
          </cell>
          <cell r="F155">
            <v>77</v>
          </cell>
          <cell r="G155">
            <v>49</v>
          </cell>
          <cell r="H155">
            <v>45</v>
          </cell>
          <cell r="I155">
            <v>570</v>
          </cell>
          <cell r="J155">
            <v>43</v>
          </cell>
          <cell r="K155">
            <v>1076</v>
          </cell>
        </row>
        <row r="156">
          <cell r="A156" t="str">
            <v>Kansas, 2016</v>
          </cell>
          <cell r="B156">
            <v>113</v>
          </cell>
          <cell r="C156">
            <v>41</v>
          </cell>
          <cell r="D156">
            <v>45</v>
          </cell>
          <cell r="E156">
            <v>61</v>
          </cell>
          <cell r="F156">
            <v>46</v>
          </cell>
          <cell r="G156">
            <v>59</v>
          </cell>
          <cell r="H156">
            <v>50</v>
          </cell>
          <cell r="I156">
            <v>445</v>
          </cell>
          <cell r="J156">
            <v>51</v>
          </cell>
          <cell r="K156">
            <v>911</v>
          </cell>
        </row>
        <row r="157">
          <cell r="A157" t="str">
            <v>Kansas, 2017</v>
          </cell>
          <cell r="B157">
            <v>85</v>
          </cell>
          <cell r="C157">
            <v>46</v>
          </cell>
          <cell r="D157">
            <v>64</v>
          </cell>
          <cell r="E157">
            <v>41</v>
          </cell>
          <cell r="F157">
            <v>43</v>
          </cell>
          <cell r="G157">
            <v>62</v>
          </cell>
          <cell r="H157">
            <v>52</v>
          </cell>
          <cell r="I157">
            <v>497</v>
          </cell>
          <cell r="J157">
            <v>63</v>
          </cell>
          <cell r="K157">
            <v>953</v>
          </cell>
        </row>
        <row r="158">
          <cell r="A158" t="str">
            <v>Kentucky, 2009</v>
          </cell>
          <cell r="B158">
            <v>103</v>
          </cell>
          <cell r="C158">
            <v>55</v>
          </cell>
          <cell r="D158">
            <v>44</v>
          </cell>
          <cell r="E158">
            <v>67</v>
          </cell>
          <cell r="F158">
            <v>63</v>
          </cell>
          <cell r="G158">
            <v>50</v>
          </cell>
          <cell r="H158">
            <v>76</v>
          </cell>
          <cell r="I158">
            <v>799</v>
          </cell>
          <cell r="J158">
            <v>32</v>
          </cell>
          <cell r="K158">
            <v>1289</v>
          </cell>
        </row>
        <row r="159">
          <cell r="A159" t="str">
            <v>Kentucky, 2010</v>
          </cell>
          <cell r="B159">
            <v>104</v>
          </cell>
          <cell r="C159">
            <v>39</v>
          </cell>
          <cell r="D159">
            <v>38</v>
          </cell>
          <cell r="E159">
            <v>51</v>
          </cell>
          <cell r="F159">
            <v>57</v>
          </cell>
          <cell r="G159">
            <v>45</v>
          </cell>
          <cell r="H159">
            <v>65</v>
          </cell>
          <cell r="I159">
            <v>771</v>
          </cell>
          <cell r="J159">
            <v>40</v>
          </cell>
          <cell r="K159">
            <v>1210</v>
          </cell>
        </row>
        <row r="160">
          <cell r="A160" t="str">
            <v>Kentucky, 2011</v>
          </cell>
          <cell r="B160">
            <v>104</v>
          </cell>
          <cell r="C160">
            <v>57</v>
          </cell>
          <cell r="D160">
            <v>42</v>
          </cell>
          <cell r="E160">
            <v>52</v>
          </cell>
          <cell r="F160">
            <v>75</v>
          </cell>
          <cell r="G160">
            <v>51</v>
          </cell>
          <cell r="H160">
            <v>80</v>
          </cell>
          <cell r="I160">
            <v>766</v>
          </cell>
          <cell r="J160">
            <v>59</v>
          </cell>
          <cell r="K160">
            <v>1286</v>
          </cell>
        </row>
        <row r="161">
          <cell r="A161" t="str">
            <v>Kentucky, 2012</v>
          </cell>
          <cell r="B161">
            <v>116</v>
          </cell>
          <cell r="C161">
            <v>32</v>
          </cell>
          <cell r="D161">
            <v>54</v>
          </cell>
          <cell r="E161">
            <v>70</v>
          </cell>
          <cell r="F161">
            <v>59</v>
          </cell>
          <cell r="G161">
            <v>58</v>
          </cell>
          <cell r="H161">
            <v>62</v>
          </cell>
          <cell r="I161">
            <v>715</v>
          </cell>
          <cell r="J161">
            <v>71</v>
          </cell>
          <cell r="K161">
            <v>1237</v>
          </cell>
        </row>
        <row r="162">
          <cell r="A162" t="str">
            <v>Kentucky, 2013</v>
          </cell>
          <cell r="B162">
            <v>102</v>
          </cell>
          <cell r="C162">
            <v>79</v>
          </cell>
          <cell r="D162">
            <v>55</v>
          </cell>
          <cell r="E162">
            <v>63</v>
          </cell>
          <cell r="F162">
            <v>58</v>
          </cell>
          <cell r="G162">
            <v>57</v>
          </cell>
          <cell r="H162">
            <v>47</v>
          </cell>
          <cell r="I162">
            <v>756</v>
          </cell>
          <cell r="J162">
            <v>41</v>
          </cell>
          <cell r="K162">
            <v>1258</v>
          </cell>
        </row>
        <row r="163">
          <cell r="A163" t="str">
            <v>Kentucky, 2014</v>
          </cell>
          <cell r="B163">
            <v>107</v>
          </cell>
          <cell r="C163">
            <v>67</v>
          </cell>
          <cell r="D163">
            <v>72</v>
          </cell>
          <cell r="E163">
            <v>58</v>
          </cell>
          <cell r="F163">
            <v>67</v>
          </cell>
          <cell r="G163">
            <v>62</v>
          </cell>
          <cell r="H163">
            <v>101</v>
          </cell>
          <cell r="I163">
            <v>799</v>
          </cell>
          <cell r="J163">
            <v>50</v>
          </cell>
          <cell r="K163">
            <v>1383</v>
          </cell>
        </row>
        <row r="164">
          <cell r="A164" t="str">
            <v>Kentucky, 2015</v>
          </cell>
          <cell r="B164">
            <v>102</v>
          </cell>
          <cell r="C164">
            <v>37</v>
          </cell>
          <cell r="D164">
            <v>62</v>
          </cell>
          <cell r="E164">
            <v>54</v>
          </cell>
          <cell r="F164">
            <v>33</v>
          </cell>
          <cell r="G164">
            <v>47</v>
          </cell>
          <cell r="H164">
            <v>87</v>
          </cell>
          <cell r="I164">
            <v>791</v>
          </cell>
          <cell r="J164">
            <v>58</v>
          </cell>
          <cell r="K164">
            <v>1271</v>
          </cell>
        </row>
        <row r="165">
          <cell r="A165" t="str">
            <v>Kentucky, 2016</v>
          </cell>
          <cell r="B165">
            <v>110</v>
          </cell>
          <cell r="C165">
            <v>61</v>
          </cell>
          <cell r="D165">
            <v>48</v>
          </cell>
          <cell r="E165">
            <v>70</v>
          </cell>
          <cell r="F165">
            <v>44</v>
          </cell>
          <cell r="G165">
            <v>52</v>
          </cell>
          <cell r="H165">
            <v>90</v>
          </cell>
          <cell r="I165">
            <v>697</v>
          </cell>
          <cell r="J165">
            <v>58</v>
          </cell>
          <cell r="K165">
            <v>1230</v>
          </cell>
        </row>
        <row r="166">
          <cell r="A166" t="str">
            <v>Kentucky, 2017</v>
          </cell>
          <cell r="B166">
            <v>105</v>
          </cell>
          <cell r="C166">
            <v>45</v>
          </cell>
          <cell r="D166">
            <v>50</v>
          </cell>
          <cell r="E166">
            <v>56</v>
          </cell>
          <cell r="F166">
            <v>65</v>
          </cell>
          <cell r="G166">
            <v>49</v>
          </cell>
          <cell r="H166">
            <v>87</v>
          </cell>
          <cell r="I166">
            <v>748</v>
          </cell>
          <cell r="J166">
            <v>65</v>
          </cell>
          <cell r="K166">
            <v>1270</v>
          </cell>
        </row>
        <row r="167">
          <cell r="A167" t="str">
            <v>Louisiana, 2009</v>
          </cell>
          <cell r="B167">
            <v>88</v>
          </cell>
          <cell r="C167">
            <v>54</v>
          </cell>
          <cell r="D167">
            <v>65</v>
          </cell>
          <cell r="E167">
            <v>28</v>
          </cell>
          <cell r="F167">
            <v>59</v>
          </cell>
          <cell r="G167">
            <v>70</v>
          </cell>
          <cell r="H167">
            <v>61</v>
          </cell>
          <cell r="I167">
            <v>685</v>
          </cell>
          <cell r="J167">
            <v>52</v>
          </cell>
          <cell r="K167">
            <v>1162</v>
          </cell>
        </row>
        <row r="168">
          <cell r="A168" t="str">
            <v>Louisiana, 2010</v>
          </cell>
          <cell r="B168">
            <v>122</v>
          </cell>
          <cell r="C168">
            <v>53</v>
          </cell>
          <cell r="D168">
            <v>61</v>
          </cell>
          <cell r="E168">
            <v>44</v>
          </cell>
          <cell r="F168">
            <v>43</v>
          </cell>
          <cell r="G168">
            <v>53</v>
          </cell>
          <cell r="H168">
            <v>60</v>
          </cell>
          <cell r="I168">
            <v>720</v>
          </cell>
          <cell r="J168">
            <v>59</v>
          </cell>
          <cell r="K168">
            <v>1215</v>
          </cell>
        </row>
        <row r="169">
          <cell r="A169" t="str">
            <v>Louisiana, 2011</v>
          </cell>
          <cell r="B169">
            <v>100</v>
          </cell>
          <cell r="C169">
            <v>61</v>
          </cell>
          <cell r="D169">
            <v>56</v>
          </cell>
          <cell r="E169">
            <v>39</v>
          </cell>
          <cell r="F169">
            <v>41</v>
          </cell>
          <cell r="G169">
            <v>71</v>
          </cell>
          <cell r="H169">
            <v>65</v>
          </cell>
          <cell r="I169">
            <v>660</v>
          </cell>
          <cell r="J169">
            <v>63</v>
          </cell>
          <cell r="K169">
            <v>1156</v>
          </cell>
        </row>
        <row r="170">
          <cell r="A170" t="str">
            <v>Louisiana, 2012</v>
          </cell>
          <cell r="B170">
            <v>125</v>
          </cell>
          <cell r="C170">
            <v>51</v>
          </cell>
          <cell r="D170">
            <v>53</v>
          </cell>
          <cell r="E170">
            <v>29</v>
          </cell>
          <cell r="F170">
            <v>25</v>
          </cell>
          <cell r="G170">
            <v>34</v>
          </cell>
          <cell r="H170">
            <v>55</v>
          </cell>
          <cell r="I170">
            <v>630</v>
          </cell>
          <cell r="J170">
            <v>60</v>
          </cell>
          <cell r="K170">
            <v>1062</v>
          </cell>
        </row>
        <row r="171">
          <cell r="A171" t="str">
            <v>Louisiana, 2013</v>
          </cell>
          <cell r="B171">
            <v>121</v>
          </cell>
          <cell r="C171">
            <v>75</v>
          </cell>
          <cell r="D171">
            <v>49</v>
          </cell>
          <cell r="E171">
            <v>54</v>
          </cell>
          <cell r="F171">
            <v>62</v>
          </cell>
          <cell r="G171">
            <v>57</v>
          </cell>
          <cell r="H171">
            <v>116</v>
          </cell>
          <cell r="I171">
            <v>651</v>
          </cell>
          <cell r="J171">
            <v>47</v>
          </cell>
          <cell r="K171">
            <v>1232</v>
          </cell>
        </row>
        <row r="172">
          <cell r="A172" t="str">
            <v>Louisiana, 2014</v>
          </cell>
          <cell r="B172">
            <v>129</v>
          </cell>
          <cell r="C172">
            <v>40</v>
          </cell>
          <cell r="D172">
            <v>54</v>
          </cell>
          <cell r="E172">
            <v>66</v>
          </cell>
          <cell r="F172">
            <v>99</v>
          </cell>
          <cell r="G172">
            <v>51</v>
          </cell>
          <cell r="H172">
            <v>114</v>
          </cell>
          <cell r="I172">
            <v>592</v>
          </cell>
          <cell r="J172">
            <v>37</v>
          </cell>
          <cell r="K172">
            <v>1182</v>
          </cell>
        </row>
        <row r="173">
          <cell r="A173" t="str">
            <v>Louisiana, 2015</v>
          </cell>
          <cell r="B173">
            <v>101</v>
          </cell>
          <cell r="C173">
            <v>52</v>
          </cell>
          <cell r="D173">
            <v>60</v>
          </cell>
          <cell r="E173">
            <v>59</v>
          </cell>
          <cell r="F173">
            <v>48</v>
          </cell>
          <cell r="G173">
            <v>61</v>
          </cell>
          <cell r="H173">
            <v>67</v>
          </cell>
          <cell r="I173">
            <v>588</v>
          </cell>
          <cell r="J173">
            <v>44</v>
          </cell>
          <cell r="K173">
            <v>1080</v>
          </cell>
        </row>
        <row r="174">
          <cell r="A174" t="str">
            <v>Louisiana, 2016</v>
          </cell>
          <cell r="B174">
            <v>113</v>
          </cell>
          <cell r="C174">
            <v>47</v>
          </cell>
          <cell r="D174">
            <v>58</v>
          </cell>
          <cell r="E174">
            <v>46</v>
          </cell>
          <cell r="F174">
            <v>55</v>
          </cell>
          <cell r="G174">
            <v>49</v>
          </cell>
          <cell r="H174">
            <v>68</v>
          </cell>
          <cell r="I174">
            <v>542</v>
          </cell>
          <cell r="J174">
            <v>63</v>
          </cell>
          <cell r="K174">
            <v>1041</v>
          </cell>
        </row>
        <row r="175">
          <cell r="A175" t="str">
            <v>Louisiana, 2017</v>
          </cell>
          <cell r="B175">
            <v>112</v>
          </cell>
          <cell r="C175">
            <v>61</v>
          </cell>
          <cell r="D175">
            <v>60</v>
          </cell>
          <cell r="E175">
            <v>61</v>
          </cell>
          <cell r="F175">
            <v>45</v>
          </cell>
          <cell r="G175">
            <v>52</v>
          </cell>
          <cell r="H175">
            <v>88</v>
          </cell>
          <cell r="I175">
            <v>593</v>
          </cell>
          <cell r="J175">
            <v>49</v>
          </cell>
          <cell r="K175">
            <v>1121</v>
          </cell>
        </row>
        <row r="176">
          <cell r="A176" t="str">
            <v>Maine, 2009</v>
          </cell>
          <cell r="B176">
            <v>100</v>
          </cell>
          <cell r="C176">
            <v>50</v>
          </cell>
          <cell r="D176">
            <v>46</v>
          </cell>
          <cell r="E176">
            <v>57</v>
          </cell>
          <cell r="F176">
            <v>40</v>
          </cell>
          <cell r="G176">
            <v>55</v>
          </cell>
          <cell r="H176">
            <v>58</v>
          </cell>
          <cell r="I176">
            <v>188</v>
          </cell>
          <cell r="J176">
            <v>45</v>
          </cell>
          <cell r="K176">
            <v>639</v>
          </cell>
        </row>
        <row r="177">
          <cell r="A177" t="str">
            <v>Maine, 2010</v>
          </cell>
          <cell r="B177">
            <v>124</v>
          </cell>
          <cell r="C177">
            <v>51</v>
          </cell>
          <cell r="D177">
            <v>40</v>
          </cell>
          <cell r="E177">
            <v>53</v>
          </cell>
          <cell r="F177">
            <v>55</v>
          </cell>
          <cell r="G177">
            <v>49</v>
          </cell>
          <cell r="H177">
            <v>55</v>
          </cell>
          <cell r="I177">
            <v>244</v>
          </cell>
          <cell r="J177">
            <v>61</v>
          </cell>
          <cell r="K177">
            <v>732</v>
          </cell>
        </row>
        <row r="178">
          <cell r="A178" t="str">
            <v>Maine, 2011</v>
          </cell>
          <cell r="B178">
            <v>139</v>
          </cell>
          <cell r="C178">
            <v>63</v>
          </cell>
          <cell r="D178">
            <v>67</v>
          </cell>
          <cell r="E178">
            <v>44</v>
          </cell>
          <cell r="F178">
            <v>44</v>
          </cell>
          <cell r="G178">
            <v>49</v>
          </cell>
          <cell r="H178">
            <v>61</v>
          </cell>
          <cell r="I178">
            <v>262</v>
          </cell>
          <cell r="J178">
            <v>56</v>
          </cell>
          <cell r="K178">
            <v>785</v>
          </cell>
        </row>
        <row r="179">
          <cell r="A179" t="str">
            <v>Maine, 2012</v>
          </cell>
          <cell r="B179">
            <v>127</v>
          </cell>
          <cell r="C179">
            <v>50</v>
          </cell>
          <cell r="D179">
            <v>43</v>
          </cell>
          <cell r="E179">
            <v>47</v>
          </cell>
          <cell r="F179">
            <v>57</v>
          </cell>
          <cell r="G179">
            <v>34</v>
          </cell>
          <cell r="H179">
            <v>55</v>
          </cell>
          <cell r="I179">
            <v>188</v>
          </cell>
          <cell r="J179">
            <v>66</v>
          </cell>
          <cell r="K179">
            <v>667</v>
          </cell>
        </row>
        <row r="180">
          <cell r="A180" t="str">
            <v>Maine, 2013</v>
          </cell>
          <cell r="B180">
            <v>104</v>
          </cell>
          <cell r="C180">
            <v>47</v>
          </cell>
          <cell r="D180">
            <v>50</v>
          </cell>
          <cell r="E180">
            <v>50</v>
          </cell>
          <cell r="F180">
            <v>62</v>
          </cell>
          <cell r="G180">
            <v>44</v>
          </cell>
          <cell r="H180">
            <v>56</v>
          </cell>
          <cell r="I180">
            <v>255</v>
          </cell>
          <cell r="J180">
            <v>51</v>
          </cell>
          <cell r="K180">
            <v>719</v>
          </cell>
        </row>
        <row r="181">
          <cell r="A181" t="str">
            <v>Maine, 2014</v>
          </cell>
          <cell r="B181">
            <v>110</v>
          </cell>
          <cell r="C181">
            <v>40</v>
          </cell>
          <cell r="D181">
            <v>68</v>
          </cell>
          <cell r="E181">
            <v>67</v>
          </cell>
          <cell r="F181">
            <v>43</v>
          </cell>
          <cell r="G181">
            <v>67</v>
          </cell>
          <cell r="H181">
            <v>64</v>
          </cell>
          <cell r="I181">
            <v>195</v>
          </cell>
          <cell r="J181">
            <v>51</v>
          </cell>
          <cell r="K181">
            <v>705</v>
          </cell>
        </row>
        <row r="182">
          <cell r="A182" t="str">
            <v>Maine, 2015</v>
          </cell>
          <cell r="B182">
            <v>101</v>
          </cell>
          <cell r="C182">
            <v>45</v>
          </cell>
          <cell r="D182">
            <v>40</v>
          </cell>
          <cell r="E182">
            <v>52</v>
          </cell>
          <cell r="F182">
            <v>50</v>
          </cell>
          <cell r="G182">
            <v>62</v>
          </cell>
          <cell r="H182">
            <v>63</v>
          </cell>
          <cell r="I182">
            <v>295</v>
          </cell>
          <cell r="J182">
            <v>62</v>
          </cell>
          <cell r="K182">
            <v>770</v>
          </cell>
        </row>
        <row r="183">
          <cell r="A183" t="str">
            <v>Maine, 2016</v>
          </cell>
          <cell r="B183">
            <v>87</v>
          </cell>
          <cell r="C183">
            <v>78</v>
          </cell>
          <cell r="D183">
            <v>47</v>
          </cell>
          <cell r="E183">
            <v>60</v>
          </cell>
          <cell r="F183">
            <v>67</v>
          </cell>
          <cell r="G183">
            <v>43</v>
          </cell>
          <cell r="H183">
            <v>39</v>
          </cell>
          <cell r="I183">
            <v>210</v>
          </cell>
          <cell r="J183">
            <v>67</v>
          </cell>
          <cell r="K183">
            <v>698</v>
          </cell>
        </row>
        <row r="184">
          <cell r="A184" t="str">
            <v>Maine, 2017</v>
          </cell>
          <cell r="B184">
            <v>89</v>
          </cell>
          <cell r="C184">
            <v>44</v>
          </cell>
          <cell r="D184">
            <v>40</v>
          </cell>
          <cell r="E184">
            <v>65</v>
          </cell>
          <cell r="F184">
            <v>50</v>
          </cell>
          <cell r="G184">
            <v>52</v>
          </cell>
          <cell r="H184">
            <v>64</v>
          </cell>
          <cell r="I184">
            <v>263</v>
          </cell>
          <cell r="J184">
            <v>47</v>
          </cell>
          <cell r="K184">
            <v>714</v>
          </cell>
        </row>
        <row r="185">
          <cell r="A185" t="str">
            <v>Maryland, 2009</v>
          </cell>
          <cell r="B185">
            <v>94</v>
          </cell>
          <cell r="C185">
            <v>74</v>
          </cell>
          <cell r="D185">
            <v>67</v>
          </cell>
          <cell r="E185">
            <v>65</v>
          </cell>
          <cell r="F185">
            <v>78</v>
          </cell>
          <cell r="G185">
            <v>54</v>
          </cell>
          <cell r="H185">
            <v>60</v>
          </cell>
          <cell r="I185">
            <v>749</v>
          </cell>
          <cell r="J185">
            <v>50</v>
          </cell>
          <cell r="K185">
            <v>1291</v>
          </cell>
        </row>
        <row r="186">
          <cell r="A186" t="str">
            <v>Maryland, 2010</v>
          </cell>
          <cell r="B186">
            <v>124</v>
          </cell>
          <cell r="C186">
            <v>46</v>
          </cell>
          <cell r="D186">
            <v>49</v>
          </cell>
          <cell r="E186">
            <v>50</v>
          </cell>
          <cell r="F186">
            <v>58</v>
          </cell>
          <cell r="G186">
            <v>47</v>
          </cell>
          <cell r="H186">
            <v>54</v>
          </cell>
          <cell r="I186">
            <v>757</v>
          </cell>
          <cell r="J186">
            <v>70</v>
          </cell>
          <cell r="K186">
            <v>1255</v>
          </cell>
        </row>
        <row r="187">
          <cell r="A187" t="str">
            <v>Maryland, 2011</v>
          </cell>
          <cell r="B187">
            <v>110</v>
          </cell>
          <cell r="C187">
            <v>75</v>
          </cell>
          <cell r="D187">
            <v>32</v>
          </cell>
          <cell r="E187">
            <v>61</v>
          </cell>
          <cell r="F187">
            <v>59</v>
          </cell>
          <cell r="G187">
            <v>46</v>
          </cell>
          <cell r="H187">
            <v>70</v>
          </cell>
          <cell r="I187">
            <v>853</v>
          </cell>
          <cell r="J187">
            <v>52</v>
          </cell>
          <cell r="K187">
            <v>1358</v>
          </cell>
        </row>
        <row r="188">
          <cell r="A188" t="str">
            <v>Maryland, 2012</v>
          </cell>
          <cell r="B188">
            <v>95</v>
          </cell>
          <cell r="C188">
            <v>51</v>
          </cell>
          <cell r="D188">
            <v>69</v>
          </cell>
          <cell r="E188">
            <v>53</v>
          </cell>
          <cell r="F188">
            <v>55</v>
          </cell>
          <cell r="G188">
            <v>58</v>
          </cell>
          <cell r="H188">
            <v>61</v>
          </cell>
          <cell r="I188">
            <v>788</v>
          </cell>
          <cell r="J188">
            <v>60</v>
          </cell>
          <cell r="K188">
            <v>1290</v>
          </cell>
        </row>
        <row r="189">
          <cell r="A189" t="str">
            <v>Maryland, 2013</v>
          </cell>
          <cell r="B189">
            <v>95</v>
          </cell>
          <cell r="C189">
            <v>50</v>
          </cell>
          <cell r="D189">
            <v>58</v>
          </cell>
          <cell r="E189">
            <v>49</v>
          </cell>
          <cell r="F189">
            <v>54</v>
          </cell>
          <cell r="G189">
            <v>55</v>
          </cell>
          <cell r="H189">
            <v>72</v>
          </cell>
          <cell r="I189">
            <v>920</v>
          </cell>
          <cell r="J189">
            <v>65</v>
          </cell>
          <cell r="K189">
            <v>1418</v>
          </cell>
        </row>
        <row r="190">
          <cell r="A190" t="str">
            <v>Maryland, 2014</v>
          </cell>
          <cell r="B190">
            <v>110</v>
          </cell>
          <cell r="C190">
            <v>63</v>
          </cell>
          <cell r="D190">
            <v>40</v>
          </cell>
          <cell r="E190">
            <v>55</v>
          </cell>
          <cell r="F190">
            <v>76</v>
          </cell>
          <cell r="G190">
            <v>49</v>
          </cell>
          <cell r="H190">
            <v>66</v>
          </cell>
          <cell r="I190">
            <v>807</v>
          </cell>
          <cell r="J190">
            <v>60</v>
          </cell>
          <cell r="K190">
            <v>1326</v>
          </cell>
        </row>
        <row r="191">
          <cell r="A191" t="str">
            <v>Maryland, 2015</v>
          </cell>
          <cell r="B191">
            <v>102</v>
          </cell>
          <cell r="C191">
            <v>67</v>
          </cell>
          <cell r="D191">
            <v>65</v>
          </cell>
          <cell r="E191">
            <v>64</v>
          </cell>
          <cell r="F191">
            <v>64</v>
          </cell>
          <cell r="G191">
            <v>48</v>
          </cell>
          <cell r="H191">
            <v>61</v>
          </cell>
          <cell r="I191">
            <v>1001</v>
          </cell>
          <cell r="J191">
            <v>50</v>
          </cell>
          <cell r="K191">
            <v>1522</v>
          </cell>
        </row>
        <row r="192">
          <cell r="A192" t="str">
            <v>Maryland, 2016</v>
          </cell>
          <cell r="B192">
            <v>112</v>
          </cell>
          <cell r="C192">
            <v>58</v>
          </cell>
          <cell r="D192">
            <v>56</v>
          </cell>
          <cell r="E192">
            <v>53</v>
          </cell>
          <cell r="F192">
            <v>68</v>
          </cell>
          <cell r="G192">
            <v>59</v>
          </cell>
          <cell r="H192">
            <v>64</v>
          </cell>
          <cell r="I192">
            <v>841</v>
          </cell>
          <cell r="J192">
            <v>34</v>
          </cell>
          <cell r="K192">
            <v>1345</v>
          </cell>
        </row>
        <row r="193">
          <cell r="A193" t="str">
            <v>Maryland, 2017</v>
          </cell>
          <cell r="B193">
            <v>102</v>
          </cell>
          <cell r="C193">
            <v>58</v>
          </cell>
          <cell r="D193">
            <v>38</v>
          </cell>
          <cell r="E193">
            <v>48</v>
          </cell>
          <cell r="F193">
            <v>53</v>
          </cell>
          <cell r="G193">
            <v>59</v>
          </cell>
          <cell r="H193">
            <v>71</v>
          </cell>
          <cell r="I193">
            <v>839</v>
          </cell>
          <cell r="J193">
            <v>67</v>
          </cell>
          <cell r="K193">
            <v>1335</v>
          </cell>
        </row>
        <row r="194">
          <cell r="A194" t="str">
            <v>Massachusetts, 2009</v>
          </cell>
          <cell r="B194">
            <v>80</v>
          </cell>
          <cell r="C194">
            <v>70</v>
          </cell>
          <cell r="D194">
            <v>76</v>
          </cell>
          <cell r="E194">
            <v>56</v>
          </cell>
          <cell r="F194">
            <v>65</v>
          </cell>
          <cell r="G194">
            <v>57</v>
          </cell>
          <cell r="H194">
            <v>42</v>
          </cell>
          <cell r="I194">
            <v>1190</v>
          </cell>
          <cell r="J194">
            <v>41</v>
          </cell>
          <cell r="K194">
            <v>1677</v>
          </cell>
        </row>
        <row r="195">
          <cell r="A195" t="str">
            <v>Massachusetts, 2010</v>
          </cell>
          <cell r="B195">
            <v>87</v>
          </cell>
          <cell r="C195">
            <v>35</v>
          </cell>
          <cell r="D195">
            <v>60</v>
          </cell>
          <cell r="E195">
            <v>37</v>
          </cell>
          <cell r="F195">
            <v>78</v>
          </cell>
          <cell r="G195">
            <v>45</v>
          </cell>
          <cell r="H195">
            <v>48</v>
          </cell>
          <cell r="I195">
            <v>1140</v>
          </cell>
          <cell r="J195">
            <v>48</v>
          </cell>
          <cell r="K195">
            <v>1578</v>
          </cell>
        </row>
        <row r="196">
          <cell r="A196" t="str">
            <v>Massachusetts, 2011</v>
          </cell>
          <cell r="B196">
            <v>120</v>
          </cell>
          <cell r="C196">
            <v>45</v>
          </cell>
          <cell r="D196">
            <v>68</v>
          </cell>
          <cell r="E196">
            <v>55</v>
          </cell>
          <cell r="F196">
            <v>45</v>
          </cell>
          <cell r="G196">
            <v>73</v>
          </cell>
          <cell r="H196">
            <v>62</v>
          </cell>
          <cell r="I196">
            <v>1266</v>
          </cell>
          <cell r="J196">
            <v>57</v>
          </cell>
          <cell r="K196">
            <v>1791</v>
          </cell>
        </row>
        <row r="197">
          <cell r="A197" t="str">
            <v>Massachusetts, 2012</v>
          </cell>
          <cell r="B197">
            <v>99</v>
          </cell>
          <cell r="C197">
            <v>69</v>
          </cell>
          <cell r="D197">
            <v>57</v>
          </cell>
          <cell r="E197">
            <v>36</v>
          </cell>
          <cell r="F197">
            <v>51</v>
          </cell>
          <cell r="G197">
            <v>45</v>
          </cell>
          <cell r="H197">
            <v>68</v>
          </cell>
          <cell r="I197">
            <v>1218</v>
          </cell>
          <cell r="J197">
            <v>64</v>
          </cell>
          <cell r="K197">
            <v>1707</v>
          </cell>
        </row>
        <row r="198">
          <cell r="A198" t="str">
            <v>Massachusetts, 2013</v>
          </cell>
          <cell r="B198">
            <v>106</v>
          </cell>
          <cell r="C198">
            <v>63</v>
          </cell>
          <cell r="D198">
            <v>65</v>
          </cell>
          <cell r="E198">
            <v>64</v>
          </cell>
          <cell r="F198">
            <v>43</v>
          </cell>
          <cell r="G198">
            <v>58</v>
          </cell>
          <cell r="H198">
            <v>80</v>
          </cell>
          <cell r="I198">
            <v>1405</v>
          </cell>
          <cell r="J198">
            <v>62</v>
          </cell>
          <cell r="K198">
            <v>1946</v>
          </cell>
        </row>
        <row r="199">
          <cell r="A199" t="str">
            <v>Massachusetts, 2014</v>
          </cell>
          <cell r="B199">
            <v>95</v>
          </cell>
          <cell r="C199">
            <v>51</v>
          </cell>
          <cell r="D199">
            <v>76</v>
          </cell>
          <cell r="E199">
            <v>56</v>
          </cell>
          <cell r="F199">
            <v>68</v>
          </cell>
          <cell r="G199">
            <v>64</v>
          </cell>
          <cell r="H199">
            <v>98</v>
          </cell>
          <cell r="I199">
            <v>1188</v>
          </cell>
          <cell r="J199">
            <v>64</v>
          </cell>
          <cell r="K199">
            <v>1760</v>
          </cell>
        </row>
        <row r="200">
          <cell r="A200" t="str">
            <v>Massachusetts, 2015</v>
          </cell>
          <cell r="B200">
            <v>123</v>
          </cell>
          <cell r="C200">
            <v>30</v>
          </cell>
          <cell r="D200">
            <v>40</v>
          </cell>
          <cell r="E200">
            <v>45</v>
          </cell>
          <cell r="F200">
            <v>44</v>
          </cell>
          <cell r="G200">
            <v>62</v>
          </cell>
          <cell r="H200">
            <v>66</v>
          </cell>
          <cell r="I200">
            <v>1375</v>
          </cell>
          <cell r="J200">
            <v>61</v>
          </cell>
          <cell r="K200">
            <v>1846</v>
          </cell>
        </row>
        <row r="201">
          <cell r="A201" t="str">
            <v>Massachusetts, 2016</v>
          </cell>
          <cell r="B201">
            <v>95</v>
          </cell>
          <cell r="C201">
            <v>56</v>
          </cell>
          <cell r="D201">
            <v>70</v>
          </cell>
          <cell r="E201">
            <v>40</v>
          </cell>
          <cell r="F201">
            <v>40</v>
          </cell>
          <cell r="G201">
            <v>46</v>
          </cell>
          <cell r="H201">
            <v>71</v>
          </cell>
          <cell r="I201">
            <v>1109</v>
          </cell>
          <cell r="J201">
            <v>54</v>
          </cell>
          <cell r="K201">
            <v>1581</v>
          </cell>
        </row>
        <row r="202">
          <cell r="A202" t="str">
            <v>Massachusetts, 2017</v>
          </cell>
          <cell r="B202">
            <v>113</v>
          </cell>
          <cell r="C202">
            <v>64</v>
          </cell>
          <cell r="D202">
            <v>52</v>
          </cell>
          <cell r="E202">
            <v>44</v>
          </cell>
          <cell r="F202">
            <v>49</v>
          </cell>
          <cell r="G202">
            <v>60</v>
          </cell>
          <cell r="H202">
            <v>67</v>
          </cell>
          <cell r="I202">
            <v>1300</v>
          </cell>
          <cell r="J202">
            <v>65</v>
          </cell>
          <cell r="K202">
            <v>1814</v>
          </cell>
        </row>
        <row r="203">
          <cell r="A203" t="str">
            <v>Michigan, 2009</v>
          </cell>
          <cell r="B203">
            <v>141</v>
          </cell>
          <cell r="C203">
            <v>52</v>
          </cell>
          <cell r="D203">
            <v>68</v>
          </cell>
          <cell r="E203">
            <v>58</v>
          </cell>
          <cell r="F203">
            <v>90</v>
          </cell>
          <cell r="G203">
            <v>45</v>
          </cell>
          <cell r="H203">
            <v>134</v>
          </cell>
          <cell r="I203">
            <v>1293</v>
          </cell>
          <cell r="J203">
            <v>58</v>
          </cell>
          <cell r="K203">
            <v>1939</v>
          </cell>
        </row>
        <row r="204">
          <cell r="A204" t="str">
            <v>Michigan, 2010</v>
          </cell>
          <cell r="B204">
            <v>114</v>
          </cell>
          <cell r="C204">
            <v>64</v>
          </cell>
          <cell r="D204">
            <v>53</v>
          </cell>
          <cell r="E204">
            <v>33</v>
          </cell>
          <cell r="F204">
            <v>38</v>
          </cell>
          <cell r="G204">
            <v>54</v>
          </cell>
          <cell r="H204">
            <v>91</v>
          </cell>
          <cell r="I204">
            <v>1275</v>
          </cell>
          <cell r="J204">
            <v>72</v>
          </cell>
          <cell r="K204">
            <v>1794</v>
          </cell>
        </row>
        <row r="205">
          <cell r="A205" t="str">
            <v>Michigan, 2011</v>
          </cell>
          <cell r="B205">
            <v>136</v>
          </cell>
          <cell r="C205">
            <v>53</v>
          </cell>
          <cell r="D205">
            <v>47</v>
          </cell>
          <cell r="E205">
            <v>49</v>
          </cell>
          <cell r="F205">
            <v>67</v>
          </cell>
          <cell r="G205">
            <v>46</v>
          </cell>
          <cell r="H205">
            <v>143</v>
          </cell>
          <cell r="I205">
            <v>1467</v>
          </cell>
          <cell r="J205">
            <v>67</v>
          </cell>
          <cell r="K205">
            <v>2075</v>
          </cell>
        </row>
        <row r="206">
          <cell r="A206" t="str">
            <v>Michigan, 2012</v>
          </cell>
          <cell r="B206">
            <v>126</v>
          </cell>
          <cell r="C206">
            <v>65</v>
          </cell>
          <cell r="D206">
            <v>56</v>
          </cell>
          <cell r="E206">
            <v>54</v>
          </cell>
          <cell r="F206">
            <v>81</v>
          </cell>
          <cell r="G206">
            <v>55</v>
          </cell>
          <cell r="H206">
            <v>100</v>
          </cell>
          <cell r="I206">
            <v>1335</v>
          </cell>
          <cell r="J206">
            <v>47</v>
          </cell>
          <cell r="K206">
            <v>1919</v>
          </cell>
        </row>
        <row r="207">
          <cell r="A207" t="str">
            <v>Michigan, 2013</v>
          </cell>
          <cell r="B207">
            <v>127</v>
          </cell>
          <cell r="C207">
            <v>49</v>
          </cell>
          <cell r="D207">
            <v>48</v>
          </cell>
          <cell r="E207">
            <v>41</v>
          </cell>
          <cell r="F207">
            <v>73</v>
          </cell>
          <cell r="G207">
            <v>46</v>
          </cell>
          <cell r="H207">
            <v>170</v>
          </cell>
          <cell r="I207">
            <v>1586</v>
          </cell>
          <cell r="J207">
            <v>42</v>
          </cell>
          <cell r="K207">
            <v>2182</v>
          </cell>
        </row>
        <row r="208">
          <cell r="A208" t="str">
            <v>Michigan, 2014</v>
          </cell>
          <cell r="B208">
            <v>117</v>
          </cell>
          <cell r="C208">
            <v>50</v>
          </cell>
          <cell r="D208">
            <v>38</v>
          </cell>
          <cell r="E208">
            <v>47</v>
          </cell>
          <cell r="F208">
            <v>98</v>
          </cell>
          <cell r="G208">
            <v>61</v>
          </cell>
          <cell r="H208">
            <v>143</v>
          </cell>
          <cell r="I208">
            <v>1553</v>
          </cell>
          <cell r="J208">
            <v>75</v>
          </cell>
          <cell r="K208">
            <v>2182</v>
          </cell>
        </row>
        <row r="209">
          <cell r="A209" t="str">
            <v>Michigan, 2015</v>
          </cell>
          <cell r="B209">
            <v>86</v>
          </cell>
          <cell r="C209">
            <v>54</v>
          </cell>
          <cell r="D209">
            <v>51</v>
          </cell>
          <cell r="E209">
            <v>41</v>
          </cell>
          <cell r="F209">
            <v>60</v>
          </cell>
          <cell r="G209">
            <v>65</v>
          </cell>
          <cell r="H209">
            <v>156</v>
          </cell>
          <cell r="I209">
            <v>1607</v>
          </cell>
          <cell r="J209">
            <v>57</v>
          </cell>
          <cell r="K209">
            <v>2177</v>
          </cell>
        </row>
        <row r="210">
          <cell r="A210" t="str">
            <v>Michigan, 2016</v>
          </cell>
          <cell r="B210">
            <v>129</v>
          </cell>
          <cell r="C210">
            <v>66</v>
          </cell>
          <cell r="D210">
            <v>57</v>
          </cell>
          <cell r="E210">
            <v>59</v>
          </cell>
          <cell r="F210">
            <v>70</v>
          </cell>
          <cell r="G210">
            <v>45</v>
          </cell>
          <cell r="H210">
            <v>149</v>
          </cell>
          <cell r="I210">
            <v>1354</v>
          </cell>
          <cell r="J210">
            <v>56</v>
          </cell>
          <cell r="K210">
            <v>1985</v>
          </cell>
        </row>
        <row r="211">
          <cell r="A211" t="str">
            <v>Michigan, 2017</v>
          </cell>
          <cell r="B211">
            <v>100</v>
          </cell>
          <cell r="C211">
            <v>55</v>
          </cell>
          <cell r="D211">
            <v>51</v>
          </cell>
          <cell r="E211">
            <v>50</v>
          </cell>
          <cell r="F211">
            <v>48</v>
          </cell>
          <cell r="G211">
            <v>51</v>
          </cell>
          <cell r="H211">
            <v>175</v>
          </cell>
          <cell r="I211">
            <v>1495</v>
          </cell>
          <cell r="J211">
            <v>48</v>
          </cell>
          <cell r="K211">
            <v>2073</v>
          </cell>
        </row>
        <row r="212">
          <cell r="A212" t="str">
            <v>Minnesota, 2009</v>
          </cell>
          <cell r="B212">
            <v>93</v>
          </cell>
          <cell r="C212">
            <v>44</v>
          </cell>
          <cell r="D212">
            <v>68</v>
          </cell>
          <cell r="E212">
            <v>45</v>
          </cell>
          <cell r="F212">
            <v>68</v>
          </cell>
          <cell r="G212">
            <v>57</v>
          </cell>
          <cell r="H212">
            <v>59</v>
          </cell>
          <cell r="I212">
            <v>538</v>
          </cell>
          <cell r="J212">
            <v>27</v>
          </cell>
          <cell r="K212">
            <v>999</v>
          </cell>
        </row>
        <row r="213">
          <cell r="A213" t="str">
            <v>Minnesota, 2010</v>
          </cell>
          <cell r="B213">
            <v>125</v>
          </cell>
          <cell r="C213">
            <v>44</v>
          </cell>
          <cell r="D213">
            <v>69</v>
          </cell>
          <cell r="E213">
            <v>53</v>
          </cell>
          <cell r="F213">
            <v>60</v>
          </cell>
          <cell r="G213">
            <v>70</v>
          </cell>
          <cell r="H213">
            <v>50</v>
          </cell>
          <cell r="I213">
            <v>535</v>
          </cell>
          <cell r="J213">
            <v>33</v>
          </cell>
          <cell r="K213">
            <v>1039</v>
          </cell>
        </row>
        <row r="214">
          <cell r="A214" t="str">
            <v>Minnesota, 2011</v>
          </cell>
          <cell r="B214">
            <v>115</v>
          </cell>
          <cell r="C214">
            <v>63</v>
          </cell>
          <cell r="D214">
            <v>54</v>
          </cell>
          <cell r="E214">
            <v>60</v>
          </cell>
          <cell r="F214">
            <v>66</v>
          </cell>
          <cell r="G214">
            <v>71</v>
          </cell>
          <cell r="H214">
            <v>61</v>
          </cell>
          <cell r="I214">
            <v>594</v>
          </cell>
          <cell r="J214">
            <v>61</v>
          </cell>
          <cell r="K214">
            <v>1145</v>
          </cell>
        </row>
        <row r="215">
          <cell r="A215" t="str">
            <v>Minnesota, 2012</v>
          </cell>
          <cell r="B215">
            <v>120</v>
          </cell>
          <cell r="C215">
            <v>65</v>
          </cell>
          <cell r="D215">
            <v>51</v>
          </cell>
          <cell r="E215">
            <v>60</v>
          </cell>
          <cell r="F215">
            <v>64</v>
          </cell>
          <cell r="G215">
            <v>63</v>
          </cell>
          <cell r="H215">
            <v>58</v>
          </cell>
          <cell r="I215">
            <v>578</v>
          </cell>
          <cell r="J215">
            <v>37</v>
          </cell>
          <cell r="K215">
            <v>1096</v>
          </cell>
        </row>
        <row r="216">
          <cell r="A216" t="str">
            <v>Minnesota, 2013</v>
          </cell>
          <cell r="B216">
            <v>127</v>
          </cell>
          <cell r="C216">
            <v>63</v>
          </cell>
          <cell r="D216">
            <v>51</v>
          </cell>
          <cell r="E216">
            <v>49</v>
          </cell>
          <cell r="F216">
            <v>35</v>
          </cell>
          <cell r="G216">
            <v>30</v>
          </cell>
          <cell r="H216">
            <v>58</v>
          </cell>
          <cell r="I216">
            <v>626</v>
          </cell>
          <cell r="J216">
            <v>52</v>
          </cell>
          <cell r="K216">
            <v>1091</v>
          </cell>
        </row>
        <row r="217">
          <cell r="A217" t="str">
            <v>Minnesota, 2014</v>
          </cell>
          <cell r="B217">
            <v>129</v>
          </cell>
          <cell r="C217">
            <v>55</v>
          </cell>
          <cell r="D217">
            <v>56</v>
          </cell>
          <cell r="E217">
            <v>42</v>
          </cell>
          <cell r="F217">
            <v>61</v>
          </cell>
          <cell r="G217">
            <v>54</v>
          </cell>
          <cell r="H217">
            <v>62</v>
          </cell>
          <cell r="I217">
            <v>495</v>
          </cell>
          <cell r="J217">
            <v>44</v>
          </cell>
          <cell r="K217">
            <v>998</v>
          </cell>
        </row>
        <row r="218">
          <cell r="A218" t="str">
            <v>Minnesota, 2015</v>
          </cell>
          <cell r="B218">
            <v>109</v>
          </cell>
          <cell r="C218">
            <v>60</v>
          </cell>
          <cell r="D218">
            <v>51</v>
          </cell>
          <cell r="E218">
            <v>63</v>
          </cell>
          <cell r="F218">
            <v>40</v>
          </cell>
          <cell r="G218">
            <v>42</v>
          </cell>
          <cell r="H218">
            <v>58</v>
          </cell>
          <cell r="I218">
            <v>633</v>
          </cell>
          <cell r="J218">
            <v>50</v>
          </cell>
          <cell r="K218">
            <v>1106</v>
          </cell>
        </row>
        <row r="219">
          <cell r="A219" t="str">
            <v>Minnesota, 2016</v>
          </cell>
          <cell r="B219">
            <v>89</v>
          </cell>
          <cell r="C219">
            <v>53</v>
          </cell>
          <cell r="D219">
            <v>61</v>
          </cell>
          <cell r="E219">
            <v>60</v>
          </cell>
          <cell r="F219">
            <v>47</v>
          </cell>
          <cell r="G219">
            <v>68</v>
          </cell>
          <cell r="H219">
            <v>58</v>
          </cell>
          <cell r="I219">
            <v>465</v>
          </cell>
          <cell r="J219">
            <v>57</v>
          </cell>
          <cell r="K219">
            <v>958</v>
          </cell>
        </row>
        <row r="220">
          <cell r="A220" t="str">
            <v>Minnesota, 2017</v>
          </cell>
          <cell r="B220">
            <v>134</v>
          </cell>
          <cell r="C220">
            <v>70</v>
          </cell>
          <cell r="D220">
            <v>33</v>
          </cell>
          <cell r="E220">
            <v>55</v>
          </cell>
          <cell r="F220">
            <v>44</v>
          </cell>
          <cell r="G220">
            <v>47</v>
          </cell>
          <cell r="H220">
            <v>49</v>
          </cell>
          <cell r="I220">
            <v>578</v>
          </cell>
          <cell r="J220">
            <v>39</v>
          </cell>
          <cell r="K220">
            <v>1049</v>
          </cell>
        </row>
        <row r="221">
          <cell r="A221" t="str">
            <v>Mississippi, 2009</v>
          </cell>
          <cell r="B221">
            <v>123</v>
          </cell>
          <cell r="C221">
            <v>31</v>
          </cell>
          <cell r="D221">
            <v>46</v>
          </cell>
          <cell r="E221">
            <v>51</v>
          </cell>
          <cell r="F221">
            <v>57</v>
          </cell>
          <cell r="G221">
            <v>58</v>
          </cell>
          <cell r="H221">
            <v>55</v>
          </cell>
          <cell r="I221">
            <v>448</v>
          </cell>
          <cell r="J221">
            <v>70</v>
          </cell>
          <cell r="K221">
            <v>939</v>
          </cell>
        </row>
        <row r="222">
          <cell r="A222" t="str">
            <v>Mississippi, 2010</v>
          </cell>
          <cell r="B222">
            <v>98</v>
          </cell>
          <cell r="C222">
            <v>34</v>
          </cell>
          <cell r="D222">
            <v>66</v>
          </cell>
          <cell r="E222">
            <v>67</v>
          </cell>
          <cell r="F222">
            <v>62</v>
          </cell>
          <cell r="G222">
            <v>54</v>
          </cell>
          <cell r="H222">
            <v>63</v>
          </cell>
          <cell r="I222">
            <v>438</v>
          </cell>
          <cell r="J222">
            <v>58</v>
          </cell>
          <cell r="K222">
            <v>940</v>
          </cell>
        </row>
        <row r="223">
          <cell r="A223" t="str">
            <v>Mississippi, 2011</v>
          </cell>
          <cell r="B223">
            <v>117</v>
          </cell>
          <cell r="C223">
            <v>47</v>
          </cell>
          <cell r="D223">
            <v>50</v>
          </cell>
          <cell r="E223">
            <v>59</v>
          </cell>
          <cell r="F223">
            <v>64</v>
          </cell>
          <cell r="G223">
            <v>54</v>
          </cell>
          <cell r="H223">
            <v>65</v>
          </cell>
          <cell r="I223">
            <v>486</v>
          </cell>
          <cell r="J223">
            <v>62</v>
          </cell>
          <cell r="K223">
            <v>1004</v>
          </cell>
        </row>
        <row r="224">
          <cell r="A224" t="str">
            <v>Mississippi, 2012</v>
          </cell>
          <cell r="B224">
            <v>92</v>
          </cell>
          <cell r="C224">
            <v>75</v>
          </cell>
          <cell r="D224">
            <v>59</v>
          </cell>
          <cell r="E224">
            <v>59</v>
          </cell>
          <cell r="F224">
            <v>55</v>
          </cell>
          <cell r="G224">
            <v>46</v>
          </cell>
          <cell r="H224">
            <v>48</v>
          </cell>
          <cell r="I224">
            <v>448</v>
          </cell>
          <cell r="J224">
            <v>57</v>
          </cell>
          <cell r="K224">
            <v>939</v>
          </cell>
        </row>
        <row r="225">
          <cell r="A225" t="str">
            <v>Mississippi, 2013</v>
          </cell>
          <cell r="B225">
            <v>107</v>
          </cell>
          <cell r="C225">
            <v>61</v>
          </cell>
          <cell r="D225">
            <v>69</v>
          </cell>
          <cell r="E225">
            <v>51</v>
          </cell>
          <cell r="F225">
            <v>45</v>
          </cell>
          <cell r="G225">
            <v>57</v>
          </cell>
          <cell r="H225">
            <v>76</v>
          </cell>
          <cell r="I225">
            <v>593</v>
          </cell>
          <cell r="J225">
            <v>50</v>
          </cell>
          <cell r="K225">
            <v>1109</v>
          </cell>
        </row>
        <row r="226">
          <cell r="A226" t="str">
            <v>Mississippi, 2014</v>
          </cell>
          <cell r="B226">
            <v>100</v>
          </cell>
          <cell r="C226">
            <v>56</v>
          </cell>
          <cell r="D226">
            <v>47</v>
          </cell>
          <cell r="E226">
            <v>55</v>
          </cell>
          <cell r="F226">
            <v>69</v>
          </cell>
          <cell r="G226">
            <v>73</v>
          </cell>
          <cell r="H226">
            <v>107</v>
          </cell>
          <cell r="I226">
            <v>545</v>
          </cell>
          <cell r="J226">
            <v>63</v>
          </cell>
          <cell r="K226">
            <v>1115</v>
          </cell>
        </row>
        <row r="227">
          <cell r="A227" t="str">
            <v>Mississippi, 2015</v>
          </cell>
          <cell r="B227">
            <v>108</v>
          </cell>
          <cell r="C227">
            <v>47</v>
          </cell>
          <cell r="D227">
            <v>44</v>
          </cell>
          <cell r="E227">
            <v>48</v>
          </cell>
          <cell r="F227">
            <v>57</v>
          </cell>
          <cell r="G227">
            <v>59</v>
          </cell>
          <cell r="H227">
            <v>75</v>
          </cell>
          <cell r="I227">
            <v>639</v>
          </cell>
          <cell r="J227">
            <v>55</v>
          </cell>
          <cell r="K227">
            <v>1132</v>
          </cell>
        </row>
        <row r="228">
          <cell r="A228" t="str">
            <v>Mississippi, 2016</v>
          </cell>
          <cell r="B228">
            <v>131</v>
          </cell>
          <cell r="C228">
            <v>48</v>
          </cell>
          <cell r="D228">
            <v>62</v>
          </cell>
          <cell r="E228">
            <v>50</v>
          </cell>
          <cell r="F228">
            <v>54</v>
          </cell>
          <cell r="G228">
            <v>63</v>
          </cell>
          <cell r="H228">
            <v>65</v>
          </cell>
          <cell r="I228">
            <v>620</v>
          </cell>
          <cell r="J228">
            <v>42</v>
          </cell>
          <cell r="K228">
            <v>1135</v>
          </cell>
        </row>
        <row r="229">
          <cell r="A229" t="str">
            <v>Mississippi, 2017</v>
          </cell>
          <cell r="B229">
            <v>101</v>
          </cell>
          <cell r="C229">
            <v>46</v>
          </cell>
          <cell r="D229">
            <v>66</v>
          </cell>
          <cell r="E229">
            <v>58</v>
          </cell>
          <cell r="F229">
            <v>50</v>
          </cell>
          <cell r="G229">
            <v>35</v>
          </cell>
          <cell r="H229">
            <v>86</v>
          </cell>
          <cell r="I229">
            <v>586</v>
          </cell>
          <cell r="J229">
            <v>79</v>
          </cell>
          <cell r="K229">
            <v>1107</v>
          </cell>
        </row>
        <row r="230">
          <cell r="A230" t="str">
            <v>Missouri, 2009</v>
          </cell>
          <cell r="B230">
            <v>104</v>
          </cell>
          <cell r="C230">
            <v>69</v>
          </cell>
          <cell r="D230">
            <v>45</v>
          </cell>
          <cell r="E230">
            <v>58</v>
          </cell>
          <cell r="F230">
            <v>50</v>
          </cell>
          <cell r="G230">
            <v>65</v>
          </cell>
          <cell r="H230">
            <v>92</v>
          </cell>
          <cell r="I230">
            <v>1120</v>
          </cell>
          <cell r="J230">
            <v>53</v>
          </cell>
          <cell r="K230">
            <v>1656</v>
          </cell>
        </row>
        <row r="231">
          <cell r="A231" t="str">
            <v>Missouri, 2010</v>
          </cell>
          <cell r="B231">
            <v>91</v>
          </cell>
          <cell r="C231">
            <v>70</v>
          </cell>
          <cell r="D231">
            <v>56</v>
          </cell>
          <cell r="E231">
            <v>59</v>
          </cell>
          <cell r="F231">
            <v>58</v>
          </cell>
          <cell r="G231">
            <v>52</v>
          </cell>
          <cell r="H231">
            <v>63</v>
          </cell>
          <cell r="I231">
            <v>998</v>
          </cell>
          <cell r="J231">
            <v>53</v>
          </cell>
          <cell r="K231">
            <v>1500</v>
          </cell>
        </row>
        <row r="232">
          <cell r="A232" t="str">
            <v>Missouri, 2011</v>
          </cell>
          <cell r="B232">
            <v>110</v>
          </cell>
          <cell r="C232">
            <v>65</v>
          </cell>
          <cell r="D232">
            <v>49</v>
          </cell>
          <cell r="E232">
            <v>30</v>
          </cell>
          <cell r="F232">
            <v>49</v>
          </cell>
          <cell r="G232">
            <v>45</v>
          </cell>
          <cell r="H232">
            <v>70</v>
          </cell>
          <cell r="I232">
            <v>1010</v>
          </cell>
          <cell r="J232">
            <v>61</v>
          </cell>
          <cell r="K232">
            <v>1489</v>
          </cell>
        </row>
        <row r="233">
          <cell r="A233" t="str">
            <v>Missouri, 2012</v>
          </cell>
          <cell r="B233">
            <v>123</v>
          </cell>
          <cell r="C233">
            <v>65</v>
          </cell>
          <cell r="D233">
            <v>51</v>
          </cell>
          <cell r="E233">
            <v>53</v>
          </cell>
          <cell r="F233">
            <v>59</v>
          </cell>
          <cell r="G233">
            <v>78</v>
          </cell>
          <cell r="H233">
            <v>102</v>
          </cell>
          <cell r="I233">
            <v>1037</v>
          </cell>
          <cell r="J233">
            <v>55</v>
          </cell>
          <cell r="K233">
            <v>1623</v>
          </cell>
        </row>
        <row r="234">
          <cell r="A234" t="str">
            <v>Missouri, 2013</v>
          </cell>
          <cell r="B234">
            <v>125</v>
          </cell>
          <cell r="C234">
            <v>51</v>
          </cell>
          <cell r="D234">
            <v>49</v>
          </cell>
          <cell r="E234">
            <v>46</v>
          </cell>
          <cell r="F234">
            <v>73</v>
          </cell>
          <cell r="G234">
            <v>53</v>
          </cell>
          <cell r="H234">
            <v>82</v>
          </cell>
          <cell r="I234">
            <v>1133</v>
          </cell>
          <cell r="J234">
            <v>40</v>
          </cell>
          <cell r="K234">
            <v>1652</v>
          </cell>
        </row>
        <row r="235">
          <cell r="A235" t="str">
            <v>Missouri, 2014</v>
          </cell>
          <cell r="B235">
            <v>94</v>
          </cell>
          <cell r="C235">
            <v>64</v>
          </cell>
          <cell r="D235">
            <v>61</v>
          </cell>
          <cell r="E235">
            <v>74</v>
          </cell>
          <cell r="F235">
            <v>78</v>
          </cell>
          <cell r="G235">
            <v>75</v>
          </cell>
          <cell r="H235">
            <v>94</v>
          </cell>
          <cell r="I235">
            <v>1094</v>
          </cell>
          <cell r="J235">
            <v>54</v>
          </cell>
          <cell r="K235">
            <v>1688</v>
          </cell>
        </row>
        <row r="236">
          <cell r="A236" t="str">
            <v>Missouri, 2015</v>
          </cell>
          <cell r="B236">
            <v>123</v>
          </cell>
          <cell r="C236">
            <v>56</v>
          </cell>
          <cell r="D236">
            <v>68</v>
          </cell>
          <cell r="E236">
            <v>60</v>
          </cell>
          <cell r="F236">
            <v>44</v>
          </cell>
          <cell r="G236">
            <v>46</v>
          </cell>
          <cell r="H236">
            <v>81</v>
          </cell>
          <cell r="I236">
            <v>1158</v>
          </cell>
          <cell r="J236">
            <v>42</v>
          </cell>
          <cell r="K236">
            <v>1678</v>
          </cell>
        </row>
        <row r="237">
          <cell r="A237" t="str">
            <v>Missouri, 2016</v>
          </cell>
          <cell r="B237">
            <v>113</v>
          </cell>
          <cell r="C237">
            <v>54</v>
          </cell>
          <cell r="D237">
            <v>52</v>
          </cell>
          <cell r="E237">
            <v>43</v>
          </cell>
          <cell r="F237">
            <v>56</v>
          </cell>
          <cell r="G237">
            <v>34</v>
          </cell>
          <cell r="H237">
            <v>97</v>
          </cell>
          <cell r="I237">
            <v>956</v>
          </cell>
          <cell r="J237">
            <v>67</v>
          </cell>
          <cell r="K237">
            <v>1472</v>
          </cell>
        </row>
        <row r="238">
          <cell r="A238" t="str">
            <v>Missouri, 2017</v>
          </cell>
          <cell r="B238">
            <v>102</v>
          </cell>
          <cell r="C238">
            <v>51</v>
          </cell>
          <cell r="D238">
            <v>48</v>
          </cell>
          <cell r="E238">
            <v>61</v>
          </cell>
          <cell r="F238">
            <v>53</v>
          </cell>
          <cell r="G238">
            <v>59</v>
          </cell>
          <cell r="H238">
            <v>71</v>
          </cell>
          <cell r="I238">
            <v>1115</v>
          </cell>
          <cell r="J238">
            <v>56</v>
          </cell>
          <cell r="K238">
            <v>1616</v>
          </cell>
        </row>
        <row r="239">
          <cell r="A239" t="str">
            <v>Montana, 2009</v>
          </cell>
          <cell r="B239">
            <v>82</v>
          </cell>
          <cell r="C239">
            <v>47</v>
          </cell>
          <cell r="D239">
            <v>53</v>
          </cell>
          <cell r="E239">
            <v>56</v>
          </cell>
          <cell r="F239">
            <v>48</v>
          </cell>
          <cell r="G239">
            <v>39</v>
          </cell>
          <cell r="H239">
            <v>56</v>
          </cell>
          <cell r="I239">
            <v>174</v>
          </cell>
          <cell r="J239">
            <v>72</v>
          </cell>
          <cell r="K239">
            <v>627</v>
          </cell>
        </row>
        <row r="240">
          <cell r="A240" t="str">
            <v>Montana, 2010</v>
          </cell>
          <cell r="B240">
            <v>117</v>
          </cell>
          <cell r="C240">
            <v>61</v>
          </cell>
          <cell r="D240">
            <v>54</v>
          </cell>
          <cell r="E240">
            <v>52</v>
          </cell>
          <cell r="F240">
            <v>55</v>
          </cell>
          <cell r="G240">
            <v>46</v>
          </cell>
          <cell r="H240">
            <v>57</v>
          </cell>
          <cell r="I240">
            <v>203</v>
          </cell>
          <cell r="J240">
            <v>67</v>
          </cell>
          <cell r="K240">
            <v>712</v>
          </cell>
        </row>
        <row r="241">
          <cell r="A241" t="str">
            <v>Montana, 2011</v>
          </cell>
          <cell r="B241">
            <v>116</v>
          </cell>
          <cell r="C241">
            <v>39</v>
          </cell>
          <cell r="D241">
            <v>38</v>
          </cell>
          <cell r="E241">
            <v>50</v>
          </cell>
          <cell r="F241">
            <v>57</v>
          </cell>
          <cell r="G241">
            <v>64</v>
          </cell>
          <cell r="H241">
            <v>54</v>
          </cell>
          <cell r="I241">
            <v>168</v>
          </cell>
          <cell r="J241">
            <v>56</v>
          </cell>
          <cell r="K241">
            <v>642</v>
          </cell>
        </row>
        <row r="242">
          <cell r="A242" t="str">
            <v>Montana, 2012</v>
          </cell>
          <cell r="B242">
            <v>76</v>
          </cell>
          <cell r="C242">
            <v>46</v>
          </cell>
          <cell r="D242">
            <v>52</v>
          </cell>
          <cell r="E242">
            <v>61</v>
          </cell>
          <cell r="F242">
            <v>50</v>
          </cell>
          <cell r="G242">
            <v>68</v>
          </cell>
          <cell r="H242">
            <v>49</v>
          </cell>
          <cell r="I242">
            <v>174</v>
          </cell>
          <cell r="J242">
            <v>42</v>
          </cell>
          <cell r="K242">
            <v>618</v>
          </cell>
        </row>
        <row r="243">
          <cell r="A243" t="str">
            <v>Montana, 2013</v>
          </cell>
          <cell r="B243">
            <v>77</v>
          </cell>
          <cell r="C243">
            <v>50</v>
          </cell>
          <cell r="D243">
            <v>60</v>
          </cell>
          <cell r="E243">
            <v>36</v>
          </cell>
          <cell r="F243">
            <v>54</v>
          </cell>
          <cell r="G243">
            <v>54</v>
          </cell>
          <cell r="H243">
            <v>46</v>
          </cell>
          <cell r="I243">
            <v>220</v>
          </cell>
          <cell r="J243">
            <v>53</v>
          </cell>
          <cell r="K243">
            <v>650</v>
          </cell>
        </row>
        <row r="244">
          <cell r="A244" t="str">
            <v>Montana, 2014</v>
          </cell>
          <cell r="B244">
            <v>98</v>
          </cell>
          <cell r="C244">
            <v>47</v>
          </cell>
          <cell r="D244">
            <v>43</v>
          </cell>
          <cell r="E244">
            <v>54</v>
          </cell>
          <cell r="F244">
            <v>56</v>
          </cell>
          <cell r="G244">
            <v>43</v>
          </cell>
          <cell r="H244">
            <v>57</v>
          </cell>
          <cell r="I244">
            <v>197</v>
          </cell>
          <cell r="J244">
            <v>36</v>
          </cell>
          <cell r="K244">
            <v>631</v>
          </cell>
        </row>
        <row r="245">
          <cell r="A245" t="str">
            <v>Montana, 2015</v>
          </cell>
          <cell r="B245">
            <v>115</v>
          </cell>
          <cell r="C245">
            <v>65</v>
          </cell>
          <cell r="D245">
            <v>72</v>
          </cell>
          <cell r="E245">
            <v>67</v>
          </cell>
          <cell r="F245">
            <v>61</v>
          </cell>
          <cell r="G245">
            <v>55</v>
          </cell>
          <cell r="H245">
            <v>57</v>
          </cell>
          <cell r="I245">
            <v>157</v>
          </cell>
          <cell r="J245">
            <v>62</v>
          </cell>
          <cell r="K245">
            <v>711</v>
          </cell>
        </row>
        <row r="246">
          <cell r="A246" t="str">
            <v>Montana, 2016</v>
          </cell>
          <cell r="B246">
            <v>96</v>
          </cell>
          <cell r="C246">
            <v>52</v>
          </cell>
          <cell r="D246">
            <v>38</v>
          </cell>
          <cell r="E246">
            <v>62</v>
          </cell>
          <cell r="F246">
            <v>56</v>
          </cell>
          <cell r="G246">
            <v>58</v>
          </cell>
          <cell r="H246">
            <v>51</v>
          </cell>
          <cell r="I246">
            <v>180</v>
          </cell>
          <cell r="J246">
            <v>45</v>
          </cell>
          <cell r="K246">
            <v>638</v>
          </cell>
        </row>
        <row r="247">
          <cell r="A247" t="str">
            <v>Montana, 2017</v>
          </cell>
          <cell r="B247">
            <v>88</v>
          </cell>
          <cell r="C247">
            <v>66</v>
          </cell>
          <cell r="D247">
            <v>41</v>
          </cell>
          <cell r="E247">
            <v>52</v>
          </cell>
          <cell r="F247">
            <v>64</v>
          </cell>
          <cell r="G247">
            <v>32</v>
          </cell>
          <cell r="H247">
            <v>55</v>
          </cell>
          <cell r="I247">
            <v>181</v>
          </cell>
          <cell r="J247">
            <v>64</v>
          </cell>
          <cell r="K247">
            <v>643</v>
          </cell>
        </row>
        <row r="248">
          <cell r="A248" t="str">
            <v>Nebraska, 2009</v>
          </cell>
          <cell r="B248">
            <v>98</v>
          </cell>
          <cell r="C248">
            <v>49</v>
          </cell>
          <cell r="D248">
            <v>53</v>
          </cell>
          <cell r="E248">
            <v>71</v>
          </cell>
          <cell r="F248">
            <v>51</v>
          </cell>
          <cell r="G248">
            <v>53</v>
          </cell>
          <cell r="H248">
            <v>57</v>
          </cell>
          <cell r="I248">
            <v>233</v>
          </cell>
          <cell r="J248">
            <v>47</v>
          </cell>
          <cell r="K248">
            <v>712</v>
          </cell>
        </row>
        <row r="249">
          <cell r="A249" t="str">
            <v>Nebraska, 2010</v>
          </cell>
          <cell r="B249">
            <v>97</v>
          </cell>
          <cell r="C249">
            <v>64</v>
          </cell>
          <cell r="D249">
            <v>46</v>
          </cell>
          <cell r="E249">
            <v>63</v>
          </cell>
          <cell r="F249">
            <v>56</v>
          </cell>
          <cell r="G249">
            <v>53</v>
          </cell>
          <cell r="H249">
            <v>40</v>
          </cell>
          <cell r="I249">
            <v>279</v>
          </cell>
          <cell r="J249">
            <v>62</v>
          </cell>
          <cell r="K249">
            <v>760</v>
          </cell>
        </row>
        <row r="250">
          <cell r="A250" t="str">
            <v>Nebraska, 2011</v>
          </cell>
          <cell r="B250">
            <v>104</v>
          </cell>
          <cell r="C250">
            <v>54</v>
          </cell>
          <cell r="D250">
            <v>41</v>
          </cell>
          <cell r="E250">
            <v>50</v>
          </cell>
          <cell r="F250">
            <v>58</v>
          </cell>
          <cell r="G250">
            <v>35</v>
          </cell>
          <cell r="H250">
            <v>40</v>
          </cell>
          <cell r="I250">
            <v>277</v>
          </cell>
          <cell r="J250">
            <v>54</v>
          </cell>
          <cell r="K250">
            <v>713</v>
          </cell>
        </row>
        <row r="251">
          <cell r="A251" t="str">
            <v>Nebraska, 2012</v>
          </cell>
          <cell r="B251">
            <v>117</v>
          </cell>
          <cell r="C251">
            <v>53</v>
          </cell>
          <cell r="D251">
            <v>63</v>
          </cell>
          <cell r="E251">
            <v>67</v>
          </cell>
          <cell r="F251">
            <v>42</v>
          </cell>
          <cell r="G251">
            <v>52</v>
          </cell>
          <cell r="H251">
            <v>53</v>
          </cell>
          <cell r="I251">
            <v>283</v>
          </cell>
          <cell r="J251">
            <v>56</v>
          </cell>
          <cell r="K251">
            <v>786</v>
          </cell>
        </row>
        <row r="252">
          <cell r="A252" t="str">
            <v>Nebraska, 2013</v>
          </cell>
          <cell r="B252">
            <v>110</v>
          </cell>
          <cell r="C252">
            <v>52</v>
          </cell>
          <cell r="D252">
            <v>58</v>
          </cell>
          <cell r="E252">
            <v>46</v>
          </cell>
          <cell r="F252">
            <v>47</v>
          </cell>
          <cell r="G252">
            <v>51</v>
          </cell>
          <cell r="H252">
            <v>35</v>
          </cell>
          <cell r="I252">
            <v>319</v>
          </cell>
          <cell r="J252">
            <v>62</v>
          </cell>
          <cell r="K252">
            <v>780</v>
          </cell>
        </row>
        <row r="253">
          <cell r="A253" t="str">
            <v>Nebraska, 2014</v>
          </cell>
          <cell r="B253">
            <v>91</v>
          </cell>
          <cell r="C253">
            <v>73</v>
          </cell>
          <cell r="D253">
            <v>53</v>
          </cell>
          <cell r="E253">
            <v>61</v>
          </cell>
          <cell r="F253">
            <v>50</v>
          </cell>
          <cell r="G253">
            <v>48</v>
          </cell>
          <cell r="H253">
            <v>56</v>
          </cell>
          <cell r="I253">
            <v>286</v>
          </cell>
          <cell r="J253">
            <v>58</v>
          </cell>
          <cell r="K253">
            <v>776</v>
          </cell>
        </row>
        <row r="254">
          <cell r="A254" t="str">
            <v>Nebraska, 2015</v>
          </cell>
          <cell r="B254">
            <v>105</v>
          </cell>
          <cell r="C254">
            <v>58</v>
          </cell>
          <cell r="D254">
            <v>44</v>
          </cell>
          <cell r="E254">
            <v>46</v>
          </cell>
          <cell r="F254">
            <v>46</v>
          </cell>
          <cell r="G254">
            <v>46</v>
          </cell>
          <cell r="H254">
            <v>64</v>
          </cell>
          <cell r="I254">
            <v>346</v>
          </cell>
          <cell r="J254">
            <v>47</v>
          </cell>
          <cell r="K254">
            <v>802</v>
          </cell>
        </row>
        <row r="255">
          <cell r="A255" t="str">
            <v>Nebraska, 2016</v>
          </cell>
          <cell r="B255">
            <v>121</v>
          </cell>
          <cell r="C255">
            <v>59</v>
          </cell>
          <cell r="D255">
            <v>44</v>
          </cell>
          <cell r="E255">
            <v>70</v>
          </cell>
          <cell r="F255">
            <v>34</v>
          </cell>
          <cell r="G255">
            <v>68</v>
          </cell>
          <cell r="H255">
            <v>60</v>
          </cell>
          <cell r="I255">
            <v>288</v>
          </cell>
          <cell r="J255">
            <v>49</v>
          </cell>
          <cell r="K255">
            <v>793</v>
          </cell>
        </row>
        <row r="256">
          <cell r="A256" t="str">
            <v>Nebraska, 2017</v>
          </cell>
          <cell r="B256">
            <v>90</v>
          </cell>
          <cell r="C256">
            <v>62</v>
          </cell>
          <cell r="D256">
            <v>31</v>
          </cell>
          <cell r="E256">
            <v>59</v>
          </cell>
          <cell r="F256">
            <v>55</v>
          </cell>
          <cell r="G256">
            <v>42</v>
          </cell>
          <cell r="H256">
            <v>62</v>
          </cell>
          <cell r="I256">
            <v>344</v>
          </cell>
          <cell r="J256">
            <v>45</v>
          </cell>
          <cell r="K256">
            <v>790</v>
          </cell>
        </row>
        <row r="257">
          <cell r="A257" t="str">
            <v>Nevada, 2009</v>
          </cell>
          <cell r="B257">
            <v>91</v>
          </cell>
          <cell r="C257">
            <v>65</v>
          </cell>
          <cell r="D257">
            <v>39</v>
          </cell>
          <cell r="E257">
            <v>61</v>
          </cell>
          <cell r="F257">
            <v>30</v>
          </cell>
          <cell r="G257">
            <v>69</v>
          </cell>
          <cell r="H257">
            <v>62</v>
          </cell>
          <cell r="I257">
            <v>365</v>
          </cell>
          <cell r="J257">
            <v>61</v>
          </cell>
          <cell r="K257">
            <v>843</v>
          </cell>
        </row>
        <row r="258">
          <cell r="A258" t="str">
            <v>Nevada, 2010</v>
          </cell>
          <cell r="B258">
            <v>92</v>
          </cell>
          <cell r="C258">
            <v>50</v>
          </cell>
          <cell r="D258">
            <v>68</v>
          </cell>
          <cell r="E258">
            <v>41</v>
          </cell>
          <cell r="F258">
            <v>50</v>
          </cell>
          <cell r="G258">
            <v>32</v>
          </cell>
          <cell r="H258">
            <v>64</v>
          </cell>
          <cell r="I258">
            <v>328</v>
          </cell>
          <cell r="J258">
            <v>53</v>
          </cell>
          <cell r="K258">
            <v>778</v>
          </cell>
        </row>
        <row r="259">
          <cell r="A259" t="str">
            <v>Nevada, 2011</v>
          </cell>
          <cell r="B259">
            <v>120</v>
          </cell>
          <cell r="C259">
            <v>42</v>
          </cell>
          <cell r="D259">
            <v>67</v>
          </cell>
          <cell r="E259">
            <v>52</v>
          </cell>
          <cell r="F259">
            <v>59</v>
          </cell>
          <cell r="G259">
            <v>26</v>
          </cell>
          <cell r="H259">
            <v>51</v>
          </cell>
          <cell r="I259">
            <v>305</v>
          </cell>
          <cell r="J259">
            <v>61</v>
          </cell>
          <cell r="K259">
            <v>783</v>
          </cell>
        </row>
        <row r="260">
          <cell r="A260" t="str">
            <v>Nevada, 2012</v>
          </cell>
          <cell r="B260">
            <v>120</v>
          </cell>
          <cell r="C260">
            <v>56</v>
          </cell>
          <cell r="D260">
            <v>60</v>
          </cell>
          <cell r="E260">
            <v>49</v>
          </cell>
          <cell r="F260">
            <v>45</v>
          </cell>
          <cell r="G260">
            <v>43</v>
          </cell>
          <cell r="H260">
            <v>47</v>
          </cell>
          <cell r="I260">
            <v>375</v>
          </cell>
          <cell r="J260">
            <v>70</v>
          </cell>
          <cell r="K260">
            <v>865</v>
          </cell>
        </row>
        <row r="261">
          <cell r="A261" t="str">
            <v>Nevada, 2013</v>
          </cell>
          <cell r="B261">
            <v>112</v>
          </cell>
          <cell r="C261">
            <v>73</v>
          </cell>
          <cell r="D261">
            <v>50</v>
          </cell>
          <cell r="E261">
            <v>53</v>
          </cell>
          <cell r="F261">
            <v>66</v>
          </cell>
          <cell r="G261">
            <v>49</v>
          </cell>
          <cell r="H261">
            <v>58</v>
          </cell>
          <cell r="I261">
            <v>340</v>
          </cell>
          <cell r="J261">
            <v>43</v>
          </cell>
          <cell r="K261">
            <v>844</v>
          </cell>
        </row>
        <row r="262">
          <cell r="A262" t="str">
            <v>Nevada, 2014</v>
          </cell>
          <cell r="B262">
            <v>99</v>
          </cell>
          <cell r="C262">
            <v>54</v>
          </cell>
          <cell r="D262">
            <v>54</v>
          </cell>
          <cell r="E262">
            <v>72</v>
          </cell>
          <cell r="F262">
            <v>60</v>
          </cell>
          <cell r="G262">
            <v>48</v>
          </cell>
          <cell r="H262">
            <v>67</v>
          </cell>
          <cell r="I262">
            <v>502</v>
          </cell>
          <cell r="J262">
            <v>59</v>
          </cell>
          <cell r="K262">
            <v>1015</v>
          </cell>
        </row>
        <row r="263">
          <cell r="A263" t="str">
            <v>Nevada, 2015</v>
          </cell>
          <cell r="B263">
            <v>131</v>
          </cell>
          <cell r="C263">
            <v>44</v>
          </cell>
          <cell r="D263">
            <v>43</v>
          </cell>
          <cell r="E263">
            <v>63</v>
          </cell>
          <cell r="F263">
            <v>36</v>
          </cell>
          <cell r="G263">
            <v>34</v>
          </cell>
          <cell r="H263">
            <v>77</v>
          </cell>
          <cell r="I263">
            <v>457</v>
          </cell>
          <cell r="J263">
            <v>40</v>
          </cell>
          <cell r="K263">
            <v>925</v>
          </cell>
        </row>
        <row r="264">
          <cell r="A264" t="str">
            <v>Nevada, 2016</v>
          </cell>
          <cell r="B264">
            <v>97</v>
          </cell>
          <cell r="C264">
            <v>47</v>
          </cell>
          <cell r="D264">
            <v>67</v>
          </cell>
          <cell r="E264">
            <v>65</v>
          </cell>
          <cell r="F264">
            <v>74</v>
          </cell>
          <cell r="G264">
            <v>61</v>
          </cell>
          <cell r="H264">
            <v>79</v>
          </cell>
          <cell r="I264">
            <v>379</v>
          </cell>
          <cell r="J264">
            <v>50</v>
          </cell>
          <cell r="K264">
            <v>919</v>
          </cell>
        </row>
        <row r="265">
          <cell r="A265" t="str">
            <v>Nevada, 2017</v>
          </cell>
          <cell r="B265">
            <v>95</v>
          </cell>
          <cell r="C265">
            <v>34</v>
          </cell>
          <cell r="D265">
            <v>55</v>
          </cell>
          <cell r="E265">
            <v>59</v>
          </cell>
          <cell r="F265">
            <v>69</v>
          </cell>
          <cell r="G265">
            <v>63</v>
          </cell>
          <cell r="H265">
            <v>88</v>
          </cell>
          <cell r="I265">
            <v>452</v>
          </cell>
          <cell r="J265">
            <v>70</v>
          </cell>
          <cell r="K265">
            <v>985</v>
          </cell>
        </row>
        <row r="266">
          <cell r="A266" t="str">
            <v>New Hampshire, 2009</v>
          </cell>
          <cell r="B266">
            <v>113</v>
          </cell>
          <cell r="C266">
            <v>55</v>
          </cell>
          <cell r="D266">
            <v>62</v>
          </cell>
          <cell r="E266">
            <v>38</v>
          </cell>
          <cell r="F266">
            <v>59</v>
          </cell>
          <cell r="G266">
            <v>52</v>
          </cell>
          <cell r="H266">
            <v>38</v>
          </cell>
          <cell r="I266">
            <v>233</v>
          </cell>
          <cell r="J266">
            <v>60</v>
          </cell>
          <cell r="K266">
            <v>710</v>
          </cell>
        </row>
        <row r="267">
          <cell r="A267" t="str">
            <v>New Hampshire, 2010</v>
          </cell>
          <cell r="B267">
            <v>112</v>
          </cell>
          <cell r="C267">
            <v>53</v>
          </cell>
          <cell r="D267">
            <v>71</v>
          </cell>
          <cell r="E267">
            <v>55</v>
          </cell>
          <cell r="F267">
            <v>52</v>
          </cell>
          <cell r="G267">
            <v>52</v>
          </cell>
          <cell r="H267">
            <v>53</v>
          </cell>
          <cell r="I267">
            <v>224</v>
          </cell>
          <cell r="J267">
            <v>66</v>
          </cell>
          <cell r="K267">
            <v>738</v>
          </cell>
        </row>
        <row r="268">
          <cell r="A268" t="str">
            <v>New Hampshire, 2011</v>
          </cell>
          <cell r="B268">
            <v>89</v>
          </cell>
          <cell r="C268">
            <v>74</v>
          </cell>
          <cell r="D268">
            <v>52</v>
          </cell>
          <cell r="E268">
            <v>87</v>
          </cell>
          <cell r="F268">
            <v>47</v>
          </cell>
          <cell r="G268">
            <v>73</v>
          </cell>
          <cell r="H268">
            <v>49</v>
          </cell>
          <cell r="I268">
            <v>251</v>
          </cell>
          <cell r="J268">
            <v>56</v>
          </cell>
          <cell r="K268">
            <v>778</v>
          </cell>
        </row>
        <row r="269">
          <cell r="A269" t="str">
            <v>New Hampshire, 2012</v>
          </cell>
          <cell r="B269">
            <v>92</v>
          </cell>
          <cell r="C269">
            <v>48</v>
          </cell>
          <cell r="D269">
            <v>52</v>
          </cell>
          <cell r="E269">
            <v>64</v>
          </cell>
          <cell r="F269">
            <v>67</v>
          </cell>
          <cell r="G269">
            <v>55</v>
          </cell>
          <cell r="H269">
            <v>64</v>
          </cell>
          <cell r="I269">
            <v>238</v>
          </cell>
          <cell r="J269">
            <v>60</v>
          </cell>
          <cell r="K269">
            <v>740</v>
          </cell>
        </row>
        <row r="270">
          <cell r="A270" t="str">
            <v>New Hampshire, 2013</v>
          </cell>
          <cell r="B270">
            <v>109</v>
          </cell>
          <cell r="C270">
            <v>71</v>
          </cell>
          <cell r="D270">
            <v>35</v>
          </cell>
          <cell r="E270">
            <v>49</v>
          </cell>
          <cell r="F270">
            <v>69</v>
          </cell>
          <cell r="G270">
            <v>71</v>
          </cell>
          <cell r="H270">
            <v>69</v>
          </cell>
          <cell r="I270">
            <v>243</v>
          </cell>
          <cell r="J270">
            <v>63</v>
          </cell>
          <cell r="K270">
            <v>779</v>
          </cell>
        </row>
        <row r="271">
          <cell r="A271" t="str">
            <v>New Hampshire, 2014</v>
          </cell>
          <cell r="B271">
            <v>110</v>
          </cell>
          <cell r="C271">
            <v>61</v>
          </cell>
          <cell r="D271">
            <v>45</v>
          </cell>
          <cell r="E271">
            <v>51</v>
          </cell>
          <cell r="F271">
            <v>50</v>
          </cell>
          <cell r="G271">
            <v>53</v>
          </cell>
          <cell r="H271">
            <v>40</v>
          </cell>
          <cell r="I271">
            <v>210</v>
          </cell>
          <cell r="J271">
            <v>45</v>
          </cell>
          <cell r="K271">
            <v>665</v>
          </cell>
        </row>
        <row r="272">
          <cell r="A272" t="str">
            <v>New Hampshire, 2015</v>
          </cell>
          <cell r="B272">
            <v>101</v>
          </cell>
          <cell r="C272">
            <v>63</v>
          </cell>
          <cell r="D272">
            <v>52</v>
          </cell>
          <cell r="E272">
            <v>52</v>
          </cell>
          <cell r="F272">
            <v>40</v>
          </cell>
          <cell r="G272">
            <v>39</v>
          </cell>
          <cell r="H272">
            <v>61</v>
          </cell>
          <cell r="I272">
            <v>279</v>
          </cell>
          <cell r="J272">
            <v>66</v>
          </cell>
          <cell r="K272">
            <v>753</v>
          </cell>
        </row>
        <row r="273">
          <cell r="A273" t="str">
            <v>New Hampshire, 2016</v>
          </cell>
          <cell r="B273">
            <v>86</v>
          </cell>
          <cell r="C273">
            <v>30</v>
          </cell>
          <cell r="D273">
            <v>56</v>
          </cell>
          <cell r="E273">
            <v>70</v>
          </cell>
          <cell r="F273">
            <v>46</v>
          </cell>
          <cell r="G273">
            <v>40</v>
          </cell>
          <cell r="H273">
            <v>62</v>
          </cell>
          <cell r="I273">
            <v>197</v>
          </cell>
          <cell r="J273">
            <v>40</v>
          </cell>
          <cell r="K273">
            <v>627</v>
          </cell>
        </row>
        <row r="274">
          <cell r="A274" t="str">
            <v>New Hampshire, 2017</v>
          </cell>
          <cell r="B274">
            <v>89</v>
          </cell>
          <cell r="C274">
            <v>45</v>
          </cell>
          <cell r="D274">
            <v>54</v>
          </cell>
          <cell r="E274">
            <v>39</v>
          </cell>
          <cell r="F274">
            <v>74</v>
          </cell>
          <cell r="G274">
            <v>48</v>
          </cell>
          <cell r="H274">
            <v>80</v>
          </cell>
          <cell r="I274">
            <v>234</v>
          </cell>
          <cell r="J274">
            <v>36</v>
          </cell>
          <cell r="K274">
            <v>699</v>
          </cell>
        </row>
        <row r="275">
          <cell r="A275" t="str">
            <v>New Jersey, 2009</v>
          </cell>
          <cell r="B275">
            <v>117</v>
          </cell>
          <cell r="C275">
            <v>51</v>
          </cell>
          <cell r="D275">
            <v>54</v>
          </cell>
          <cell r="E275">
            <v>48</v>
          </cell>
          <cell r="F275">
            <v>46</v>
          </cell>
          <cell r="G275">
            <v>57</v>
          </cell>
          <cell r="H275">
            <v>84</v>
          </cell>
          <cell r="I275">
            <v>1086</v>
          </cell>
          <cell r="J275">
            <v>68</v>
          </cell>
          <cell r="K275">
            <v>1611</v>
          </cell>
        </row>
        <row r="276">
          <cell r="A276" t="str">
            <v>New Jersey, 2010</v>
          </cell>
          <cell r="B276">
            <v>109</v>
          </cell>
          <cell r="C276">
            <v>60</v>
          </cell>
          <cell r="D276">
            <v>46</v>
          </cell>
          <cell r="E276">
            <v>57</v>
          </cell>
          <cell r="F276">
            <v>52</v>
          </cell>
          <cell r="G276">
            <v>71</v>
          </cell>
          <cell r="H276">
            <v>67</v>
          </cell>
          <cell r="I276">
            <v>956</v>
          </cell>
          <cell r="J276">
            <v>56</v>
          </cell>
          <cell r="K276">
            <v>1474</v>
          </cell>
        </row>
        <row r="277">
          <cell r="A277" t="str">
            <v>New Jersey, 2011</v>
          </cell>
          <cell r="B277">
            <v>116</v>
          </cell>
          <cell r="C277">
            <v>48</v>
          </cell>
          <cell r="D277">
            <v>55</v>
          </cell>
          <cell r="E277">
            <v>45</v>
          </cell>
          <cell r="F277">
            <v>67</v>
          </cell>
          <cell r="G277">
            <v>50</v>
          </cell>
          <cell r="H277">
            <v>80</v>
          </cell>
          <cell r="I277">
            <v>1023</v>
          </cell>
          <cell r="J277">
            <v>43</v>
          </cell>
          <cell r="K277">
            <v>1527</v>
          </cell>
        </row>
        <row r="278">
          <cell r="A278" t="str">
            <v>New Jersey, 2012</v>
          </cell>
          <cell r="B278">
            <v>105</v>
          </cell>
          <cell r="C278">
            <v>48</v>
          </cell>
          <cell r="D278">
            <v>39</v>
          </cell>
          <cell r="E278">
            <v>48</v>
          </cell>
          <cell r="F278">
            <v>63</v>
          </cell>
          <cell r="G278">
            <v>70</v>
          </cell>
          <cell r="H278">
            <v>70</v>
          </cell>
          <cell r="I278">
            <v>979</v>
          </cell>
          <cell r="J278">
            <v>70</v>
          </cell>
          <cell r="K278">
            <v>1492</v>
          </cell>
        </row>
        <row r="279">
          <cell r="A279" t="str">
            <v>New Jersey, 2013</v>
          </cell>
          <cell r="B279">
            <v>95</v>
          </cell>
          <cell r="C279">
            <v>67</v>
          </cell>
          <cell r="D279">
            <v>54</v>
          </cell>
          <cell r="E279">
            <v>73</v>
          </cell>
          <cell r="F279">
            <v>51</v>
          </cell>
          <cell r="G279">
            <v>68</v>
          </cell>
          <cell r="H279">
            <v>80</v>
          </cell>
          <cell r="I279">
            <v>1171</v>
          </cell>
          <cell r="J279">
            <v>59</v>
          </cell>
          <cell r="K279">
            <v>1718</v>
          </cell>
        </row>
        <row r="280">
          <cell r="A280" t="str">
            <v>New Jersey, 2014</v>
          </cell>
          <cell r="B280">
            <v>104</v>
          </cell>
          <cell r="C280">
            <v>54</v>
          </cell>
          <cell r="D280">
            <v>68</v>
          </cell>
          <cell r="E280">
            <v>75</v>
          </cell>
          <cell r="F280">
            <v>48</v>
          </cell>
          <cell r="G280">
            <v>34</v>
          </cell>
          <cell r="H280">
            <v>70</v>
          </cell>
          <cell r="I280">
            <v>1048</v>
          </cell>
          <cell r="J280">
            <v>41</v>
          </cell>
          <cell r="K280">
            <v>1542</v>
          </cell>
        </row>
        <row r="281">
          <cell r="A281" t="str">
            <v>New Jersey, 2015</v>
          </cell>
          <cell r="B281">
            <v>92</v>
          </cell>
          <cell r="C281">
            <v>47</v>
          </cell>
          <cell r="D281">
            <v>52</v>
          </cell>
          <cell r="E281">
            <v>40</v>
          </cell>
          <cell r="F281">
            <v>61</v>
          </cell>
          <cell r="G281">
            <v>57</v>
          </cell>
          <cell r="H281">
            <v>86</v>
          </cell>
          <cell r="I281">
            <v>1242</v>
          </cell>
          <cell r="J281">
            <v>63</v>
          </cell>
          <cell r="K281">
            <v>1740</v>
          </cell>
        </row>
        <row r="282">
          <cell r="A282" t="str">
            <v>New Jersey, 2016</v>
          </cell>
          <cell r="B282">
            <v>124</v>
          </cell>
          <cell r="C282">
            <v>44</v>
          </cell>
          <cell r="D282">
            <v>55</v>
          </cell>
          <cell r="E282">
            <v>65</v>
          </cell>
          <cell r="F282">
            <v>67</v>
          </cell>
          <cell r="G282">
            <v>82</v>
          </cell>
          <cell r="H282">
            <v>96</v>
          </cell>
          <cell r="I282">
            <v>1029</v>
          </cell>
          <cell r="J282">
            <v>41</v>
          </cell>
          <cell r="K282">
            <v>1603</v>
          </cell>
        </row>
        <row r="283">
          <cell r="A283" t="str">
            <v>New Jersey, 2017</v>
          </cell>
          <cell r="B283">
            <v>130</v>
          </cell>
          <cell r="C283">
            <v>67</v>
          </cell>
          <cell r="D283">
            <v>56</v>
          </cell>
          <cell r="E283">
            <v>66</v>
          </cell>
          <cell r="F283">
            <v>58</v>
          </cell>
          <cell r="G283">
            <v>67</v>
          </cell>
          <cell r="H283">
            <v>95</v>
          </cell>
          <cell r="I283">
            <v>1143</v>
          </cell>
          <cell r="J283">
            <v>62</v>
          </cell>
          <cell r="K283">
            <v>1744</v>
          </cell>
        </row>
        <row r="284">
          <cell r="A284" t="str">
            <v>New Mexico, 2009</v>
          </cell>
          <cell r="B284">
            <v>94</v>
          </cell>
          <cell r="C284">
            <v>64</v>
          </cell>
          <cell r="D284">
            <v>63</v>
          </cell>
          <cell r="E284">
            <v>51</v>
          </cell>
          <cell r="F284">
            <v>51</v>
          </cell>
          <cell r="G284">
            <v>61</v>
          </cell>
          <cell r="H284">
            <v>52</v>
          </cell>
          <cell r="I284">
            <v>246</v>
          </cell>
          <cell r="J284">
            <v>62</v>
          </cell>
          <cell r="K284">
            <v>744</v>
          </cell>
        </row>
        <row r="285">
          <cell r="A285" t="str">
            <v>New Mexico, 2010</v>
          </cell>
          <cell r="B285">
            <v>123</v>
          </cell>
          <cell r="C285">
            <v>43</v>
          </cell>
          <cell r="D285">
            <v>57</v>
          </cell>
          <cell r="E285">
            <v>59</v>
          </cell>
          <cell r="F285">
            <v>48</v>
          </cell>
          <cell r="G285">
            <v>50</v>
          </cell>
          <cell r="H285">
            <v>71</v>
          </cell>
          <cell r="I285">
            <v>268</v>
          </cell>
          <cell r="J285">
            <v>36</v>
          </cell>
          <cell r="K285">
            <v>755</v>
          </cell>
        </row>
        <row r="286">
          <cell r="A286" t="str">
            <v>New Mexico, 2011</v>
          </cell>
          <cell r="B286">
            <v>94</v>
          </cell>
          <cell r="C286">
            <v>67</v>
          </cell>
          <cell r="D286">
            <v>60</v>
          </cell>
          <cell r="E286">
            <v>53</v>
          </cell>
          <cell r="F286">
            <v>60</v>
          </cell>
          <cell r="G286">
            <v>42</v>
          </cell>
          <cell r="H286">
            <v>35</v>
          </cell>
          <cell r="I286">
            <v>301</v>
          </cell>
          <cell r="J286">
            <v>56</v>
          </cell>
          <cell r="K286">
            <v>768</v>
          </cell>
        </row>
        <row r="287">
          <cell r="A287" t="str">
            <v>New Mexico, 2012</v>
          </cell>
          <cell r="B287">
            <v>138</v>
          </cell>
          <cell r="C287">
            <v>64</v>
          </cell>
          <cell r="D287">
            <v>43</v>
          </cell>
          <cell r="E287">
            <v>64</v>
          </cell>
          <cell r="F287">
            <v>53</v>
          </cell>
          <cell r="G287">
            <v>37</v>
          </cell>
          <cell r="H287">
            <v>44</v>
          </cell>
          <cell r="I287">
            <v>274</v>
          </cell>
          <cell r="J287">
            <v>55</v>
          </cell>
          <cell r="K287">
            <v>772</v>
          </cell>
        </row>
        <row r="288">
          <cell r="A288" t="str">
            <v>New Mexico, 2013</v>
          </cell>
          <cell r="B288">
            <v>113</v>
          </cell>
          <cell r="C288">
            <v>51</v>
          </cell>
          <cell r="D288">
            <v>76</v>
          </cell>
          <cell r="E288">
            <v>59</v>
          </cell>
          <cell r="F288">
            <v>37</v>
          </cell>
          <cell r="G288">
            <v>52</v>
          </cell>
          <cell r="H288">
            <v>53</v>
          </cell>
          <cell r="I288">
            <v>280</v>
          </cell>
          <cell r="J288">
            <v>54</v>
          </cell>
          <cell r="K288">
            <v>775</v>
          </cell>
        </row>
        <row r="289">
          <cell r="A289" t="str">
            <v>New Mexico, 2014</v>
          </cell>
          <cell r="B289">
            <v>115</v>
          </cell>
          <cell r="C289">
            <v>60</v>
          </cell>
          <cell r="D289">
            <v>66</v>
          </cell>
          <cell r="E289">
            <v>35</v>
          </cell>
          <cell r="F289">
            <v>67</v>
          </cell>
          <cell r="G289">
            <v>75</v>
          </cell>
          <cell r="H289">
            <v>47</v>
          </cell>
          <cell r="I289">
            <v>248</v>
          </cell>
          <cell r="J289">
            <v>57</v>
          </cell>
          <cell r="K289">
            <v>770</v>
          </cell>
        </row>
        <row r="290">
          <cell r="A290" t="str">
            <v>New Mexico, 2015</v>
          </cell>
          <cell r="B290">
            <v>111</v>
          </cell>
          <cell r="C290">
            <v>31</v>
          </cell>
          <cell r="D290">
            <v>67</v>
          </cell>
          <cell r="E290">
            <v>62</v>
          </cell>
          <cell r="F290">
            <v>51</v>
          </cell>
          <cell r="G290">
            <v>46</v>
          </cell>
          <cell r="H290">
            <v>51</v>
          </cell>
          <cell r="I290">
            <v>235</v>
          </cell>
          <cell r="J290">
            <v>64</v>
          </cell>
          <cell r="K290">
            <v>718</v>
          </cell>
        </row>
        <row r="291">
          <cell r="A291" t="str">
            <v>New Mexico, 2016</v>
          </cell>
          <cell r="B291">
            <v>143</v>
          </cell>
          <cell r="C291">
            <v>37</v>
          </cell>
          <cell r="D291">
            <v>66</v>
          </cell>
          <cell r="E291">
            <v>56</v>
          </cell>
          <cell r="F291">
            <v>43</v>
          </cell>
          <cell r="G291">
            <v>48</v>
          </cell>
          <cell r="H291">
            <v>50</v>
          </cell>
          <cell r="I291">
            <v>220</v>
          </cell>
          <cell r="J291">
            <v>64</v>
          </cell>
          <cell r="K291">
            <v>727</v>
          </cell>
        </row>
        <row r="292">
          <cell r="A292" t="str">
            <v>New Mexico, 2017</v>
          </cell>
          <cell r="B292">
            <v>93</v>
          </cell>
          <cell r="C292">
            <v>44</v>
          </cell>
          <cell r="D292">
            <v>36</v>
          </cell>
          <cell r="E292">
            <v>54</v>
          </cell>
          <cell r="F292">
            <v>65</v>
          </cell>
          <cell r="G292">
            <v>42</v>
          </cell>
          <cell r="H292">
            <v>38</v>
          </cell>
          <cell r="I292">
            <v>232</v>
          </cell>
          <cell r="J292">
            <v>48</v>
          </cell>
          <cell r="K292">
            <v>652</v>
          </cell>
        </row>
        <row r="293">
          <cell r="A293" t="str">
            <v>New York, 2009</v>
          </cell>
          <cell r="B293">
            <v>108</v>
          </cell>
          <cell r="C293">
            <v>46</v>
          </cell>
          <cell r="D293">
            <v>56</v>
          </cell>
          <cell r="E293">
            <v>76</v>
          </cell>
          <cell r="F293">
            <v>193</v>
          </cell>
          <cell r="G293">
            <v>46</v>
          </cell>
          <cell r="H293">
            <v>286</v>
          </cell>
          <cell r="I293">
            <v>3878</v>
          </cell>
          <cell r="J293">
            <v>61</v>
          </cell>
          <cell r="K293">
            <v>4750</v>
          </cell>
        </row>
        <row r="294">
          <cell r="A294" t="str">
            <v>New York, 2010</v>
          </cell>
          <cell r="B294">
            <v>93</v>
          </cell>
          <cell r="C294">
            <v>49</v>
          </cell>
          <cell r="D294">
            <v>58</v>
          </cell>
          <cell r="E294">
            <v>65</v>
          </cell>
          <cell r="F294">
            <v>140</v>
          </cell>
          <cell r="G294">
            <v>53</v>
          </cell>
          <cell r="H294">
            <v>326</v>
          </cell>
          <cell r="I294">
            <v>4065</v>
          </cell>
          <cell r="J294">
            <v>66</v>
          </cell>
          <cell r="K294">
            <v>4915</v>
          </cell>
        </row>
        <row r="295">
          <cell r="A295" t="str">
            <v>New York, 2011</v>
          </cell>
          <cell r="B295">
            <v>126</v>
          </cell>
          <cell r="C295">
            <v>53</v>
          </cell>
          <cell r="D295">
            <v>46</v>
          </cell>
          <cell r="E295">
            <v>62</v>
          </cell>
          <cell r="F295">
            <v>148</v>
          </cell>
          <cell r="G295">
            <v>63</v>
          </cell>
          <cell r="H295">
            <v>333</v>
          </cell>
          <cell r="I295">
            <v>4296</v>
          </cell>
          <cell r="J295">
            <v>62</v>
          </cell>
          <cell r="K295">
            <v>5189</v>
          </cell>
        </row>
        <row r="296">
          <cell r="A296" t="str">
            <v>New York, 2012</v>
          </cell>
          <cell r="B296">
            <v>97</v>
          </cell>
          <cell r="C296">
            <v>40</v>
          </cell>
          <cell r="D296">
            <v>63</v>
          </cell>
          <cell r="E296">
            <v>40</v>
          </cell>
          <cell r="F296">
            <v>137</v>
          </cell>
          <cell r="G296">
            <v>57</v>
          </cell>
          <cell r="H296">
            <v>307</v>
          </cell>
          <cell r="I296">
            <v>3869</v>
          </cell>
          <cell r="J296">
            <v>56</v>
          </cell>
          <cell r="K296">
            <v>4666</v>
          </cell>
        </row>
        <row r="297">
          <cell r="A297" t="str">
            <v>New York, 2013</v>
          </cell>
          <cell r="B297">
            <v>91</v>
          </cell>
          <cell r="C297">
            <v>40</v>
          </cell>
          <cell r="D297">
            <v>55</v>
          </cell>
          <cell r="E297">
            <v>58</v>
          </cell>
          <cell r="F297">
            <v>138</v>
          </cell>
          <cell r="G297">
            <v>46</v>
          </cell>
          <cell r="H297">
            <v>350</v>
          </cell>
          <cell r="I297">
            <v>4282</v>
          </cell>
          <cell r="J297">
            <v>62</v>
          </cell>
          <cell r="K297">
            <v>5122</v>
          </cell>
        </row>
        <row r="298">
          <cell r="A298" t="str">
            <v>New York, 2014</v>
          </cell>
          <cell r="B298">
            <v>105</v>
          </cell>
          <cell r="C298">
            <v>48</v>
          </cell>
          <cell r="D298">
            <v>48</v>
          </cell>
          <cell r="E298">
            <v>60</v>
          </cell>
          <cell r="F298">
            <v>165</v>
          </cell>
          <cell r="G298">
            <v>59</v>
          </cell>
          <cell r="H298">
            <v>394</v>
          </cell>
          <cell r="I298">
            <v>4030</v>
          </cell>
          <cell r="J298">
            <v>34</v>
          </cell>
          <cell r="K298">
            <v>4943</v>
          </cell>
        </row>
        <row r="299">
          <cell r="A299" t="str">
            <v>New York, 2015</v>
          </cell>
          <cell r="B299">
            <v>121</v>
          </cell>
          <cell r="C299">
            <v>50</v>
          </cell>
          <cell r="D299">
            <v>58</v>
          </cell>
          <cell r="E299">
            <v>49</v>
          </cell>
          <cell r="F299">
            <v>135</v>
          </cell>
          <cell r="G299">
            <v>39</v>
          </cell>
          <cell r="H299">
            <v>329</v>
          </cell>
          <cell r="I299">
            <v>4298</v>
          </cell>
          <cell r="J299">
            <v>47</v>
          </cell>
          <cell r="K299">
            <v>5126</v>
          </cell>
        </row>
        <row r="300">
          <cell r="A300" t="str">
            <v>New York, 2016</v>
          </cell>
          <cell r="B300">
            <v>114</v>
          </cell>
          <cell r="C300">
            <v>74</v>
          </cell>
          <cell r="D300">
            <v>47</v>
          </cell>
          <cell r="E300">
            <v>78</v>
          </cell>
          <cell r="F300">
            <v>129</v>
          </cell>
          <cell r="G300">
            <v>62</v>
          </cell>
          <cell r="H300">
            <v>376</v>
          </cell>
          <cell r="I300">
            <v>3903</v>
          </cell>
          <cell r="J300">
            <v>60</v>
          </cell>
          <cell r="K300">
            <v>4843</v>
          </cell>
        </row>
        <row r="301">
          <cell r="A301" t="str">
            <v>New York, 2017</v>
          </cell>
          <cell r="B301">
            <v>95</v>
          </cell>
          <cell r="C301">
            <v>66</v>
          </cell>
          <cell r="D301">
            <v>56</v>
          </cell>
          <cell r="E301">
            <v>56</v>
          </cell>
          <cell r="F301">
            <v>115</v>
          </cell>
          <cell r="G301">
            <v>48</v>
          </cell>
          <cell r="H301">
            <v>333</v>
          </cell>
          <cell r="I301">
            <v>3955</v>
          </cell>
          <cell r="J301">
            <v>57</v>
          </cell>
          <cell r="K301">
            <v>4781</v>
          </cell>
        </row>
        <row r="302">
          <cell r="A302" t="str">
            <v>North Carolina, 2009</v>
          </cell>
          <cell r="B302">
            <v>98</v>
          </cell>
          <cell r="C302">
            <v>47</v>
          </cell>
          <cell r="D302">
            <v>56</v>
          </cell>
          <cell r="E302">
            <v>51</v>
          </cell>
          <cell r="F302">
            <v>100</v>
          </cell>
          <cell r="G302">
            <v>48</v>
          </cell>
          <cell r="H302">
            <v>105</v>
          </cell>
          <cell r="I302">
            <v>1432</v>
          </cell>
          <cell r="J302">
            <v>49</v>
          </cell>
          <cell r="K302">
            <v>1986</v>
          </cell>
        </row>
        <row r="303">
          <cell r="A303" t="str">
            <v>North Carolina, 2010</v>
          </cell>
          <cell r="B303">
            <v>106</v>
          </cell>
          <cell r="C303">
            <v>57</v>
          </cell>
          <cell r="D303">
            <v>58</v>
          </cell>
          <cell r="E303">
            <v>46</v>
          </cell>
          <cell r="F303">
            <v>52</v>
          </cell>
          <cell r="G303">
            <v>60</v>
          </cell>
          <cell r="H303">
            <v>134</v>
          </cell>
          <cell r="I303">
            <v>1436</v>
          </cell>
          <cell r="J303">
            <v>55</v>
          </cell>
          <cell r="K303">
            <v>2004</v>
          </cell>
        </row>
        <row r="304">
          <cell r="A304" t="str">
            <v>North Carolina, 2011</v>
          </cell>
          <cell r="B304">
            <v>119</v>
          </cell>
          <cell r="C304">
            <v>49</v>
          </cell>
          <cell r="D304">
            <v>63</v>
          </cell>
          <cell r="E304">
            <v>51</v>
          </cell>
          <cell r="F304">
            <v>64</v>
          </cell>
          <cell r="G304">
            <v>54</v>
          </cell>
          <cell r="H304">
            <v>107</v>
          </cell>
          <cell r="I304">
            <v>1344</v>
          </cell>
          <cell r="J304">
            <v>57</v>
          </cell>
          <cell r="K304">
            <v>1908</v>
          </cell>
        </row>
        <row r="305">
          <cell r="A305" t="str">
            <v>North Carolina, 2012</v>
          </cell>
          <cell r="B305">
            <v>109</v>
          </cell>
          <cell r="C305">
            <v>45</v>
          </cell>
          <cell r="D305">
            <v>63</v>
          </cell>
          <cell r="E305">
            <v>44</v>
          </cell>
          <cell r="F305">
            <v>45</v>
          </cell>
          <cell r="G305">
            <v>48</v>
          </cell>
          <cell r="H305">
            <v>174</v>
          </cell>
          <cell r="I305">
            <v>1597</v>
          </cell>
          <cell r="J305">
            <v>42</v>
          </cell>
          <cell r="K305">
            <v>2167</v>
          </cell>
        </row>
        <row r="306">
          <cell r="A306" t="str">
            <v>North Carolina, 2013</v>
          </cell>
          <cell r="B306">
            <v>114</v>
          </cell>
          <cell r="C306">
            <v>49</v>
          </cell>
          <cell r="D306">
            <v>37</v>
          </cell>
          <cell r="E306">
            <v>60</v>
          </cell>
          <cell r="F306">
            <v>87</v>
          </cell>
          <cell r="G306">
            <v>41</v>
          </cell>
          <cell r="H306">
            <v>165</v>
          </cell>
          <cell r="I306">
            <v>1586</v>
          </cell>
          <cell r="J306">
            <v>63</v>
          </cell>
          <cell r="K306">
            <v>2202</v>
          </cell>
        </row>
        <row r="307">
          <cell r="A307" t="str">
            <v>North Carolina, 2014</v>
          </cell>
          <cell r="B307">
            <v>109</v>
          </cell>
          <cell r="C307">
            <v>52</v>
          </cell>
          <cell r="D307">
            <v>67</v>
          </cell>
          <cell r="E307">
            <v>73</v>
          </cell>
          <cell r="F307">
            <v>95</v>
          </cell>
          <cell r="G307">
            <v>64</v>
          </cell>
          <cell r="H307">
            <v>171</v>
          </cell>
          <cell r="I307">
            <v>1528</v>
          </cell>
          <cell r="J307">
            <v>62</v>
          </cell>
          <cell r="K307">
            <v>2221</v>
          </cell>
        </row>
        <row r="308">
          <cell r="A308" t="str">
            <v>North Carolina, 2015</v>
          </cell>
          <cell r="B308">
            <v>121</v>
          </cell>
          <cell r="C308">
            <v>56</v>
          </cell>
          <cell r="D308">
            <v>59</v>
          </cell>
          <cell r="E308">
            <v>56</v>
          </cell>
          <cell r="F308">
            <v>85</v>
          </cell>
          <cell r="G308">
            <v>45</v>
          </cell>
          <cell r="H308">
            <v>195</v>
          </cell>
          <cell r="I308">
            <v>1778</v>
          </cell>
          <cell r="J308">
            <v>48</v>
          </cell>
          <cell r="K308">
            <v>2443</v>
          </cell>
        </row>
        <row r="309">
          <cell r="A309" t="str">
            <v>North Carolina, 2016</v>
          </cell>
          <cell r="B309">
            <v>99</v>
          </cell>
          <cell r="C309">
            <v>56</v>
          </cell>
          <cell r="D309">
            <v>55</v>
          </cell>
          <cell r="E309">
            <v>51</v>
          </cell>
          <cell r="F309">
            <v>90</v>
          </cell>
          <cell r="G309">
            <v>56</v>
          </cell>
          <cell r="H309">
            <v>186</v>
          </cell>
          <cell r="I309">
            <v>1550</v>
          </cell>
          <cell r="J309">
            <v>68</v>
          </cell>
          <cell r="K309">
            <v>2211</v>
          </cell>
        </row>
        <row r="310">
          <cell r="A310" t="str">
            <v>North Carolina, 2017</v>
          </cell>
          <cell r="B310">
            <v>96</v>
          </cell>
          <cell r="C310">
            <v>69</v>
          </cell>
          <cell r="D310">
            <v>58</v>
          </cell>
          <cell r="E310">
            <v>55</v>
          </cell>
          <cell r="F310">
            <v>74</v>
          </cell>
          <cell r="G310">
            <v>65</v>
          </cell>
          <cell r="H310">
            <v>212</v>
          </cell>
          <cell r="I310">
            <v>1690</v>
          </cell>
          <cell r="J310">
            <v>63</v>
          </cell>
          <cell r="K310">
            <v>2382</v>
          </cell>
        </row>
        <row r="311">
          <cell r="A311" t="str">
            <v>North Dakota, 2009</v>
          </cell>
          <cell r="B311">
            <v>107</v>
          </cell>
          <cell r="C311">
            <v>40</v>
          </cell>
          <cell r="D311">
            <v>57</v>
          </cell>
          <cell r="E311">
            <v>52</v>
          </cell>
          <cell r="F311">
            <v>54</v>
          </cell>
          <cell r="G311">
            <v>53</v>
          </cell>
          <cell r="H311">
            <v>51</v>
          </cell>
          <cell r="I311">
            <v>206</v>
          </cell>
          <cell r="J311">
            <v>64</v>
          </cell>
          <cell r="K311">
            <v>684</v>
          </cell>
        </row>
        <row r="312">
          <cell r="A312" t="str">
            <v>North Dakota, 2010</v>
          </cell>
          <cell r="B312">
            <v>108</v>
          </cell>
          <cell r="C312">
            <v>51</v>
          </cell>
          <cell r="D312">
            <v>54</v>
          </cell>
          <cell r="E312">
            <v>49</v>
          </cell>
          <cell r="F312">
            <v>72</v>
          </cell>
          <cell r="G312">
            <v>48</v>
          </cell>
          <cell r="H312">
            <v>55</v>
          </cell>
          <cell r="I312">
            <v>166</v>
          </cell>
          <cell r="J312">
            <v>43</v>
          </cell>
          <cell r="K312">
            <v>646</v>
          </cell>
        </row>
        <row r="313">
          <cell r="A313" t="str">
            <v>North Dakota, 2011</v>
          </cell>
          <cell r="B313">
            <v>111</v>
          </cell>
          <cell r="C313">
            <v>54</v>
          </cell>
          <cell r="D313">
            <v>31</v>
          </cell>
          <cell r="E313">
            <v>41</v>
          </cell>
          <cell r="F313">
            <v>57</v>
          </cell>
          <cell r="G313">
            <v>48</v>
          </cell>
          <cell r="H313">
            <v>66</v>
          </cell>
          <cell r="I313">
            <v>154</v>
          </cell>
          <cell r="J313">
            <v>54</v>
          </cell>
          <cell r="K313">
            <v>616</v>
          </cell>
        </row>
        <row r="314">
          <cell r="A314" t="str">
            <v>North Dakota, 2012</v>
          </cell>
          <cell r="B314">
            <v>103</v>
          </cell>
          <cell r="C314">
            <v>67</v>
          </cell>
          <cell r="D314">
            <v>47</v>
          </cell>
          <cell r="E314">
            <v>51</v>
          </cell>
          <cell r="F314">
            <v>51</v>
          </cell>
          <cell r="G314">
            <v>49</v>
          </cell>
          <cell r="H314">
            <v>45</v>
          </cell>
          <cell r="I314">
            <v>202</v>
          </cell>
          <cell r="J314">
            <v>40</v>
          </cell>
          <cell r="K314">
            <v>655</v>
          </cell>
        </row>
        <row r="315">
          <cell r="A315" t="str">
            <v>North Dakota, 2013</v>
          </cell>
          <cell r="B315">
            <v>121</v>
          </cell>
          <cell r="C315">
            <v>75</v>
          </cell>
          <cell r="D315">
            <v>49</v>
          </cell>
          <cell r="E315">
            <v>55</v>
          </cell>
          <cell r="F315">
            <v>42</v>
          </cell>
          <cell r="G315">
            <v>57</v>
          </cell>
          <cell r="H315">
            <v>57</v>
          </cell>
          <cell r="I315">
            <v>176</v>
          </cell>
          <cell r="J315">
            <v>48</v>
          </cell>
          <cell r="K315">
            <v>680</v>
          </cell>
        </row>
        <row r="316">
          <cell r="A316" t="str">
            <v>North Dakota, 2014</v>
          </cell>
          <cell r="B316">
            <v>105</v>
          </cell>
          <cell r="C316">
            <v>52</v>
          </cell>
          <cell r="D316">
            <v>44</v>
          </cell>
          <cell r="E316">
            <v>58</v>
          </cell>
          <cell r="F316">
            <v>52</v>
          </cell>
          <cell r="G316">
            <v>41</v>
          </cell>
          <cell r="H316">
            <v>58</v>
          </cell>
          <cell r="I316">
            <v>191</v>
          </cell>
          <cell r="J316">
            <v>43</v>
          </cell>
          <cell r="K316">
            <v>644</v>
          </cell>
        </row>
        <row r="317">
          <cell r="A317" t="str">
            <v>North Dakota, 2015</v>
          </cell>
          <cell r="B317">
            <v>99</v>
          </cell>
          <cell r="C317">
            <v>59</v>
          </cell>
          <cell r="D317">
            <v>50</v>
          </cell>
          <cell r="E317">
            <v>45</v>
          </cell>
          <cell r="F317">
            <v>48</v>
          </cell>
          <cell r="G317">
            <v>36</v>
          </cell>
          <cell r="H317">
            <v>59</v>
          </cell>
          <cell r="I317">
            <v>201</v>
          </cell>
          <cell r="J317">
            <v>65</v>
          </cell>
          <cell r="K317">
            <v>662</v>
          </cell>
        </row>
        <row r="318">
          <cell r="A318" t="str">
            <v>North Dakota, 2016</v>
          </cell>
          <cell r="B318">
            <v>116</v>
          </cell>
          <cell r="C318">
            <v>55</v>
          </cell>
          <cell r="D318">
            <v>59</v>
          </cell>
          <cell r="E318">
            <v>47</v>
          </cell>
          <cell r="F318">
            <v>42</v>
          </cell>
          <cell r="G318">
            <v>55</v>
          </cell>
          <cell r="H318">
            <v>70</v>
          </cell>
          <cell r="I318">
            <v>159</v>
          </cell>
          <cell r="J318">
            <v>52</v>
          </cell>
          <cell r="K318">
            <v>655</v>
          </cell>
        </row>
        <row r="319">
          <cell r="A319" t="str">
            <v>North Dakota, 2017</v>
          </cell>
          <cell r="B319">
            <v>87</v>
          </cell>
          <cell r="C319">
            <v>67</v>
          </cell>
          <cell r="D319">
            <v>48</v>
          </cell>
          <cell r="E319">
            <v>60</v>
          </cell>
          <cell r="F319">
            <v>40</v>
          </cell>
          <cell r="G319">
            <v>56</v>
          </cell>
          <cell r="H319">
            <v>52</v>
          </cell>
          <cell r="I319">
            <v>162</v>
          </cell>
          <cell r="J319">
            <v>48</v>
          </cell>
          <cell r="K319">
            <v>620</v>
          </cell>
        </row>
        <row r="320">
          <cell r="A320" t="str">
            <v>Ohio, 2009</v>
          </cell>
          <cell r="B320">
            <v>113</v>
          </cell>
          <cell r="C320">
            <v>55</v>
          </cell>
          <cell r="D320">
            <v>63</v>
          </cell>
          <cell r="E320">
            <v>76</v>
          </cell>
          <cell r="F320">
            <v>97</v>
          </cell>
          <cell r="G320">
            <v>52</v>
          </cell>
          <cell r="H320">
            <v>153</v>
          </cell>
          <cell r="I320">
            <v>1640</v>
          </cell>
          <cell r="J320">
            <v>39</v>
          </cell>
          <cell r="K320">
            <v>2288</v>
          </cell>
        </row>
        <row r="321">
          <cell r="A321" t="str">
            <v>Ohio, 2010</v>
          </cell>
          <cell r="B321">
            <v>82</v>
          </cell>
          <cell r="C321">
            <v>41</v>
          </cell>
          <cell r="D321">
            <v>55</v>
          </cell>
          <cell r="E321">
            <v>62</v>
          </cell>
          <cell r="F321">
            <v>69</v>
          </cell>
          <cell r="G321">
            <v>60</v>
          </cell>
          <cell r="H321">
            <v>164</v>
          </cell>
          <cell r="I321">
            <v>1669</v>
          </cell>
          <cell r="J321">
            <v>65</v>
          </cell>
          <cell r="K321">
            <v>2267</v>
          </cell>
        </row>
        <row r="322">
          <cell r="A322" t="str">
            <v>Ohio, 2011</v>
          </cell>
          <cell r="B322">
            <v>112</v>
          </cell>
          <cell r="C322">
            <v>45</v>
          </cell>
          <cell r="D322">
            <v>45</v>
          </cell>
          <cell r="E322">
            <v>57</v>
          </cell>
          <cell r="F322">
            <v>103</v>
          </cell>
          <cell r="G322">
            <v>63</v>
          </cell>
          <cell r="H322">
            <v>187</v>
          </cell>
          <cell r="I322">
            <v>1892</v>
          </cell>
          <cell r="J322">
            <v>59</v>
          </cell>
          <cell r="K322">
            <v>2563</v>
          </cell>
        </row>
        <row r="323">
          <cell r="A323" t="str">
            <v>Ohio, 2012</v>
          </cell>
          <cell r="B323">
            <v>129</v>
          </cell>
          <cell r="C323">
            <v>64</v>
          </cell>
          <cell r="D323">
            <v>68</v>
          </cell>
          <cell r="E323">
            <v>46</v>
          </cell>
          <cell r="F323">
            <v>80</v>
          </cell>
          <cell r="G323">
            <v>58</v>
          </cell>
          <cell r="H323">
            <v>166</v>
          </cell>
          <cell r="I323">
            <v>1881</v>
          </cell>
          <cell r="J323">
            <v>31</v>
          </cell>
          <cell r="K323">
            <v>2523</v>
          </cell>
        </row>
        <row r="324">
          <cell r="A324" t="str">
            <v>Ohio, 2013</v>
          </cell>
          <cell r="B324">
            <v>124</v>
          </cell>
          <cell r="C324">
            <v>49</v>
          </cell>
          <cell r="D324">
            <v>60</v>
          </cell>
          <cell r="E324">
            <v>57</v>
          </cell>
          <cell r="F324">
            <v>80</v>
          </cell>
          <cell r="G324">
            <v>64</v>
          </cell>
          <cell r="H324">
            <v>217</v>
          </cell>
          <cell r="I324">
            <v>2005</v>
          </cell>
          <cell r="J324">
            <v>62</v>
          </cell>
          <cell r="K324">
            <v>2718</v>
          </cell>
        </row>
        <row r="325">
          <cell r="A325" t="str">
            <v>Ohio, 2014</v>
          </cell>
          <cell r="B325">
            <v>127</v>
          </cell>
          <cell r="C325">
            <v>60</v>
          </cell>
          <cell r="D325">
            <v>54</v>
          </cell>
          <cell r="E325">
            <v>56</v>
          </cell>
          <cell r="F325">
            <v>105</v>
          </cell>
          <cell r="G325">
            <v>59</v>
          </cell>
          <cell r="H325">
            <v>228</v>
          </cell>
          <cell r="I325">
            <v>2025</v>
          </cell>
          <cell r="J325">
            <v>69</v>
          </cell>
          <cell r="K325">
            <v>2783</v>
          </cell>
        </row>
        <row r="326">
          <cell r="A326" t="str">
            <v>Ohio, 2015</v>
          </cell>
          <cell r="B326">
            <v>74</v>
          </cell>
          <cell r="C326">
            <v>48</v>
          </cell>
          <cell r="D326">
            <v>52</v>
          </cell>
          <cell r="E326">
            <v>79</v>
          </cell>
          <cell r="F326">
            <v>93</v>
          </cell>
          <cell r="G326">
            <v>48</v>
          </cell>
          <cell r="H326">
            <v>204</v>
          </cell>
          <cell r="I326">
            <v>2093</v>
          </cell>
          <cell r="J326">
            <v>47</v>
          </cell>
          <cell r="K326">
            <v>2738</v>
          </cell>
        </row>
        <row r="327">
          <cell r="A327" t="str">
            <v>Ohio, 2016</v>
          </cell>
          <cell r="B327">
            <v>94</v>
          </cell>
          <cell r="C327">
            <v>47</v>
          </cell>
          <cell r="D327">
            <v>46</v>
          </cell>
          <cell r="E327">
            <v>37</v>
          </cell>
          <cell r="F327">
            <v>63</v>
          </cell>
          <cell r="G327">
            <v>41</v>
          </cell>
          <cell r="H327">
            <v>215</v>
          </cell>
          <cell r="I327">
            <v>1773</v>
          </cell>
          <cell r="J327">
            <v>60</v>
          </cell>
          <cell r="K327">
            <v>2376</v>
          </cell>
        </row>
        <row r="328">
          <cell r="A328" t="str">
            <v>Ohio, 2017</v>
          </cell>
          <cell r="B328">
            <v>101</v>
          </cell>
          <cell r="C328">
            <v>55</v>
          </cell>
          <cell r="D328">
            <v>58</v>
          </cell>
          <cell r="E328">
            <v>58</v>
          </cell>
          <cell r="F328">
            <v>79</v>
          </cell>
          <cell r="G328">
            <v>75</v>
          </cell>
          <cell r="H328">
            <v>207</v>
          </cell>
          <cell r="I328">
            <v>1888</v>
          </cell>
          <cell r="J328">
            <v>52</v>
          </cell>
          <cell r="K328">
            <v>2573</v>
          </cell>
        </row>
        <row r="329">
          <cell r="A329" t="str">
            <v>Oklahoma, 2009</v>
          </cell>
          <cell r="B329">
            <v>106</v>
          </cell>
          <cell r="C329">
            <v>44</v>
          </cell>
          <cell r="D329">
            <v>68</v>
          </cell>
          <cell r="E329">
            <v>46</v>
          </cell>
          <cell r="F329">
            <v>73</v>
          </cell>
          <cell r="G329">
            <v>50</v>
          </cell>
          <cell r="H329">
            <v>74</v>
          </cell>
          <cell r="I329">
            <v>653</v>
          </cell>
          <cell r="J329">
            <v>53</v>
          </cell>
          <cell r="K329">
            <v>1167</v>
          </cell>
        </row>
        <row r="330">
          <cell r="A330" t="str">
            <v>Oklahoma, 2010</v>
          </cell>
          <cell r="B330">
            <v>102</v>
          </cell>
          <cell r="C330">
            <v>45</v>
          </cell>
          <cell r="D330">
            <v>72</v>
          </cell>
          <cell r="E330">
            <v>66</v>
          </cell>
          <cell r="F330">
            <v>50</v>
          </cell>
          <cell r="G330">
            <v>44</v>
          </cell>
          <cell r="H330">
            <v>89</v>
          </cell>
          <cell r="I330">
            <v>617</v>
          </cell>
          <cell r="J330">
            <v>60</v>
          </cell>
          <cell r="K330">
            <v>1145</v>
          </cell>
        </row>
        <row r="331">
          <cell r="A331" t="str">
            <v>Oklahoma, 2011</v>
          </cell>
          <cell r="B331">
            <v>124</v>
          </cell>
          <cell r="C331">
            <v>62</v>
          </cell>
          <cell r="D331">
            <v>59</v>
          </cell>
          <cell r="E331">
            <v>55</v>
          </cell>
          <cell r="F331">
            <v>56</v>
          </cell>
          <cell r="G331">
            <v>37</v>
          </cell>
          <cell r="H331">
            <v>71</v>
          </cell>
          <cell r="I331">
            <v>669</v>
          </cell>
          <cell r="J331">
            <v>56</v>
          </cell>
          <cell r="K331">
            <v>1189</v>
          </cell>
        </row>
        <row r="332">
          <cell r="A332" t="str">
            <v>Oklahoma, 2012</v>
          </cell>
          <cell r="B332">
            <v>87</v>
          </cell>
          <cell r="C332">
            <v>53</v>
          </cell>
          <cell r="D332">
            <v>56</v>
          </cell>
          <cell r="E332">
            <v>63</v>
          </cell>
          <cell r="F332">
            <v>62</v>
          </cell>
          <cell r="G332">
            <v>56</v>
          </cell>
          <cell r="H332">
            <v>80</v>
          </cell>
          <cell r="I332">
            <v>427</v>
          </cell>
          <cell r="J332">
            <v>41</v>
          </cell>
          <cell r="K332">
            <v>925</v>
          </cell>
        </row>
        <row r="333">
          <cell r="A333" t="str">
            <v>Oklahoma, 2013</v>
          </cell>
          <cell r="B333">
            <v>121</v>
          </cell>
          <cell r="C333">
            <v>57</v>
          </cell>
          <cell r="D333">
            <v>54</v>
          </cell>
          <cell r="E333">
            <v>69</v>
          </cell>
          <cell r="F333">
            <v>57</v>
          </cell>
          <cell r="G333">
            <v>58</v>
          </cell>
          <cell r="H333">
            <v>89</v>
          </cell>
          <cell r="I333">
            <v>555</v>
          </cell>
          <cell r="J333">
            <v>40</v>
          </cell>
          <cell r="K333">
            <v>1100</v>
          </cell>
        </row>
        <row r="334">
          <cell r="A334" t="str">
            <v>Oklahoma, 2014</v>
          </cell>
          <cell r="B334">
            <v>106</v>
          </cell>
          <cell r="C334">
            <v>49</v>
          </cell>
          <cell r="D334">
            <v>54</v>
          </cell>
          <cell r="E334">
            <v>62</v>
          </cell>
          <cell r="F334">
            <v>53</v>
          </cell>
          <cell r="G334">
            <v>42</v>
          </cell>
          <cell r="H334">
            <v>95</v>
          </cell>
          <cell r="I334">
            <v>517</v>
          </cell>
          <cell r="J334">
            <v>55</v>
          </cell>
          <cell r="K334">
            <v>1033</v>
          </cell>
        </row>
        <row r="335">
          <cell r="A335" t="str">
            <v>Oklahoma, 2015</v>
          </cell>
          <cell r="B335">
            <v>131</v>
          </cell>
          <cell r="C335">
            <v>70</v>
          </cell>
          <cell r="D335">
            <v>37</v>
          </cell>
          <cell r="E335">
            <v>50</v>
          </cell>
          <cell r="F335">
            <v>62</v>
          </cell>
          <cell r="G335">
            <v>62</v>
          </cell>
          <cell r="H335">
            <v>82</v>
          </cell>
          <cell r="I335">
            <v>557</v>
          </cell>
          <cell r="J335">
            <v>46</v>
          </cell>
          <cell r="K335">
            <v>1097</v>
          </cell>
        </row>
        <row r="336">
          <cell r="A336" t="str">
            <v>Oklahoma, 2016</v>
          </cell>
          <cell r="B336">
            <v>120</v>
          </cell>
          <cell r="C336">
            <v>46</v>
          </cell>
          <cell r="D336">
            <v>44</v>
          </cell>
          <cell r="E336">
            <v>52</v>
          </cell>
          <cell r="F336">
            <v>44</v>
          </cell>
          <cell r="G336">
            <v>51</v>
          </cell>
          <cell r="H336">
            <v>67</v>
          </cell>
          <cell r="I336">
            <v>380</v>
          </cell>
          <cell r="J336">
            <v>58</v>
          </cell>
          <cell r="K336">
            <v>862</v>
          </cell>
        </row>
        <row r="337">
          <cell r="A337" t="str">
            <v>Oklahoma, 2017</v>
          </cell>
          <cell r="B337">
            <v>127</v>
          </cell>
          <cell r="C337">
            <v>63</v>
          </cell>
          <cell r="D337">
            <v>54</v>
          </cell>
          <cell r="E337">
            <v>45</v>
          </cell>
          <cell r="F337">
            <v>66</v>
          </cell>
          <cell r="G337">
            <v>57</v>
          </cell>
          <cell r="H337">
            <v>66</v>
          </cell>
          <cell r="I337">
            <v>478</v>
          </cell>
          <cell r="J337">
            <v>48</v>
          </cell>
          <cell r="K337">
            <v>1004</v>
          </cell>
        </row>
        <row r="338">
          <cell r="A338" t="str">
            <v>Oregon, 2009</v>
          </cell>
          <cell r="B338">
            <v>106</v>
          </cell>
          <cell r="C338">
            <v>47</v>
          </cell>
          <cell r="D338">
            <v>58</v>
          </cell>
          <cell r="E338">
            <v>55</v>
          </cell>
          <cell r="F338">
            <v>56</v>
          </cell>
          <cell r="G338">
            <v>81</v>
          </cell>
          <cell r="H338">
            <v>50</v>
          </cell>
          <cell r="I338">
            <v>387</v>
          </cell>
          <cell r="J338">
            <v>53</v>
          </cell>
          <cell r="K338">
            <v>893</v>
          </cell>
        </row>
        <row r="339">
          <cell r="A339" t="str">
            <v>Oregon, 2010</v>
          </cell>
          <cell r="B339">
            <v>121</v>
          </cell>
          <cell r="C339">
            <v>54</v>
          </cell>
          <cell r="D339">
            <v>58</v>
          </cell>
          <cell r="E339">
            <v>52</v>
          </cell>
          <cell r="F339">
            <v>35</v>
          </cell>
          <cell r="G339">
            <v>53</v>
          </cell>
          <cell r="H339">
            <v>55</v>
          </cell>
          <cell r="I339">
            <v>337</v>
          </cell>
          <cell r="J339">
            <v>57</v>
          </cell>
          <cell r="K339">
            <v>822</v>
          </cell>
        </row>
        <row r="340">
          <cell r="A340" t="str">
            <v>Oregon, 2011</v>
          </cell>
          <cell r="B340">
            <v>100</v>
          </cell>
          <cell r="C340">
            <v>52</v>
          </cell>
          <cell r="D340">
            <v>41</v>
          </cell>
          <cell r="E340">
            <v>45</v>
          </cell>
          <cell r="F340">
            <v>44</v>
          </cell>
          <cell r="G340">
            <v>50</v>
          </cell>
          <cell r="H340">
            <v>51</v>
          </cell>
          <cell r="I340">
            <v>330</v>
          </cell>
          <cell r="J340">
            <v>51</v>
          </cell>
          <cell r="K340">
            <v>764</v>
          </cell>
        </row>
        <row r="341">
          <cell r="A341" t="str">
            <v>Oregon, 2012</v>
          </cell>
          <cell r="B341">
            <v>86</v>
          </cell>
          <cell r="C341">
            <v>61</v>
          </cell>
          <cell r="D341">
            <v>51</v>
          </cell>
          <cell r="E341">
            <v>55</v>
          </cell>
          <cell r="F341">
            <v>55</v>
          </cell>
          <cell r="G341">
            <v>62</v>
          </cell>
          <cell r="H341">
            <v>54</v>
          </cell>
          <cell r="I341">
            <v>321</v>
          </cell>
          <cell r="J341">
            <v>44</v>
          </cell>
          <cell r="K341">
            <v>789</v>
          </cell>
        </row>
        <row r="342">
          <cell r="A342" t="str">
            <v>Oregon, 2013</v>
          </cell>
          <cell r="B342">
            <v>134</v>
          </cell>
          <cell r="C342">
            <v>59</v>
          </cell>
          <cell r="D342">
            <v>60</v>
          </cell>
          <cell r="E342">
            <v>59</v>
          </cell>
          <cell r="F342">
            <v>63</v>
          </cell>
          <cell r="G342">
            <v>42</v>
          </cell>
          <cell r="H342">
            <v>64</v>
          </cell>
          <cell r="I342">
            <v>389</v>
          </cell>
          <cell r="J342">
            <v>68</v>
          </cell>
          <cell r="K342">
            <v>938</v>
          </cell>
        </row>
        <row r="343">
          <cell r="A343" t="str">
            <v>Oregon, 2014</v>
          </cell>
          <cell r="B343">
            <v>102</v>
          </cell>
          <cell r="C343">
            <v>66</v>
          </cell>
          <cell r="D343">
            <v>53</v>
          </cell>
          <cell r="E343">
            <v>58</v>
          </cell>
          <cell r="F343">
            <v>57</v>
          </cell>
          <cell r="G343">
            <v>51</v>
          </cell>
          <cell r="H343">
            <v>74</v>
          </cell>
          <cell r="I343">
            <v>338</v>
          </cell>
          <cell r="J343">
            <v>80</v>
          </cell>
          <cell r="K343">
            <v>879</v>
          </cell>
        </row>
        <row r="344">
          <cell r="A344" t="str">
            <v>Oregon, 2015</v>
          </cell>
          <cell r="B344">
            <v>88</v>
          </cell>
          <cell r="C344">
            <v>56</v>
          </cell>
          <cell r="D344">
            <v>61</v>
          </cell>
          <cell r="E344">
            <v>57</v>
          </cell>
          <cell r="F344">
            <v>39</v>
          </cell>
          <cell r="G344">
            <v>45</v>
          </cell>
          <cell r="H344">
            <v>68</v>
          </cell>
          <cell r="I344">
            <v>373</v>
          </cell>
          <cell r="J344">
            <v>54</v>
          </cell>
          <cell r="K344">
            <v>841</v>
          </cell>
        </row>
        <row r="345">
          <cell r="A345" t="str">
            <v>Oregon, 2016</v>
          </cell>
          <cell r="B345">
            <v>143</v>
          </cell>
          <cell r="C345">
            <v>40</v>
          </cell>
          <cell r="D345">
            <v>54</v>
          </cell>
          <cell r="E345">
            <v>59</v>
          </cell>
          <cell r="F345">
            <v>54</v>
          </cell>
          <cell r="G345">
            <v>55</v>
          </cell>
          <cell r="H345">
            <v>57</v>
          </cell>
          <cell r="I345">
            <v>337</v>
          </cell>
          <cell r="J345">
            <v>54</v>
          </cell>
          <cell r="K345">
            <v>853</v>
          </cell>
        </row>
        <row r="346">
          <cell r="A346" t="str">
            <v>Oregon, 2017</v>
          </cell>
          <cell r="B346">
            <v>112</v>
          </cell>
          <cell r="C346">
            <v>58</v>
          </cell>
          <cell r="D346">
            <v>44</v>
          </cell>
          <cell r="E346">
            <v>60</v>
          </cell>
          <cell r="F346">
            <v>45</v>
          </cell>
          <cell r="G346">
            <v>36</v>
          </cell>
          <cell r="H346">
            <v>61</v>
          </cell>
          <cell r="I346">
            <v>477</v>
          </cell>
          <cell r="J346">
            <v>45</v>
          </cell>
          <cell r="K346">
            <v>938</v>
          </cell>
        </row>
        <row r="347">
          <cell r="A347" t="str">
            <v>Pennsylvania, 2009</v>
          </cell>
          <cell r="B347">
            <v>114</v>
          </cell>
          <cell r="C347">
            <v>46</v>
          </cell>
          <cell r="D347">
            <v>38</v>
          </cell>
          <cell r="E347">
            <v>51</v>
          </cell>
          <cell r="F347">
            <v>94</v>
          </cell>
          <cell r="G347">
            <v>49</v>
          </cell>
          <cell r="H347">
            <v>179</v>
          </cell>
          <cell r="I347">
            <v>2188</v>
          </cell>
          <cell r="J347">
            <v>44</v>
          </cell>
          <cell r="K347">
            <v>2803</v>
          </cell>
        </row>
        <row r="348">
          <cell r="A348" t="str">
            <v>Pennsylvania, 2010</v>
          </cell>
          <cell r="B348">
            <v>127</v>
          </cell>
          <cell r="C348">
            <v>56</v>
          </cell>
          <cell r="D348">
            <v>48</v>
          </cell>
          <cell r="E348">
            <v>46</v>
          </cell>
          <cell r="F348">
            <v>56</v>
          </cell>
          <cell r="G348">
            <v>56</v>
          </cell>
          <cell r="H348">
            <v>133</v>
          </cell>
          <cell r="I348">
            <v>2047</v>
          </cell>
          <cell r="J348">
            <v>62</v>
          </cell>
          <cell r="K348">
            <v>2631</v>
          </cell>
        </row>
        <row r="349">
          <cell r="A349" t="str">
            <v>Pennsylvania, 2011</v>
          </cell>
          <cell r="B349">
            <v>72</v>
          </cell>
          <cell r="C349">
            <v>51</v>
          </cell>
          <cell r="D349">
            <v>59</v>
          </cell>
          <cell r="E349">
            <v>60</v>
          </cell>
          <cell r="F349">
            <v>86</v>
          </cell>
          <cell r="G349">
            <v>61</v>
          </cell>
          <cell r="H349">
            <v>178</v>
          </cell>
          <cell r="I349">
            <v>2426</v>
          </cell>
          <cell r="J349">
            <v>63</v>
          </cell>
          <cell r="K349">
            <v>3056</v>
          </cell>
        </row>
        <row r="350">
          <cell r="A350" t="str">
            <v>Pennsylvania, 2012</v>
          </cell>
          <cell r="B350">
            <v>89</v>
          </cell>
          <cell r="C350">
            <v>73</v>
          </cell>
          <cell r="D350">
            <v>65</v>
          </cell>
          <cell r="E350">
            <v>52</v>
          </cell>
          <cell r="F350">
            <v>50</v>
          </cell>
          <cell r="G350">
            <v>63</v>
          </cell>
          <cell r="H350">
            <v>103</v>
          </cell>
          <cell r="I350">
            <v>2112</v>
          </cell>
          <cell r="J350">
            <v>55</v>
          </cell>
          <cell r="K350">
            <v>2662</v>
          </cell>
        </row>
        <row r="351">
          <cell r="A351" t="str">
            <v>Pennsylvania, 2013</v>
          </cell>
          <cell r="B351">
            <v>93</v>
          </cell>
          <cell r="C351">
            <v>53</v>
          </cell>
          <cell r="D351">
            <v>50</v>
          </cell>
          <cell r="E351">
            <v>69</v>
          </cell>
          <cell r="F351">
            <v>67</v>
          </cell>
          <cell r="G351">
            <v>51</v>
          </cell>
          <cell r="H351">
            <v>184</v>
          </cell>
          <cell r="I351">
            <v>2536</v>
          </cell>
          <cell r="J351">
            <v>66</v>
          </cell>
          <cell r="K351">
            <v>3169</v>
          </cell>
        </row>
        <row r="352">
          <cell r="A352" t="str">
            <v>Pennsylvania, 2014</v>
          </cell>
          <cell r="B352">
            <v>108</v>
          </cell>
          <cell r="C352">
            <v>55</v>
          </cell>
          <cell r="D352">
            <v>51</v>
          </cell>
          <cell r="E352">
            <v>25</v>
          </cell>
          <cell r="F352">
            <v>93</v>
          </cell>
          <cell r="G352">
            <v>57</v>
          </cell>
          <cell r="H352">
            <v>213</v>
          </cell>
          <cell r="I352">
            <v>2163</v>
          </cell>
          <cell r="J352">
            <v>55</v>
          </cell>
          <cell r="K352">
            <v>2820</v>
          </cell>
        </row>
        <row r="353">
          <cell r="A353" t="str">
            <v>Pennsylvania, 2015</v>
          </cell>
          <cell r="B353">
            <v>132</v>
          </cell>
          <cell r="C353">
            <v>48</v>
          </cell>
          <cell r="D353">
            <v>53</v>
          </cell>
          <cell r="E353">
            <v>47</v>
          </cell>
          <cell r="F353">
            <v>85</v>
          </cell>
          <cell r="G353">
            <v>47</v>
          </cell>
          <cell r="H353">
            <v>197</v>
          </cell>
          <cell r="I353">
            <v>2560</v>
          </cell>
          <cell r="J353">
            <v>54</v>
          </cell>
          <cell r="K353">
            <v>3223</v>
          </cell>
        </row>
        <row r="354">
          <cell r="A354" t="str">
            <v>Pennsylvania, 2016</v>
          </cell>
          <cell r="B354">
            <v>82</v>
          </cell>
          <cell r="C354">
            <v>52</v>
          </cell>
          <cell r="D354">
            <v>54</v>
          </cell>
          <cell r="E354">
            <v>57</v>
          </cell>
          <cell r="F354">
            <v>67</v>
          </cell>
          <cell r="G354">
            <v>58</v>
          </cell>
          <cell r="H354">
            <v>160</v>
          </cell>
          <cell r="I354">
            <v>2171</v>
          </cell>
          <cell r="J354">
            <v>66</v>
          </cell>
          <cell r="K354">
            <v>2767</v>
          </cell>
        </row>
        <row r="355">
          <cell r="A355" t="str">
            <v>Pennsylvania, 2017</v>
          </cell>
          <cell r="B355">
            <v>109</v>
          </cell>
          <cell r="C355">
            <v>55</v>
          </cell>
          <cell r="D355">
            <v>59</v>
          </cell>
          <cell r="E355">
            <v>26</v>
          </cell>
          <cell r="F355">
            <v>82</v>
          </cell>
          <cell r="G355">
            <v>54</v>
          </cell>
          <cell r="H355">
            <v>195</v>
          </cell>
          <cell r="I355">
            <v>2393</v>
          </cell>
          <cell r="J355">
            <v>67</v>
          </cell>
          <cell r="K355">
            <v>3040</v>
          </cell>
        </row>
        <row r="356">
          <cell r="A356" t="str">
            <v>Rhode Island, 2009</v>
          </cell>
          <cell r="B356">
            <v>89</v>
          </cell>
          <cell r="C356">
            <v>62</v>
          </cell>
          <cell r="D356">
            <v>52</v>
          </cell>
          <cell r="E356">
            <v>43</v>
          </cell>
          <cell r="F356">
            <v>85</v>
          </cell>
          <cell r="G356">
            <v>74</v>
          </cell>
          <cell r="H356">
            <v>49</v>
          </cell>
          <cell r="I356">
            <v>216</v>
          </cell>
          <cell r="J356">
            <v>31</v>
          </cell>
          <cell r="K356">
            <v>701</v>
          </cell>
        </row>
        <row r="357">
          <cell r="A357" t="str">
            <v>Rhode Island, 2010</v>
          </cell>
          <cell r="B357">
            <v>118</v>
          </cell>
          <cell r="C357">
            <v>42</v>
          </cell>
          <cell r="D357">
            <v>54</v>
          </cell>
          <cell r="E357">
            <v>50</v>
          </cell>
          <cell r="F357">
            <v>41</v>
          </cell>
          <cell r="G357">
            <v>58</v>
          </cell>
          <cell r="H357">
            <v>54</v>
          </cell>
          <cell r="I357">
            <v>233</v>
          </cell>
          <cell r="J357">
            <v>65</v>
          </cell>
          <cell r="K357">
            <v>715</v>
          </cell>
        </row>
        <row r="358">
          <cell r="A358" t="str">
            <v>Rhode Island, 2011</v>
          </cell>
          <cell r="B358">
            <v>108</v>
          </cell>
          <cell r="C358">
            <v>53</v>
          </cell>
          <cell r="D358">
            <v>48</v>
          </cell>
          <cell r="E358">
            <v>72</v>
          </cell>
          <cell r="F358">
            <v>42</v>
          </cell>
          <cell r="G358">
            <v>63</v>
          </cell>
          <cell r="H358">
            <v>49</v>
          </cell>
          <cell r="I358">
            <v>212</v>
          </cell>
          <cell r="J358">
            <v>48</v>
          </cell>
          <cell r="K358">
            <v>695</v>
          </cell>
        </row>
        <row r="359">
          <cell r="A359" t="str">
            <v>Rhode Island, 2012</v>
          </cell>
          <cell r="B359">
            <v>95</v>
          </cell>
          <cell r="C359">
            <v>51</v>
          </cell>
          <cell r="D359">
            <v>47</v>
          </cell>
          <cell r="E359">
            <v>51</v>
          </cell>
          <cell r="F359">
            <v>57</v>
          </cell>
          <cell r="G359">
            <v>60</v>
          </cell>
          <cell r="H359">
            <v>63</v>
          </cell>
          <cell r="I359">
            <v>171</v>
          </cell>
          <cell r="J359">
            <v>54</v>
          </cell>
          <cell r="K359">
            <v>649</v>
          </cell>
        </row>
        <row r="360">
          <cell r="A360" t="str">
            <v>Rhode Island, 2013</v>
          </cell>
          <cell r="B360">
            <v>100</v>
          </cell>
          <cell r="C360">
            <v>54</v>
          </cell>
          <cell r="D360">
            <v>57</v>
          </cell>
          <cell r="E360">
            <v>48</v>
          </cell>
          <cell r="F360">
            <v>55</v>
          </cell>
          <cell r="G360">
            <v>54</v>
          </cell>
          <cell r="H360">
            <v>49</v>
          </cell>
          <cell r="I360">
            <v>223</v>
          </cell>
          <cell r="J360">
            <v>55</v>
          </cell>
          <cell r="K360">
            <v>695</v>
          </cell>
        </row>
        <row r="361">
          <cell r="A361" t="str">
            <v>Rhode Island, 2014</v>
          </cell>
          <cell r="B361">
            <v>107</v>
          </cell>
          <cell r="C361">
            <v>67</v>
          </cell>
          <cell r="D361">
            <v>52</v>
          </cell>
          <cell r="E361">
            <v>50</v>
          </cell>
          <cell r="F361">
            <v>41</v>
          </cell>
          <cell r="G361">
            <v>34</v>
          </cell>
          <cell r="H361">
            <v>60</v>
          </cell>
          <cell r="I361">
            <v>213</v>
          </cell>
          <cell r="J361">
            <v>55</v>
          </cell>
          <cell r="K361">
            <v>679</v>
          </cell>
        </row>
        <row r="362">
          <cell r="A362" t="str">
            <v>Rhode Island, 2015</v>
          </cell>
          <cell r="B362">
            <v>106</v>
          </cell>
          <cell r="C362">
            <v>55</v>
          </cell>
          <cell r="D362">
            <v>69</v>
          </cell>
          <cell r="E362">
            <v>72</v>
          </cell>
          <cell r="F362">
            <v>69</v>
          </cell>
          <cell r="G362">
            <v>45</v>
          </cell>
          <cell r="H362">
            <v>37</v>
          </cell>
          <cell r="I362">
            <v>264</v>
          </cell>
          <cell r="J362">
            <v>52</v>
          </cell>
          <cell r="K362">
            <v>769</v>
          </cell>
        </row>
        <row r="363">
          <cell r="A363" t="str">
            <v>Rhode Island, 2016</v>
          </cell>
          <cell r="B363">
            <v>133</v>
          </cell>
          <cell r="C363">
            <v>58</v>
          </cell>
          <cell r="D363">
            <v>46</v>
          </cell>
          <cell r="E363">
            <v>54</v>
          </cell>
          <cell r="F363">
            <v>43</v>
          </cell>
          <cell r="G363">
            <v>73</v>
          </cell>
          <cell r="H363">
            <v>50</v>
          </cell>
          <cell r="I363">
            <v>165</v>
          </cell>
          <cell r="J363">
            <v>46</v>
          </cell>
          <cell r="K363">
            <v>668</v>
          </cell>
        </row>
        <row r="364">
          <cell r="A364" t="str">
            <v>Rhode Island, 2017</v>
          </cell>
          <cell r="B364">
            <v>121</v>
          </cell>
          <cell r="C364">
            <v>39</v>
          </cell>
          <cell r="D364">
            <v>43</v>
          </cell>
          <cell r="E364">
            <v>69</v>
          </cell>
          <cell r="F364">
            <v>56</v>
          </cell>
          <cell r="G364">
            <v>46</v>
          </cell>
          <cell r="H364">
            <v>43</v>
          </cell>
          <cell r="I364">
            <v>226</v>
          </cell>
          <cell r="J364">
            <v>57</v>
          </cell>
          <cell r="K364">
            <v>700</v>
          </cell>
        </row>
        <row r="365">
          <cell r="A365" t="str">
            <v>South Carolina, 2009</v>
          </cell>
          <cell r="B365">
            <v>117</v>
          </cell>
          <cell r="C365">
            <v>62</v>
          </cell>
          <cell r="D365">
            <v>46</v>
          </cell>
          <cell r="E365">
            <v>51</v>
          </cell>
          <cell r="F365">
            <v>58</v>
          </cell>
          <cell r="G365">
            <v>57</v>
          </cell>
          <cell r="H365">
            <v>46</v>
          </cell>
          <cell r="I365">
            <v>580</v>
          </cell>
          <cell r="J365">
            <v>55</v>
          </cell>
          <cell r="K365">
            <v>1072</v>
          </cell>
        </row>
        <row r="366">
          <cell r="A366" t="str">
            <v>South Carolina, 2010</v>
          </cell>
          <cell r="B366">
            <v>101</v>
          </cell>
          <cell r="C366">
            <v>66</v>
          </cell>
          <cell r="D366">
            <v>57</v>
          </cell>
          <cell r="E366">
            <v>44</v>
          </cell>
          <cell r="F366">
            <v>33</v>
          </cell>
          <cell r="G366">
            <v>52</v>
          </cell>
          <cell r="H366">
            <v>63</v>
          </cell>
          <cell r="I366">
            <v>607</v>
          </cell>
          <cell r="J366">
            <v>45</v>
          </cell>
          <cell r="K366">
            <v>1068</v>
          </cell>
        </row>
        <row r="367">
          <cell r="A367" t="str">
            <v>South Carolina, 2011</v>
          </cell>
          <cell r="B367">
            <v>117</v>
          </cell>
          <cell r="C367">
            <v>48</v>
          </cell>
          <cell r="D367">
            <v>55</v>
          </cell>
          <cell r="E367">
            <v>63</v>
          </cell>
          <cell r="F367">
            <v>83</v>
          </cell>
          <cell r="G367">
            <v>59</v>
          </cell>
          <cell r="H367">
            <v>60</v>
          </cell>
          <cell r="I367">
            <v>612</v>
          </cell>
          <cell r="J367">
            <v>54</v>
          </cell>
          <cell r="K367">
            <v>1151</v>
          </cell>
        </row>
        <row r="368">
          <cell r="A368" t="str">
            <v>South Carolina, 2012</v>
          </cell>
          <cell r="B368">
            <v>99</v>
          </cell>
          <cell r="C368">
            <v>54</v>
          </cell>
          <cell r="D368">
            <v>56</v>
          </cell>
          <cell r="E368">
            <v>53</v>
          </cell>
          <cell r="F368">
            <v>69</v>
          </cell>
          <cell r="G368">
            <v>45</v>
          </cell>
          <cell r="H368">
            <v>62</v>
          </cell>
          <cell r="I368">
            <v>581</v>
          </cell>
          <cell r="J368">
            <v>53</v>
          </cell>
          <cell r="K368">
            <v>1072</v>
          </cell>
        </row>
        <row r="369">
          <cell r="A369" t="str">
            <v>South Carolina, 2013</v>
          </cell>
          <cell r="B369">
            <v>104</v>
          </cell>
          <cell r="C369">
            <v>67</v>
          </cell>
          <cell r="D369">
            <v>55</v>
          </cell>
          <cell r="E369">
            <v>54</v>
          </cell>
          <cell r="F369">
            <v>49</v>
          </cell>
          <cell r="G369">
            <v>63</v>
          </cell>
          <cell r="H369">
            <v>69</v>
          </cell>
          <cell r="I369">
            <v>578</v>
          </cell>
          <cell r="J369">
            <v>48</v>
          </cell>
          <cell r="K369">
            <v>1087</v>
          </cell>
        </row>
        <row r="370">
          <cell r="A370" t="str">
            <v>South Carolina, 2014</v>
          </cell>
          <cell r="B370">
            <v>110</v>
          </cell>
          <cell r="C370">
            <v>61</v>
          </cell>
          <cell r="D370">
            <v>50</v>
          </cell>
          <cell r="E370">
            <v>45</v>
          </cell>
          <cell r="F370">
            <v>51</v>
          </cell>
          <cell r="G370">
            <v>48</v>
          </cell>
          <cell r="H370">
            <v>96</v>
          </cell>
          <cell r="I370">
            <v>541</v>
          </cell>
          <cell r="J370">
            <v>67</v>
          </cell>
          <cell r="K370">
            <v>1069</v>
          </cell>
        </row>
        <row r="371">
          <cell r="A371" t="str">
            <v>South Carolina, 2015</v>
          </cell>
          <cell r="B371">
            <v>135</v>
          </cell>
          <cell r="C371">
            <v>48</v>
          </cell>
          <cell r="D371">
            <v>53</v>
          </cell>
          <cell r="E371">
            <v>59</v>
          </cell>
          <cell r="F371">
            <v>47</v>
          </cell>
          <cell r="G371">
            <v>42</v>
          </cell>
          <cell r="H371">
            <v>77</v>
          </cell>
          <cell r="I371">
            <v>677</v>
          </cell>
          <cell r="J371">
            <v>49</v>
          </cell>
          <cell r="K371">
            <v>1187</v>
          </cell>
        </row>
        <row r="372">
          <cell r="A372" t="str">
            <v>South Carolina, 2016</v>
          </cell>
          <cell r="B372">
            <v>110</v>
          </cell>
          <cell r="C372">
            <v>55</v>
          </cell>
          <cell r="D372">
            <v>43</v>
          </cell>
          <cell r="E372">
            <v>60</v>
          </cell>
          <cell r="F372">
            <v>78</v>
          </cell>
          <cell r="G372">
            <v>42</v>
          </cell>
          <cell r="H372">
            <v>69</v>
          </cell>
          <cell r="I372">
            <v>513</v>
          </cell>
          <cell r="J372">
            <v>53</v>
          </cell>
          <cell r="K372">
            <v>1023</v>
          </cell>
        </row>
        <row r="373">
          <cell r="A373" t="str">
            <v>South Carolina, 2017</v>
          </cell>
          <cell r="B373">
            <v>107</v>
          </cell>
          <cell r="C373">
            <v>57</v>
          </cell>
          <cell r="D373">
            <v>63</v>
          </cell>
          <cell r="E373">
            <v>61</v>
          </cell>
          <cell r="F373">
            <v>49</v>
          </cell>
          <cell r="G373">
            <v>44</v>
          </cell>
          <cell r="H373">
            <v>66</v>
          </cell>
          <cell r="I373">
            <v>558</v>
          </cell>
          <cell r="J373">
            <v>78</v>
          </cell>
          <cell r="K373">
            <v>1083</v>
          </cell>
        </row>
        <row r="374">
          <cell r="A374" t="str">
            <v>South Dakota, 2009</v>
          </cell>
          <cell r="B374">
            <v>118</v>
          </cell>
          <cell r="C374">
            <v>54</v>
          </cell>
          <cell r="D374">
            <v>54</v>
          </cell>
          <cell r="E374">
            <v>56</v>
          </cell>
          <cell r="F374">
            <v>61</v>
          </cell>
          <cell r="G374">
            <v>70</v>
          </cell>
          <cell r="H374">
            <v>58</v>
          </cell>
          <cell r="I374">
            <v>197</v>
          </cell>
          <cell r="J374">
            <v>53</v>
          </cell>
          <cell r="K374">
            <v>721</v>
          </cell>
        </row>
        <row r="375">
          <cell r="A375" t="str">
            <v>South Dakota, 2010</v>
          </cell>
          <cell r="B375">
            <v>110</v>
          </cell>
          <cell r="C375">
            <v>51</v>
          </cell>
          <cell r="D375">
            <v>41</v>
          </cell>
          <cell r="E375">
            <v>48</v>
          </cell>
          <cell r="F375">
            <v>57</v>
          </cell>
          <cell r="G375">
            <v>58</v>
          </cell>
          <cell r="H375">
            <v>43</v>
          </cell>
          <cell r="I375">
            <v>191</v>
          </cell>
          <cell r="J375">
            <v>58</v>
          </cell>
          <cell r="K375">
            <v>657</v>
          </cell>
        </row>
        <row r="376">
          <cell r="A376" t="str">
            <v>South Dakota, 2011</v>
          </cell>
          <cell r="B376">
            <v>113</v>
          </cell>
          <cell r="C376">
            <v>61</v>
          </cell>
          <cell r="D376">
            <v>49</v>
          </cell>
          <cell r="E376">
            <v>63</v>
          </cell>
          <cell r="F376">
            <v>50</v>
          </cell>
          <cell r="G376">
            <v>57</v>
          </cell>
          <cell r="H376">
            <v>53</v>
          </cell>
          <cell r="I376">
            <v>208</v>
          </cell>
          <cell r="J376">
            <v>52</v>
          </cell>
          <cell r="K376">
            <v>706</v>
          </cell>
        </row>
        <row r="377">
          <cell r="A377" t="str">
            <v>South Dakota, 2012</v>
          </cell>
          <cell r="B377">
            <v>134</v>
          </cell>
          <cell r="C377">
            <v>56</v>
          </cell>
          <cell r="D377">
            <v>51</v>
          </cell>
          <cell r="E377">
            <v>57</v>
          </cell>
          <cell r="F377">
            <v>54</v>
          </cell>
          <cell r="G377">
            <v>56</v>
          </cell>
          <cell r="H377">
            <v>47</v>
          </cell>
          <cell r="I377">
            <v>168</v>
          </cell>
          <cell r="J377">
            <v>51</v>
          </cell>
          <cell r="K377">
            <v>674</v>
          </cell>
        </row>
        <row r="378">
          <cell r="A378" t="str">
            <v>South Dakota, 2013</v>
          </cell>
          <cell r="B378">
            <v>76</v>
          </cell>
          <cell r="C378">
            <v>53</v>
          </cell>
          <cell r="D378">
            <v>63</v>
          </cell>
          <cell r="E378">
            <v>54</v>
          </cell>
          <cell r="F378">
            <v>66</v>
          </cell>
          <cell r="G378">
            <v>70</v>
          </cell>
          <cell r="H378">
            <v>53</v>
          </cell>
          <cell r="I378">
            <v>185</v>
          </cell>
          <cell r="J378">
            <v>61</v>
          </cell>
          <cell r="K378">
            <v>681</v>
          </cell>
        </row>
        <row r="379">
          <cell r="A379" t="str">
            <v>South Dakota, 2014</v>
          </cell>
          <cell r="B379">
            <v>116</v>
          </cell>
          <cell r="C379">
            <v>63</v>
          </cell>
          <cell r="D379">
            <v>57</v>
          </cell>
          <cell r="E379">
            <v>47</v>
          </cell>
          <cell r="F379">
            <v>46</v>
          </cell>
          <cell r="G379">
            <v>54</v>
          </cell>
          <cell r="H379">
            <v>56</v>
          </cell>
          <cell r="I379">
            <v>187</v>
          </cell>
          <cell r="J379">
            <v>58</v>
          </cell>
          <cell r="K379">
            <v>684</v>
          </cell>
        </row>
        <row r="380">
          <cell r="A380" t="str">
            <v>South Dakota, 2015</v>
          </cell>
          <cell r="B380">
            <v>119</v>
          </cell>
          <cell r="C380">
            <v>45</v>
          </cell>
          <cell r="D380">
            <v>59</v>
          </cell>
          <cell r="E380">
            <v>64</v>
          </cell>
          <cell r="F380">
            <v>51</v>
          </cell>
          <cell r="G380">
            <v>57</v>
          </cell>
          <cell r="H380">
            <v>56</v>
          </cell>
          <cell r="I380">
            <v>229</v>
          </cell>
          <cell r="J380">
            <v>64</v>
          </cell>
          <cell r="K380">
            <v>744</v>
          </cell>
        </row>
        <row r="381">
          <cell r="A381" t="str">
            <v>South Dakota, 2016</v>
          </cell>
          <cell r="B381">
            <v>103</v>
          </cell>
          <cell r="C381">
            <v>56</v>
          </cell>
          <cell r="D381">
            <v>64</v>
          </cell>
          <cell r="E381">
            <v>40</v>
          </cell>
          <cell r="F381">
            <v>50</v>
          </cell>
          <cell r="G381">
            <v>47</v>
          </cell>
          <cell r="H381">
            <v>76</v>
          </cell>
          <cell r="I381">
            <v>188</v>
          </cell>
          <cell r="J381">
            <v>69</v>
          </cell>
          <cell r="K381">
            <v>693</v>
          </cell>
        </row>
        <row r="382">
          <cell r="A382" t="str">
            <v>South Dakota, 2017</v>
          </cell>
          <cell r="B382">
            <v>91</v>
          </cell>
          <cell r="C382">
            <v>34</v>
          </cell>
          <cell r="D382">
            <v>64</v>
          </cell>
          <cell r="E382">
            <v>47</v>
          </cell>
          <cell r="F382">
            <v>41</v>
          </cell>
          <cell r="G382">
            <v>64</v>
          </cell>
          <cell r="H382">
            <v>65</v>
          </cell>
          <cell r="I382">
            <v>211</v>
          </cell>
          <cell r="J382">
            <v>43</v>
          </cell>
          <cell r="K382">
            <v>660</v>
          </cell>
        </row>
        <row r="383">
          <cell r="A383" t="str">
            <v>Tennessee, 2009</v>
          </cell>
          <cell r="B383">
            <v>115</v>
          </cell>
          <cell r="C383">
            <v>51</v>
          </cell>
          <cell r="D383">
            <v>33</v>
          </cell>
          <cell r="E383">
            <v>64</v>
          </cell>
          <cell r="F383">
            <v>48</v>
          </cell>
          <cell r="G383">
            <v>49</v>
          </cell>
          <cell r="H383">
            <v>129</v>
          </cell>
          <cell r="I383">
            <v>1089</v>
          </cell>
          <cell r="J383">
            <v>72</v>
          </cell>
          <cell r="K383">
            <v>1650</v>
          </cell>
        </row>
        <row r="384">
          <cell r="A384" t="str">
            <v>Tennessee, 2010</v>
          </cell>
          <cell r="B384">
            <v>97</v>
          </cell>
          <cell r="C384">
            <v>66</v>
          </cell>
          <cell r="D384">
            <v>73</v>
          </cell>
          <cell r="E384">
            <v>62</v>
          </cell>
          <cell r="F384">
            <v>53</v>
          </cell>
          <cell r="G384">
            <v>53</v>
          </cell>
          <cell r="H384">
            <v>120</v>
          </cell>
          <cell r="I384">
            <v>1117</v>
          </cell>
          <cell r="J384">
            <v>58</v>
          </cell>
          <cell r="K384">
            <v>1699</v>
          </cell>
        </row>
        <row r="385">
          <cell r="A385" t="str">
            <v>Tennessee, 2011</v>
          </cell>
          <cell r="B385">
            <v>108</v>
          </cell>
          <cell r="C385">
            <v>63</v>
          </cell>
          <cell r="D385">
            <v>46</v>
          </cell>
          <cell r="E385">
            <v>64</v>
          </cell>
          <cell r="F385">
            <v>73</v>
          </cell>
          <cell r="G385">
            <v>32</v>
          </cell>
          <cell r="H385">
            <v>116</v>
          </cell>
          <cell r="I385">
            <v>1192</v>
          </cell>
          <cell r="J385">
            <v>68</v>
          </cell>
          <cell r="K385">
            <v>1762</v>
          </cell>
        </row>
        <row r="386">
          <cell r="A386" t="str">
            <v>Tennessee, 2012</v>
          </cell>
          <cell r="B386">
            <v>103</v>
          </cell>
          <cell r="C386">
            <v>49</v>
          </cell>
          <cell r="D386">
            <v>60</v>
          </cell>
          <cell r="E386">
            <v>43</v>
          </cell>
          <cell r="F386">
            <v>37</v>
          </cell>
          <cell r="G386">
            <v>43</v>
          </cell>
          <cell r="H386">
            <v>114</v>
          </cell>
          <cell r="I386">
            <v>1202</v>
          </cell>
          <cell r="J386">
            <v>51</v>
          </cell>
          <cell r="K386">
            <v>1702</v>
          </cell>
        </row>
        <row r="387">
          <cell r="A387" t="str">
            <v>Tennessee, 2013</v>
          </cell>
          <cell r="B387">
            <v>111</v>
          </cell>
          <cell r="C387">
            <v>53</v>
          </cell>
          <cell r="D387">
            <v>56</v>
          </cell>
          <cell r="E387">
            <v>82</v>
          </cell>
          <cell r="F387">
            <v>61</v>
          </cell>
          <cell r="G387">
            <v>66</v>
          </cell>
          <cell r="H387">
            <v>151</v>
          </cell>
          <cell r="I387">
            <v>1255</v>
          </cell>
          <cell r="J387">
            <v>43</v>
          </cell>
          <cell r="K387">
            <v>1878</v>
          </cell>
        </row>
        <row r="388">
          <cell r="A388" t="str">
            <v>Tennessee, 2014</v>
          </cell>
          <cell r="B388">
            <v>76</v>
          </cell>
          <cell r="C388">
            <v>50</v>
          </cell>
          <cell r="D388">
            <v>60</v>
          </cell>
          <cell r="E388">
            <v>79</v>
          </cell>
          <cell r="F388">
            <v>96</v>
          </cell>
          <cell r="G388">
            <v>47</v>
          </cell>
          <cell r="H388">
            <v>169</v>
          </cell>
          <cell r="I388">
            <v>1248</v>
          </cell>
          <cell r="J388">
            <v>55</v>
          </cell>
          <cell r="K388">
            <v>1880</v>
          </cell>
        </row>
        <row r="389">
          <cell r="A389" t="str">
            <v>Tennessee, 2015</v>
          </cell>
          <cell r="B389">
            <v>129</v>
          </cell>
          <cell r="C389">
            <v>57</v>
          </cell>
          <cell r="D389">
            <v>46</v>
          </cell>
          <cell r="E389">
            <v>55</v>
          </cell>
          <cell r="F389">
            <v>73</v>
          </cell>
          <cell r="G389">
            <v>66</v>
          </cell>
          <cell r="H389">
            <v>113</v>
          </cell>
          <cell r="I389">
            <v>1438</v>
          </cell>
          <cell r="J389">
            <v>50</v>
          </cell>
          <cell r="K389">
            <v>2027</v>
          </cell>
        </row>
        <row r="390">
          <cell r="A390" t="str">
            <v>Tennessee, 2016</v>
          </cell>
          <cell r="B390">
            <v>95</v>
          </cell>
          <cell r="C390">
            <v>70</v>
          </cell>
          <cell r="D390">
            <v>80</v>
          </cell>
          <cell r="E390">
            <v>47</v>
          </cell>
          <cell r="F390">
            <v>69</v>
          </cell>
          <cell r="G390">
            <v>60</v>
          </cell>
          <cell r="H390">
            <v>187</v>
          </cell>
          <cell r="I390">
            <v>1212</v>
          </cell>
          <cell r="J390">
            <v>50</v>
          </cell>
          <cell r="K390">
            <v>1870</v>
          </cell>
        </row>
        <row r="391">
          <cell r="A391" t="str">
            <v>Tennessee, 2017</v>
          </cell>
          <cell r="B391">
            <v>91</v>
          </cell>
          <cell r="C391">
            <v>42</v>
          </cell>
          <cell r="D391">
            <v>54</v>
          </cell>
          <cell r="E391">
            <v>54</v>
          </cell>
          <cell r="F391">
            <v>83</v>
          </cell>
          <cell r="G391">
            <v>46</v>
          </cell>
          <cell r="H391">
            <v>170</v>
          </cell>
          <cell r="I391">
            <v>1321</v>
          </cell>
          <cell r="J391">
            <v>65</v>
          </cell>
          <cell r="K391">
            <v>1926</v>
          </cell>
        </row>
        <row r="392">
          <cell r="A392" t="str">
            <v>Texas, 2009</v>
          </cell>
          <cell r="B392">
            <v>118</v>
          </cell>
          <cell r="C392">
            <v>51</v>
          </cell>
          <cell r="D392">
            <v>77</v>
          </cell>
          <cell r="E392">
            <v>105</v>
          </cell>
          <cell r="F392">
            <v>222</v>
          </cell>
          <cell r="G392">
            <v>57</v>
          </cell>
          <cell r="H392">
            <v>317</v>
          </cell>
          <cell r="I392">
            <v>2512</v>
          </cell>
          <cell r="J392">
            <v>56</v>
          </cell>
          <cell r="K392">
            <v>3515</v>
          </cell>
        </row>
        <row r="393">
          <cell r="A393" t="str">
            <v>Texas, 2010</v>
          </cell>
          <cell r="B393">
            <v>141</v>
          </cell>
          <cell r="C393">
            <v>29</v>
          </cell>
          <cell r="D393">
            <v>34</v>
          </cell>
          <cell r="E393">
            <v>67</v>
          </cell>
          <cell r="F393">
            <v>158</v>
          </cell>
          <cell r="G393">
            <v>67</v>
          </cell>
          <cell r="H393">
            <v>266</v>
          </cell>
          <cell r="I393">
            <v>2435</v>
          </cell>
          <cell r="J393">
            <v>66</v>
          </cell>
          <cell r="K393">
            <v>3263</v>
          </cell>
        </row>
        <row r="394">
          <cell r="A394" t="str">
            <v>Texas, 2011</v>
          </cell>
          <cell r="B394">
            <v>92</v>
          </cell>
          <cell r="C394">
            <v>47</v>
          </cell>
          <cell r="D394">
            <v>52</v>
          </cell>
          <cell r="E394">
            <v>67</v>
          </cell>
          <cell r="F394">
            <v>125</v>
          </cell>
          <cell r="G394">
            <v>54</v>
          </cell>
          <cell r="H394">
            <v>280</v>
          </cell>
          <cell r="I394">
            <v>2473</v>
          </cell>
          <cell r="J394">
            <v>65</v>
          </cell>
          <cell r="K394">
            <v>3255</v>
          </cell>
        </row>
        <row r="395">
          <cell r="A395" t="str">
            <v>Texas, 2012</v>
          </cell>
          <cell r="B395">
            <v>127</v>
          </cell>
          <cell r="C395">
            <v>60</v>
          </cell>
          <cell r="D395">
            <v>47</v>
          </cell>
          <cell r="E395">
            <v>79</v>
          </cell>
          <cell r="F395">
            <v>119</v>
          </cell>
          <cell r="G395">
            <v>62</v>
          </cell>
          <cell r="H395">
            <v>253</v>
          </cell>
          <cell r="I395">
            <v>2435</v>
          </cell>
          <cell r="J395">
            <v>38</v>
          </cell>
          <cell r="K395">
            <v>3220</v>
          </cell>
        </row>
        <row r="396">
          <cell r="A396" t="str">
            <v>Texas, 2013</v>
          </cell>
          <cell r="B396">
            <v>74</v>
          </cell>
          <cell r="C396">
            <v>48</v>
          </cell>
          <cell r="D396">
            <v>73</v>
          </cell>
          <cell r="E396">
            <v>81</v>
          </cell>
          <cell r="F396">
            <v>190</v>
          </cell>
          <cell r="G396">
            <v>56</v>
          </cell>
          <cell r="H396">
            <v>365</v>
          </cell>
          <cell r="I396">
            <v>2608</v>
          </cell>
          <cell r="J396">
            <v>59</v>
          </cell>
          <cell r="K396">
            <v>3554</v>
          </cell>
        </row>
        <row r="397">
          <cell r="A397" t="str">
            <v>Texas, 2014</v>
          </cell>
          <cell r="B397">
            <v>117</v>
          </cell>
          <cell r="C397">
            <v>50</v>
          </cell>
          <cell r="D397">
            <v>95</v>
          </cell>
          <cell r="E397">
            <v>102</v>
          </cell>
          <cell r="F397">
            <v>197</v>
          </cell>
          <cell r="G397">
            <v>44</v>
          </cell>
          <cell r="H397">
            <v>458</v>
          </cell>
          <cell r="I397">
            <v>2552</v>
          </cell>
          <cell r="J397">
            <v>38</v>
          </cell>
          <cell r="K397">
            <v>3653</v>
          </cell>
        </row>
        <row r="398">
          <cell r="A398" t="str">
            <v>Texas, 2015</v>
          </cell>
          <cell r="B398">
            <v>104</v>
          </cell>
          <cell r="C398">
            <v>57</v>
          </cell>
          <cell r="D398">
            <v>59</v>
          </cell>
          <cell r="E398">
            <v>48</v>
          </cell>
          <cell r="F398">
            <v>164</v>
          </cell>
          <cell r="G398">
            <v>48</v>
          </cell>
          <cell r="H398">
            <v>318</v>
          </cell>
          <cell r="I398">
            <v>2575</v>
          </cell>
          <cell r="J398">
            <v>50</v>
          </cell>
          <cell r="K398">
            <v>3423</v>
          </cell>
        </row>
        <row r="399">
          <cell r="A399" t="str">
            <v>Texas, 2016</v>
          </cell>
          <cell r="B399">
            <v>128</v>
          </cell>
          <cell r="C399">
            <v>44</v>
          </cell>
          <cell r="D399">
            <v>55</v>
          </cell>
          <cell r="E399">
            <v>73</v>
          </cell>
          <cell r="F399">
            <v>108</v>
          </cell>
          <cell r="G399">
            <v>70</v>
          </cell>
          <cell r="H399">
            <v>320</v>
          </cell>
          <cell r="I399">
            <v>2260</v>
          </cell>
          <cell r="J399">
            <v>53</v>
          </cell>
          <cell r="K399">
            <v>3111</v>
          </cell>
        </row>
        <row r="400">
          <cell r="A400" t="str">
            <v>Texas, 2017</v>
          </cell>
          <cell r="B400">
            <v>84</v>
          </cell>
          <cell r="C400">
            <v>45</v>
          </cell>
          <cell r="D400">
            <v>52</v>
          </cell>
          <cell r="E400">
            <v>73</v>
          </cell>
          <cell r="F400">
            <v>160</v>
          </cell>
          <cell r="G400">
            <v>67</v>
          </cell>
          <cell r="H400">
            <v>326</v>
          </cell>
          <cell r="I400">
            <v>2290</v>
          </cell>
          <cell r="J400">
            <v>50</v>
          </cell>
          <cell r="K400">
            <v>3147</v>
          </cell>
        </row>
        <row r="401">
          <cell r="A401" t="str">
            <v>Utah, 2009</v>
          </cell>
          <cell r="B401">
            <v>111</v>
          </cell>
          <cell r="C401">
            <v>48</v>
          </cell>
          <cell r="D401">
            <v>45</v>
          </cell>
          <cell r="E401">
            <v>47</v>
          </cell>
          <cell r="F401">
            <v>54</v>
          </cell>
          <cell r="G401">
            <v>61</v>
          </cell>
          <cell r="H401">
            <v>52</v>
          </cell>
          <cell r="I401">
            <v>238</v>
          </cell>
          <cell r="J401">
            <v>75</v>
          </cell>
          <cell r="K401">
            <v>731</v>
          </cell>
        </row>
        <row r="402">
          <cell r="A402" t="str">
            <v>Utah, 2010</v>
          </cell>
          <cell r="B402">
            <v>83</v>
          </cell>
          <cell r="C402">
            <v>59</v>
          </cell>
          <cell r="D402">
            <v>57</v>
          </cell>
          <cell r="E402">
            <v>51</v>
          </cell>
          <cell r="F402">
            <v>78</v>
          </cell>
          <cell r="G402">
            <v>33</v>
          </cell>
          <cell r="H402">
            <v>56</v>
          </cell>
          <cell r="I402">
            <v>284</v>
          </cell>
          <cell r="J402">
            <v>61</v>
          </cell>
          <cell r="K402">
            <v>762</v>
          </cell>
        </row>
        <row r="403">
          <cell r="A403" t="str">
            <v>Utah, 2011</v>
          </cell>
          <cell r="B403">
            <v>105</v>
          </cell>
          <cell r="C403">
            <v>49</v>
          </cell>
          <cell r="D403">
            <v>59</v>
          </cell>
          <cell r="E403">
            <v>61</v>
          </cell>
          <cell r="F403">
            <v>49</v>
          </cell>
          <cell r="G403">
            <v>59</v>
          </cell>
          <cell r="H403">
            <v>55</v>
          </cell>
          <cell r="I403">
            <v>257</v>
          </cell>
          <cell r="J403">
            <v>64</v>
          </cell>
          <cell r="K403">
            <v>758</v>
          </cell>
        </row>
        <row r="404">
          <cell r="A404" t="str">
            <v>Utah, 2012</v>
          </cell>
          <cell r="B404">
            <v>93</v>
          </cell>
          <cell r="C404">
            <v>47</v>
          </cell>
          <cell r="D404">
            <v>68</v>
          </cell>
          <cell r="E404">
            <v>57</v>
          </cell>
          <cell r="F404">
            <v>64</v>
          </cell>
          <cell r="G404">
            <v>61</v>
          </cell>
          <cell r="H404">
            <v>53</v>
          </cell>
          <cell r="I404">
            <v>281</v>
          </cell>
          <cell r="J404">
            <v>48</v>
          </cell>
          <cell r="K404">
            <v>772</v>
          </cell>
        </row>
        <row r="405">
          <cell r="A405" t="str">
            <v>Utah, 2013</v>
          </cell>
          <cell r="B405">
            <v>93</v>
          </cell>
          <cell r="C405">
            <v>33</v>
          </cell>
          <cell r="D405">
            <v>74</v>
          </cell>
          <cell r="E405">
            <v>65</v>
          </cell>
          <cell r="F405">
            <v>62</v>
          </cell>
          <cell r="G405">
            <v>56</v>
          </cell>
          <cell r="H405">
            <v>60</v>
          </cell>
          <cell r="I405">
            <v>356</v>
          </cell>
          <cell r="J405">
            <v>53</v>
          </cell>
          <cell r="K405">
            <v>852</v>
          </cell>
        </row>
        <row r="406">
          <cell r="A406" t="str">
            <v>Utah, 2014</v>
          </cell>
          <cell r="B406">
            <v>105</v>
          </cell>
          <cell r="C406">
            <v>68</v>
          </cell>
          <cell r="D406">
            <v>68</v>
          </cell>
          <cell r="E406">
            <v>56</v>
          </cell>
          <cell r="F406">
            <v>39</v>
          </cell>
          <cell r="G406">
            <v>41</v>
          </cell>
          <cell r="H406">
            <v>56</v>
          </cell>
          <cell r="I406">
            <v>278</v>
          </cell>
          <cell r="J406">
            <v>58</v>
          </cell>
          <cell r="K406">
            <v>769</v>
          </cell>
        </row>
        <row r="407">
          <cell r="A407" t="str">
            <v>Utah, 2015</v>
          </cell>
          <cell r="B407">
            <v>130</v>
          </cell>
          <cell r="C407">
            <v>49</v>
          </cell>
          <cell r="D407">
            <v>53</v>
          </cell>
          <cell r="E407">
            <v>64</v>
          </cell>
          <cell r="F407">
            <v>53</v>
          </cell>
          <cell r="G407">
            <v>61</v>
          </cell>
          <cell r="H407">
            <v>54</v>
          </cell>
          <cell r="I407">
            <v>289</v>
          </cell>
          <cell r="J407">
            <v>43</v>
          </cell>
          <cell r="K407">
            <v>796</v>
          </cell>
        </row>
        <row r="408">
          <cell r="A408" t="str">
            <v>Utah, 2016</v>
          </cell>
          <cell r="B408">
            <v>107</v>
          </cell>
          <cell r="C408">
            <v>61</v>
          </cell>
          <cell r="D408">
            <v>68</v>
          </cell>
          <cell r="E408">
            <v>66</v>
          </cell>
          <cell r="F408">
            <v>48</v>
          </cell>
          <cell r="G408">
            <v>56</v>
          </cell>
          <cell r="H408">
            <v>60</v>
          </cell>
          <cell r="I408">
            <v>272</v>
          </cell>
          <cell r="J408">
            <v>51</v>
          </cell>
          <cell r="K408">
            <v>789</v>
          </cell>
        </row>
        <row r="409">
          <cell r="A409" t="str">
            <v>Utah, 2017</v>
          </cell>
          <cell r="B409">
            <v>114</v>
          </cell>
          <cell r="C409">
            <v>50</v>
          </cell>
          <cell r="D409">
            <v>66</v>
          </cell>
          <cell r="E409">
            <v>50</v>
          </cell>
          <cell r="F409">
            <v>53</v>
          </cell>
          <cell r="G409">
            <v>55</v>
          </cell>
          <cell r="H409">
            <v>48</v>
          </cell>
          <cell r="I409">
            <v>215</v>
          </cell>
          <cell r="J409">
            <v>33</v>
          </cell>
          <cell r="K409">
            <v>684</v>
          </cell>
        </row>
        <row r="410">
          <cell r="A410" t="str">
            <v>Vermont, 2009</v>
          </cell>
          <cell r="B410">
            <v>103</v>
          </cell>
          <cell r="C410">
            <v>52</v>
          </cell>
          <cell r="D410">
            <v>47</v>
          </cell>
          <cell r="E410">
            <v>60</v>
          </cell>
          <cell r="F410">
            <v>49</v>
          </cell>
          <cell r="G410">
            <v>44</v>
          </cell>
          <cell r="H410">
            <v>60</v>
          </cell>
          <cell r="I410">
            <v>170</v>
          </cell>
          <cell r="J410">
            <v>64</v>
          </cell>
          <cell r="K410">
            <v>649</v>
          </cell>
        </row>
        <row r="411">
          <cell r="A411" t="str">
            <v>Vermont, 2010</v>
          </cell>
          <cell r="B411">
            <v>116</v>
          </cell>
          <cell r="C411">
            <v>49</v>
          </cell>
          <cell r="D411">
            <v>60</v>
          </cell>
          <cell r="E411">
            <v>71</v>
          </cell>
          <cell r="F411">
            <v>61</v>
          </cell>
          <cell r="G411">
            <v>63</v>
          </cell>
          <cell r="H411">
            <v>47</v>
          </cell>
          <cell r="I411">
            <v>142</v>
          </cell>
          <cell r="J411">
            <v>46</v>
          </cell>
          <cell r="K411">
            <v>655</v>
          </cell>
        </row>
        <row r="412">
          <cell r="A412" t="str">
            <v>Vermont, 2011</v>
          </cell>
          <cell r="B412">
            <v>97</v>
          </cell>
          <cell r="C412">
            <v>46</v>
          </cell>
          <cell r="D412">
            <v>45</v>
          </cell>
          <cell r="E412">
            <v>48</v>
          </cell>
          <cell r="F412">
            <v>52</v>
          </cell>
          <cell r="G412">
            <v>73</v>
          </cell>
          <cell r="H412">
            <v>61</v>
          </cell>
          <cell r="I412">
            <v>149</v>
          </cell>
          <cell r="J412">
            <v>52</v>
          </cell>
          <cell r="K412">
            <v>623</v>
          </cell>
        </row>
        <row r="413">
          <cell r="A413" t="str">
            <v>Vermont, 2012</v>
          </cell>
          <cell r="B413">
            <v>106</v>
          </cell>
          <cell r="C413">
            <v>86</v>
          </cell>
          <cell r="D413">
            <v>41</v>
          </cell>
          <cell r="E413">
            <v>54</v>
          </cell>
          <cell r="F413">
            <v>55</v>
          </cell>
          <cell r="G413">
            <v>47</v>
          </cell>
          <cell r="H413">
            <v>55</v>
          </cell>
          <cell r="I413">
            <v>131</v>
          </cell>
          <cell r="J413">
            <v>55</v>
          </cell>
          <cell r="K413">
            <v>630</v>
          </cell>
        </row>
        <row r="414">
          <cell r="A414" t="str">
            <v>Vermont, 2013</v>
          </cell>
          <cell r="B414">
            <v>87</v>
          </cell>
          <cell r="C414">
            <v>65</v>
          </cell>
          <cell r="D414">
            <v>68</v>
          </cell>
          <cell r="E414">
            <v>54</v>
          </cell>
          <cell r="F414">
            <v>75</v>
          </cell>
          <cell r="G414">
            <v>49</v>
          </cell>
          <cell r="H414">
            <v>45</v>
          </cell>
          <cell r="I414">
            <v>167</v>
          </cell>
          <cell r="J414">
            <v>58</v>
          </cell>
          <cell r="K414">
            <v>668</v>
          </cell>
        </row>
        <row r="415">
          <cell r="A415" t="str">
            <v>Vermont, 2014</v>
          </cell>
          <cell r="B415">
            <v>110</v>
          </cell>
          <cell r="C415">
            <v>59</v>
          </cell>
          <cell r="D415">
            <v>44</v>
          </cell>
          <cell r="E415">
            <v>49</v>
          </cell>
          <cell r="F415">
            <v>45</v>
          </cell>
          <cell r="G415">
            <v>52</v>
          </cell>
          <cell r="H415">
            <v>60</v>
          </cell>
          <cell r="I415">
            <v>155</v>
          </cell>
          <cell r="J415">
            <v>49</v>
          </cell>
          <cell r="K415">
            <v>623</v>
          </cell>
        </row>
        <row r="416">
          <cell r="A416" t="str">
            <v>Vermont, 2015</v>
          </cell>
          <cell r="B416">
            <v>116</v>
          </cell>
          <cell r="C416">
            <v>51</v>
          </cell>
          <cell r="D416">
            <v>56</v>
          </cell>
          <cell r="E416">
            <v>68</v>
          </cell>
          <cell r="F416">
            <v>26</v>
          </cell>
          <cell r="G416">
            <v>55</v>
          </cell>
          <cell r="H416">
            <v>55</v>
          </cell>
          <cell r="I416">
            <v>171</v>
          </cell>
          <cell r="J416">
            <v>44</v>
          </cell>
          <cell r="K416">
            <v>642</v>
          </cell>
        </row>
        <row r="417">
          <cell r="A417" t="str">
            <v>Vermont, 2016</v>
          </cell>
          <cell r="B417">
            <v>113</v>
          </cell>
          <cell r="C417">
            <v>69</v>
          </cell>
          <cell r="D417">
            <v>51</v>
          </cell>
          <cell r="E417">
            <v>49</v>
          </cell>
          <cell r="F417">
            <v>61</v>
          </cell>
          <cell r="G417">
            <v>58</v>
          </cell>
          <cell r="H417">
            <v>57</v>
          </cell>
          <cell r="I417">
            <v>154</v>
          </cell>
          <cell r="J417">
            <v>51</v>
          </cell>
          <cell r="K417">
            <v>663</v>
          </cell>
        </row>
        <row r="418">
          <cell r="A418" t="str">
            <v>Vermont, 2017</v>
          </cell>
          <cell r="B418">
            <v>98</v>
          </cell>
          <cell r="C418">
            <v>65</v>
          </cell>
          <cell r="D418">
            <v>46</v>
          </cell>
          <cell r="E418">
            <v>66</v>
          </cell>
          <cell r="F418">
            <v>39</v>
          </cell>
          <cell r="G418">
            <v>50</v>
          </cell>
          <cell r="H418">
            <v>47</v>
          </cell>
          <cell r="I418">
            <v>176</v>
          </cell>
          <cell r="J418">
            <v>70</v>
          </cell>
          <cell r="K418">
            <v>657</v>
          </cell>
        </row>
        <row r="419">
          <cell r="A419" t="str">
            <v>Virginia, 2009</v>
          </cell>
          <cell r="B419">
            <v>111</v>
          </cell>
          <cell r="C419">
            <v>56</v>
          </cell>
          <cell r="D419">
            <v>55</v>
          </cell>
          <cell r="E419">
            <v>42</v>
          </cell>
          <cell r="F419">
            <v>45</v>
          </cell>
          <cell r="G419">
            <v>48</v>
          </cell>
          <cell r="H419">
            <v>78</v>
          </cell>
          <cell r="I419">
            <v>1036</v>
          </cell>
          <cell r="J419">
            <v>41</v>
          </cell>
          <cell r="K419">
            <v>1512</v>
          </cell>
        </row>
        <row r="420">
          <cell r="A420" t="str">
            <v>Virginia, 2010</v>
          </cell>
          <cell r="B420">
            <v>85</v>
          </cell>
          <cell r="C420">
            <v>65</v>
          </cell>
          <cell r="D420">
            <v>52</v>
          </cell>
          <cell r="E420">
            <v>40</v>
          </cell>
          <cell r="F420">
            <v>69</v>
          </cell>
          <cell r="G420">
            <v>57</v>
          </cell>
          <cell r="H420">
            <v>54</v>
          </cell>
          <cell r="I420">
            <v>1044</v>
          </cell>
          <cell r="J420">
            <v>59</v>
          </cell>
          <cell r="K420">
            <v>1525</v>
          </cell>
        </row>
        <row r="421">
          <cell r="A421" t="str">
            <v>Virginia, 2011</v>
          </cell>
          <cell r="B421">
            <v>77</v>
          </cell>
          <cell r="C421">
            <v>55</v>
          </cell>
          <cell r="D421">
            <v>47</v>
          </cell>
          <cell r="E421">
            <v>63</v>
          </cell>
          <cell r="F421">
            <v>54</v>
          </cell>
          <cell r="G421">
            <v>66</v>
          </cell>
          <cell r="H421">
            <v>93</v>
          </cell>
          <cell r="I421">
            <v>1204</v>
          </cell>
          <cell r="J421">
            <v>43</v>
          </cell>
          <cell r="K421">
            <v>1702</v>
          </cell>
        </row>
        <row r="422">
          <cell r="A422" t="str">
            <v>Virginia, 2012</v>
          </cell>
          <cell r="B422">
            <v>118</v>
          </cell>
          <cell r="C422">
            <v>85</v>
          </cell>
          <cell r="D422">
            <v>57</v>
          </cell>
          <cell r="E422">
            <v>69</v>
          </cell>
          <cell r="F422">
            <v>50</v>
          </cell>
          <cell r="G422">
            <v>62</v>
          </cell>
          <cell r="H422">
            <v>66</v>
          </cell>
          <cell r="I422">
            <v>1108</v>
          </cell>
          <cell r="J422">
            <v>56</v>
          </cell>
          <cell r="K422">
            <v>1671</v>
          </cell>
        </row>
        <row r="423">
          <cell r="A423" t="str">
            <v>Virginia, 2013</v>
          </cell>
          <cell r="B423">
            <v>110</v>
          </cell>
          <cell r="C423">
            <v>53</v>
          </cell>
          <cell r="D423">
            <v>68</v>
          </cell>
          <cell r="E423">
            <v>48</v>
          </cell>
          <cell r="F423">
            <v>58</v>
          </cell>
          <cell r="G423">
            <v>56</v>
          </cell>
          <cell r="H423">
            <v>68</v>
          </cell>
          <cell r="I423">
            <v>1226</v>
          </cell>
          <cell r="J423">
            <v>58</v>
          </cell>
          <cell r="K423">
            <v>1745</v>
          </cell>
        </row>
        <row r="424">
          <cell r="A424" t="str">
            <v>Virginia, 2014</v>
          </cell>
          <cell r="B424">
            <v>110</v>
          </cell>
          <cell r="C424">
            <v>71</v>
          </cell>
          <cell r="D424">
            <v>66</v>
          </cell>
          <cell r="E424">
            <v>44</v>
          </cell>
          <cell r="F424">
            <v>74</v>
          </cell>
          <cell r="G424">
            <v>47</v>
          </cell>
          <cell r="H424">
            <v>114</v>
          </cell>
          <cell r="I424">
            <v>1229</v>
          </cell>
          <cell r="J424">
            <v>52</v>
          </cell>
          <cell r="K424">
            <v>1807</v>
          </cell>
        </row>
        <row r="425">
          <cell r="A425" t="str">
            <v>Virginia, 2015</v>
          </cell>
          <cell r="B425">
            <v>89</v>
          </cell>
          <cell r="C425">
            <v>52</v>
          </cell>
          <cell r="D425">
            <v>53</v>
          </cell>
          <cell r="E425">
            <v>48</v>
          </cell>
          <cell r="F425">
            <v>57</v>
          </cell>
          <cell r="G425">
            <v>53</v>
          </cell>
          <cell r="H425">
            <v>129</v>
          </cell>
          <cell r="I425">
            <v>1206</v>
          </cell>
          <cell r="J425">
            <v>36</v>
          </cell>
          <cell r="K425">
            <v>1723</v>
          </cell>
        </row>
        <row r="426">
          <cell r="A426" t="str">
            <v>Virginia, 2016</v>
          </cell>
          <cell r="B426">
            <v>119</v>
          </cell>
          <cell r="C426">
            <v>46</v>
          </cell>
          <cell r="D426">
            <v>42</v>
          </cell>
          <cell r="E426">
            <v>48</v>
          </cell>
          <cell r="F426">
            <v>57</v>
          </cell>
          <cell r="G426">
            <v>53</v>
          </cell>
          <cell r="H426">
            <v>112</v>
          </cell>
          <cell r="I426">
            <v>982</v>
          </cell>
          <cell r="J426">
            <v>47</v>
          </cell>
          <cell r="K426">
            <v>1506</v>
          </cell>
        </row>
        <row r="427">
          <cell r="A427" t="str">
            <v>Virginia, 2017</v>
          </cell>
          <cell r="B427">
            <v>119</v>
          </cell>
          <cell r="C427">
            <v>54</v>
          </cell>
          <cell r="D427">
            <v>53</v>
          </cell>
          <cell r="E427">
            <v>66</v>
          </cell>
          <cell r="F427">
            <v>62</v>
          </cell>
          <cell r="G427">
            <v>59</v>
          </cell>
          <cell r="H427">
            <v>110</v>
          </cell>
          <cell r="I427">
            <v>1038</v>
          </cell>
          <cell r="J427">
            <v>46</v>
          </cell>
          <cell r="K427">
            <v>1607</v>
          </cell>
        </row>
        <row r="428">
          <cell r="A428" t="str">
            <v>Washington, 2009</v>
          </cell>
          <cell r="B428">
            <v>107</v>
          </cell>
          <cell r="C428">
            <v>41</v>
          </cell>
          <cell r="D428">
            <v>61</v>
          </cell>
          <cell r="E428">
            <v>54</v>
          </cell>
          <cell r="F428">
            <v>79</v>
          </cell>
          <cell r="G428">
            <v>76</v>
          </cell>
          <cell r="H428">
            <v>76</v>
          </cell>
          <cell r="I428">
            <v>533</v>
          </cell>
          <cell r="J428">
            <v>70</v>
          </cell>
          <cell r="K428">
            <v>1097</v>
          </cell>
        </row>
        <row r="429">
          <cell r="A429" t="str">
            <v>Washington, 2010</v>
          </cell>
          <cell r="B429">
            <v>140</v>
          </cell>
          <cell r="C429">
            <v>57</v>
          </cell>
          <cell r="D429">
            <v>47</v>
          </cell>
          <cell r="E429">
            <v>53</v>
          </cell>
          <cell r="F429">
            <v>38</v>
          </cell>
          <cell r="G429">
            <v>58</v>
          </cell>
          <cell r="H429">
            <v>46</v>
          </cell>
          <cell r="I429">
            <v>481</v>
          </cell>
          <cell r="J429">
            <v>52</v>
          </cell>
          <cell r="K429">
            <v>972</v>
          </cell>
        </row>
        <row r="430">
          <cell r="A430" t="str">
            <v>Washington, 2011</v>
          </cell>
          <cell r="B430">
            <v>116</v>
          </cell>
          <cell r="C430">
            <v>31</v>
          </cell>
          <cell r="D430">
            <v>53</v>
          </cell>
          <cell r="E430">
            <v>49</v>
          </cell>
          <cell r="F430">
            <v>46</v>
          </cell>
          <cell r="G430">
            <v>75</v>
          </cell>
          <cell r="H430">
            <v>64</v>
          </cell>
          <cell r="I430">
            <v>606</v>
          </cell>
          <cell r="J430">
            <v>40</v>
          </cell>
          <cell r="K430">
            <v>1080</v>
          </cell>
        </row>
        <row r="431">
          <cell r="A431" t="str">
            <v>Washington, 2012</v>
          </cell>
          <cell r="B431">
            <v>94</v>
          </cell>
          <cell r="C431">
            <v>52</v>
          </cell>
          <cell r="D431">
            <v>69</v>
          </cell>
          <cell r="E431">
            <v>57</v>
          </cell>
          <cell r="F431">
            <v>73</v>
          </cell>
          <cell r="G431">
            <v>46</v>
          </cell>
          <cell r="H431">
            <v>50</v>
          </cell>
          <cell r="I431">
            <v>571</v>
          </cell>
          <cell r="J431">
            <v>56</v>
          </cell>
          <cell r="K431">
            <v>1068</v>
          </cell>
        </row>
        <row r="432">
          <cell r="A432" t="str">
            <v>Washington, 2013</v>
          </cell>
          <cell r="B432">
            <v>110</v>
          </cell>
          <cell r="C432">
            <v>45</v>
          </cell>
          <cell r="D432">
            <v>37</v>
          </cell>
          <cell r="E432">
            <v>52</v>
          </cell>
          <cell r="F432">
            <v>33</v>
          </cell>
          <cell r="G432">
            <v>65</v>
          </cell>
          <cell r="H432">
            <v>53</v>
          </cell>
          <cell r="I432">
            <v>643</v>
          </cell>
          <cell r="J432">
            <v>40</v>
          </cell>
          <cell r="K432">
            <v>1078</v>
          </cell>
        </row>
        <row r="433">
          <cell r="A433" t="str">
            <v>Washington, 2014</v>
          </cell>
          <cell r="B433">
            <v>109</v>
          </cell>
          <cell r="C433">
            <v>50</v>
          </cell>
          <cell r="D433">
            <v>39</v>
          </cell>
          <cell r="E433">
            <v>53</v>
          </cell>
          <cell r="F433">
            <v>81</v>
          </cell>
          <cell r="G433">
            <v>70</v>
          </cell>
          <cell r="H433">
            <v>65</v>
          </cell>
          <cell r="I433">
            <v>550</v>
          </cell>
          <cell r="J433">
            <v>41</v>
          </cell>
          <cell r="K433">
            <v>1058</v>
          </cell>
        </row>
        <row r="434">
          <cell r="A434" t="str">
            <v>Washington, 2015</v>
          </cell>
          <cell r="B434">
            <v>110</v>
          </cell>
          <cell r="C434">
            <v>52</v>
          </cell>
          <cell r="D434">
            <v>49</v>
          </cell>
          <cell r="E434">
            <v>57</v>
          </cell>
          <cell r="F434">
            <v>41</v>
          </cell>
          <cell r="G434">
            <v>61</v>
          </cell>
          <cell r="H434">
            <v>63</v>
          </cell>
          <cell r="I434">
            <v>708</v>
          </cell>
          <cell r="J434">
            <v>37</v>
          </cell>
          <cell r="K434">
            <v>1178</v>
          </cell>
        </row>
        <row r="435">
          <cell r="A435" t="str">
            <v>Washington, 2016</v>
          </cell>
          <cell r="B435">
            <v>103</v>
          </cell>
          <cell r="C435">
            <v>49</v>
          </cell>
          <cell r="D435">
            <v>46</v>
          </cell>
          <cell r="E435">
            <v>66</v>
          </cell>
          <cell r="F435">
            <v>64</v>
          </cell>
          <cell r="G435">
            <v>55</v>
          </cell>
          <cell r="H435">
            <v>76</v>
          </cell>
          <cell r="I435">
            <v>651</v>
          </cell>
          <cell r="J435">
            <v>39</v>
          </cell>
          <cell r="K435">
            <v>1149</v>
          </cell>
        </row>
        <row r="436">
          <cell r="A436" t="str">
            <v>Washington, 2017</v>
          </cell>
          <cell r="B436">
            <v>96</v>
          </cell>
          <cell r="C436">
            <v>40</v>
          </cell>
          <cell r="D436">
            <v>52</v>
          </cell>
          <cell r="E436">
            <v>55</v>
          </cell>
          <cell r="F436">
            <v>61</v>
          </cell>
          <cell r="G436">
            <v>42</v>
          </cell>
          <cell r="H436">
            <v>72</v>
          </cell>
          <cell r="I436">
            <v>858</v>
          </cell>
          <cell r="J436">
            <v>41</v>
          </cell>
          <cell r="K436">
            <v>1317</v>
          </cell>
        </row>
        <row r="437">
          <cell r="A437" t="str">
            <v>West Virginia, 2009</v>
          </cell>
          <cell r="B437">
            <v>108</v>
          </cell>
          <cell r="C437">
            <v>56</v>
          </cell>
          <cell r="D437">
            <v>59</v>
          </cell>
          <cell r="E437">
            <v>63</v>
          </cell>
          <cell r="F437">
            <v>56</v>
          </cell>
          <cell r="G437">
            <v>72</v>
          </cell>
          <cell r="H437">
            <v>56</v>
          </cell>
          <cell r="I437">
            <v>368</v>
          </cell>
          <cell r="J437">
            <v>61</v>
          </cell>
          <cell r="K437">
            <v>899</v>
          </cell>
        </row>
        <row r="438">
          <cell r="A438" t="str">
            <v>West Virginia, 2010</v>
          </cell>
          <cell r="B438">
            <v>120</v>
          </cell>
          <cell r="C438">
            <v>56</v>
          </cell>
          <cell r="D438">
            <v>36</v>
          </cell>
          <cell r="E438">
            <v>46</v>
          </cell>
          <cell r="F438">
            <v>57</v>
          </cell>
          <cell r="G438">
            <v>44</v>
          </cell>
          <cell r="H438">
            <v>57</v>
          </cell>
          <cell r="I438">
            <v>370</v>
          </cell>
          <cell r="J438">
            <v>41</v>
          </cell>
          <cell r="K438">
            <v>827</v>
          </cell>
        </row>
        <row r="439">
          <cell r="A439" t="str">
            <v>West Virginia, 2011</v>
          </cell>
          <cell r="B439">
            <v>94</v>
          </cell>
          <cell r="C439">
            <v>45</v>
          </cell>
          <cell r="D439">
            <v>38</v>
          </cell>
          <cell r="E439">
            <v>60</v>
          </cell>
          <cell r="F439">
            <v>51</v>
          </cell>
          <cell r="G439">
            <v>64</v>
          </cell>
          <cell r="H439">
            <v>54</v>
          </cell>
          <cell r="I439">
            <v>344</v>
          </cell>
          <cell r="J439">
            <v>39</v>
          </cell>
          <cell r="K439">
            <v>789</v>
          </cell>
        </row>
        <row r="440">
          <cell r="A440" t="str">
            <v>West Virginia, 2012</v>
          </cell>
          <cell r="B440">
            <v>111</v>
          </cell>
          <cell r="C440">
            <v>62</v>
          </cell>
          <cell r="D440">
            <v>51</v>
          </cell>
          <cell r="E440">
            <v>57</v>
          </cell>
          <cell r="F440">
            <v>54</v>
          </cell>
          <cell r="G440">
            <v>50</v>
          </cell>
          <cell r="H440">
            <v>62</v>
          </cell>
          <cell r="I440">
            <v>352</v>
          </cell>
          <cell r="J440">
            <v>40</v>
          </cell>
          <cell r="K440">
            <v>839</v>
          </cell>
        </row>
        <row r="441">
          <cell r="A441" t="str">
            <v>West Virginia, 2013</v>
          </cell>
          <cell r="B441">
            <v>135</v>
          </cell>
          <cell r="C441">
            <v>75</v>
          </cell>
          <cell r="D441">
            <v>65</v>
          </cell>
          <cell r="E441">
            <v>53</v>
          </cell>
          <cell r="F441">
            <v>60</v>
          </cell>
          <cell r="G441">
            <v>42</v>
          </cell>
          <cell r="H441">
            <v>55</v>
          </cell>
          <cell r="I441">
            <v>399</v>
          </cell>
          <cell r="J441">
            <v>55</v>
          </cell>
          <cell r="K441">
            <v>939</v>
          </cell>
        </row>
        <row r="442">
          <cell r="A442" t="str">
            <v>West Virginia, 2014</v>
          </cell>
          <cell r="B442">
            <v>85</v>
          </cell>
          <cell r="C442">
            <v>62</v>
          </cell>
          <cell r="D442">
            <v>61</v>
          </cell>
          <cell r="E442">
            <v>65</v>
          </cell>
          <cell r="F442">
            <v>54</v>
          </cell>
          <cell r="G442">
            <v>41</v>
          </cell>
          <cell r="H442">
            <v>80</v>
          </cell>
          <cell r="I442">
            <v>328</v>
          </cell>
          <cell r="J442">
            <v>42</v>
          </cell>
          <cell r="K442">
            <v>818</v>
          </cell>
        </row>
        <row r="443">
          <cell r="A443" t="str">
            <v>West Virginia, 2015</v>
          </cell>
          <cell r="B443">
            <v>114</v>
          </cell>
          <cell r="C443">
            <v>48</v>
          </cell>
          <cell r="D443">
            <v>47</v>
          </cell>
          <cell r="E443">
            <v>43</v>
          </cell>
          <cell r="F443">
            <v>42</v>
          </cell>
          <cell r="G443">
            <v>54</v>
          </cell>
          <cell r="H443">
            <v>51</v>
          </cell>
          <cell r="I443">
            <v>423</v>
          </cell>
          <cell r="J443">
            <v>50</v>
          </cell>
          <cell r="K443">
            <v>872</v>
          </cell>
        </row>
        <row r="444">
          <cell r="A444" t="str">
            <v>West Virginia, 2016</v>
          </cell>
          <cell r="B444">
            <v>87</v>
          </cell>
          <cell r="C444">
            <v>40</v>
          </cell>
          <cell r="D444">
            <v>46</v>
          </cell>
          <cell r="E444">
            <v>57</v>
          </cell>
          <cell r="F444">
            <v>67</v>
          </cell>
          <cell r="G444">
            <v>41</v>
          </cell>
          <cell r="H444">
            <v>52</v>
          </cell>
          <cell r="I444">
            <v>297</v>
          </cell>
          <cell r="J444">
            <v>51</v>
          </cell>
          <cell r="K444">
            <v>738</v>
          </cell>
        </row>
        <row r="445">
          <cell r="A445" t="str">
            <v>West Virginia, 2017</v>
          </cell>
          <cell r="B445">
            <v>93</v>
          </cell>
          <cell r="C445">
            <v>56</v>
          </cell>
          <cell r="D445">
            <v>39</v>
          </cell>
          <cell r="E445">
            <v>62</v>
          </cell>
          <cell r="F445">
            <v>44</v>
          </cell>
          <cell r="G445">
            <v>43</v>
          </cell>
          <cell r="H445">
            <v>45</v>
          </cell>
          <cell r="I445">
            <v>365</v>
          </cell>
          <cell r="J445">
            <v>66</v>
          </cell>
          <cell r="K445">
            <v>813</v>
          </cell>
        </row>
        <row r="446">
          <cell r="A446" t="str">
            <v>Wisconsin, 2009</v>
          </cell>
          <cell r="B446">
            <v>117</v>
          </cell>
          <cell r="C446">
            <v>51</v>
          </cell>
          <cell r="D446">
            <v>50</v>
          </cell>
          <cell r="E446">
            <v>35</v>
          </cell>
          <cell r="F446">
            <v>65</v>
          </cell>
          <cell r="G446">
            <v>74</v>
          </cell>
          <cell r="H446">
            <v>55</v>
          </cell>
          <cell r="I446">
            <v>808</v>
          </cell>
          <cell r="J446">
            <v>52</v>
          </cell>
          <cell r="K446">
            <v>1307</v>
          </cell>
        </row>
        <row r="447">
          <cell r="A447" t="str">
            <v>Wisconsin, 2010</v>
          </cell>
          <cell r="B447">
            <v>121</v>
          </cell>
          <cell r="C447">
            <v>60</v>
          </cell>
          <cell r="D447">
            <v>61</v>
          </cell>
          <cell r="E447">
            <v>58</v>
          </cell>
          <cell r="F447">
            <v>46</v>
          </cell>
          <cell r="G447">
            <v>48</v>
          </cell>
          <cell r="H447">
            <v>55</v>
          </cell>
          <cell r="I447">
            <v>784</v>
          </cell>
          <cell r="J447">
            <v>50</v>
          </cell>
          <cell r="K447">
            <v>1283</v>
          </cell>
        </row>
        <row r="448">
          <cell r="A448" t="str">
            <v>Wisconsin, 2011</v>
          </cell>
          <cell r="B448">
            <v>113</v>
          </cell>
          <cell r="C448">
            <v>56</v>
          </cell>
          <cell r="D448">
            <v>73</v>
          </cell>
          <cell r="E448">
            <v>54</v>
          </cell>
          <cell r="F448">
            <v>36</v>
          </cell>
          <cell r="G448">
            <v>48</v>
          </cell>
          <cell r="H448">
            <v>59</v>
          </cell>
          <cell r="I448">
            <v>853</v>
          </cell>
          <cell r="J448">
            <v>62</v>
          </cell>
          <cell r="K448">
            <v>1354</v>
          </cell>
        </row>
        <row r="449">
          <cell r="A449" t="str">
            <v>Wisconsin, 2012</v>
          </cell>
          <cell r="B449">
            <v>98</v>
          </cell>
          <cell r="C449">
            <v>41</v>
          </cell>
          <cell r="D449">
            <v>52</v>
          </cell>
          <cell r="E449">
            <v>37</v>
          </cell>
          <cell r="F449">
            <v>40</v>
          </cell>
          <cell r="G449">
            <v>50</v>
          </cell>
          <cell r="H449">
            <v>44</v>
          </cell>
          <cell r="I449">
            <v>878</v>
          </cell>
          <cell r="J449">
            <v>62</v>
          </cell>
          <cell r="K449">
            <v>1302</v>
          </cell>
        </row>
        <row r="450">
          <cell r="A450" t="str">
            <v>Wisconsin, 2013</v>
          </cell>
          <cell r="B450">
            <v>111</v>
          </cell>
          <cell r="C450">
            <v>64</v>
          </cell>
          <cell r="D450">
            <v>65</v>
          </cell>
          <cell r="E450">
            <v>61</v>
          </cell>
          <cell r="F450">
            <v>67</v>
          </cell>
          <cell r="G450">
            <v>31</v>
          </cell>
          <cell r="H450">
            <v>65</v>
          </cell>
          <cell r="I450">
            <v>970</v>
          </cell>
          <cell r="J450">
            <v>45</v>
          </cell>
          <cell r="K450">
            <v>1479</v>
          </cell>
        </row>
        <row r="451">
          <cell r="A451" t="str">
            <v>Wisconsin, 2014</v>
          </cell>
          <cell r="B451">
            <v>85</v>
          </cell>
          <cell r="C451">
            <v>52</v>
          </cell>
          <cell r="D451">
            <v>51</v>
          </cell>
          <cell r="E451">
            <v>55</v>
          </cell>
          <cell r="F451">
            <v>71</v>
          </cell>
          <cell r="G451">
            <v>50</v>
          </cell>
          <cell r="H451">
            <v>76</v>
          </cell>
          <cell r="I451">
            <v>841</v>
          </cell>
          <cell r="J451">
            <v>44</v>
          </cell>
          <cell r="K451">
            <v>1325</v>
          </cell>
        </row>
        <row r="452">
          <cell r="A452" t="str">
            <v>Wisconsin, 2015</v>
          </cell>
          <cell r="B452">
            <v>93</v>
          </cell>
          <cell r="C452">
            <v>54</v>
          </cell>
          <cell r="D452">
            <v>52</v>
          </cell>
          <cell r="E452">
            <v>50</v>
          </cell>
          <cell r="F452">
            <v>48</v>
          </cell>
          <cell r="G452">
            <v>59</v>
          </cell>
          <cell r="H452">
            <v>60</v>
          </cell>
          <cell r="I452">
            <v>931</v>
          </cell>
          <cell r="J452">
            <v>56</v>
          </cell>
          <cell r="K452">
            <v>1403</v>
          </cell>
        </row>
        <row r="453">
          <cell r="A453" t="str">
            <v>Wisconsin, 2016</v>
          </cell>
          <cell r="B453">
            <v>111</v>
          </cell>
          <cell r="C453">
            <v>56</v>
          </cell>
          <cell r="D453">
            <v>69</v>
          </cell>
          <cell r="E453">
            <v>64</v>
          </cell>
          <cell r="F453">
            <v>37</v>
          </cell>
          <cell r="G453">
            <v>45</v>
          </cell>
          <cell r="H453">
            <v>84</v>
          </cell>
          <cell r="I453">
            <v>714</v>
          </cell>
          <cell r="J453">
            <v>47</v>
          </cell>
          <cell r="K453">
            <v>1227</v>
          </cell>
        </row>
        <row r="454">
          <cell r="A454" t="str">
            <v>Wisconsin, 2017</v>
          </cell>
          <cell r="B454">
            <v>121</v>
          </cell>
          <cell r="C454">
            <v>58</v>
          </cell>
          <cell r="D454">
            <v>57</v>
          </cell>
          <cell r="E454">
            <v>48</v>
          </cell>
          <cell r="F454">
            <v>54</v>
          </cell>
          <cell r="G454">
            <v>57</v>
          </cell>
          <cell r="H454">
            <v>61</v>
          </cell>
          <cell r="I454">
            <v>842</v>
          </cell>
          <cell r="J454">
            <v>61</v>
          </cell>
          <cell r="K454">
            <v>1359</v>
          </cell>
        </row>
        <row r="455">
          <cell r="A455" t="str">
            <v>Wyoming, 2009</v>
          </cell>
          <cell r="B455">
            <v>83</v>
          </cell>
          <cell r="C455">
            <v>43</v>
          </cell>
          <cell r="D455">
            <v>43</v>
          </cell>
          <cell r="E455">
            <v>62</v>
          </cell>
          <cell r="F455">
            <v>59</v>
          </cell>
          <cell r="G455">
            <v>47</v>
          </cell>
          <cell r="H455">
            <v>65</v>
          </cell>
          <cell r="I455">
            <v>171</v>
          </cell>
          <cell r="J455">
            <v>63</v>
          </cell>
          <cell r="K455">
            <v>636</v>
          </cell>
        </row>
        <row r="456">
          <cell r="A456" t="str">
            <v>Wyoming, 2010</v>
          </cell>
          <cell r="B456">
            <v>81</v>
          </cell>
          <cell r="C456">
            <v>70</v>
          </cell>
          <cell r="D456">
            <v>54</v>
          </cell>
          <cell r="E456">
            <v>36</v>
          </cell>
          <cell r="F456">
            <v>48</v>
          </cell>
          <cell r="G456">
            <v>62</v>
          </cell>
          <cell r="H456">
            <v>69</v>
          </cell>
          <cell r="I456">
            <v>176</v>
          </cell>
          <cell r="J456">
            <v>50</v>
          </cell>
          <cell r="K456">
            <v>646</v>
          </cell>
        </row>
        <row r="457">
          <cell r="A457" t="str">
            <v>Wyoming, 2011</v>
          </cell>
          <cell r="B457">
            <v>80</v>
          </cell>
          <cell r="C457">
            <v>41</v>
          </cell>
          <cell r="D457">
            <v>48</v>
          </cell>
          <cell r="E457">
            <v>55</v>
          </cell>
          <cell r="F457">
            <v>64</v>
          </cell>
          <cell r="G457">
            <v>62</v>
          </cell>
          <cell r="H457">
            <v>60</v>
          </cell>
          <cell r="I457">
            <v>175</v>
          </cell>
          <cell r="J457">
            <v>73</v>
          </cell>
          <cell r="K457">
            <v>658</v>
          </cell>
        </row>
        <row r="458">
          <cell r="A458" t="str">
            <v>Wyoming, 2012</v>
          </cell>
          <cell r="B458">
            <v>106</v>
          </cell>
          <cell r="C458">
            <v>70</v>
          </cell>
          <cell r="D458">
            <v>44</v>
          </cell>
          <cell r="E458">
            <v>64</v>
          </cell>
          <cell r="F458">
            <v>40</v>
          </cell>
          <cell r="G458">
            <v>45</v>
          </cell>
          <cell r="H458">
            <v>39</v>
          </cell>
          <cell r="I458">
            <v>159</v>
          </cell>
          <cell r="J458">
            <v>67</v>
          </cell>
          <cell r="K458">
            <v>634</v>
          </cell>
        </row>
        <row r="459">
          <cell r="A459" t="str">
            <v>Wyoming, 2013</v>
          </cell>
          <cell r="B459">
            <v>80</v>
          </cell>
          <cell r="C459">
            <v>70</v>
          </cell>
          <cell r="D459">
            <v>26</v>
          </cell>
          <cell r="E459">
            <v>47</v>
          </cell>
          <cell r="F459">
            <v>57</v>
          </cell>
          <cell r="G459">
            <v>60</v>
          </cell>
          <cell r="H459">
            <v>48</v>
          </cell>
          <cell r="I459">
            <v>169</v>
          </cell>
          <cell r="J459">
            <v>60</v>
          </cell>
          <cell r="K459">
            <v>617</v>
          </cell>
        </row>
        <row r="460">
          <cell r="A460" t="str">
            <v>Wyoming, 2014</v>
          </cell>
          <cell r="B460">
            <v>104</v>
          </cell>
          <cell r="C460">
            <v>52</v>
          </cell>
          <cell r="D460">
            <v>70</v>
          </cell>
          <cell r="E460">
            <v>46</v>
          </cell>
          <cell r="F460">
            <v>56</v>
          </cell>
          <cell r="G460">
            <v>62</v>
          </cell>
          <cell r="H460">
            <v>40</v>
          </cell>
          <cell r="I460">
            <v>189</v>
          </cell>
          <cell r="J460">
            <v>51</v>
          </cell>
          <cell r="K460">
            <v>670</v>
          </cell>
        </row>
        <row r="461">
          <cell r="A461" t="str">
            <v>Wyoming, 2015</v>
          </cell>
          <cell r="B461">
            <v>133</v>
          </cell>
          <cell r="C461">
            <v>63</v>
          </cell>
          <cell r="D461">
            <v>72</v>
          </cell>
          <cell r="E461">
            <v>53</v>
          </cell>
          <cell r="F461">
            <v>56</v>
          </cell>
          <cell r="G461">
            <v>49</v>
          </cell>
          <cell r="H461">
            <v>66</v>
          </cell>
          <cell r="I461">
            <v>152</v>
          </cell>
          <cell r="J461">
            <v>63</v>
          </cell>
          <cell r="K461">
            <v>707</v>
          </cell>
        </row>
        <row r="462">
          <cell r="A462" t="str">
            <v>Wyoming, 2016</v>
          </cell>
          <cell r="B462">
            <v>110</v>
          </cell>
          <cell r="C462">
            <v>51</v>
          </cell>
          <cell r="D462">
            <v>63</v>
          </cell>
          <cell r="E462">
            <v>50</v>
          </cell>
          <cell r="F462">
            <v>53</v>
          </cell>
          <cell r="G462">
            <v>53</v>
          </cell>
          <cell r="H462">
            <v>43</v>
          </cell>
          <cell r="I462">
            <v>159</v>
          </cell>
          <cell r="J462">
            <v>63</v>
          </cell>
          <cell r="K462">
            <v>645</v>
          </cell>
        </row>
        <row r="463">
          <cell r="A463" t="str">
            <v>Wyoming, 2017</v>
          </cell>
          <cell r="B463">
            <v>95</v>
          </cell>
          <cell r="C463">
            <v>47</v>
          </cell>
          <cell r="D463">
            <v>45</v>
          </cell>
          <cell r="E463">
            <v>70</v>
          </cell>
          <cell r="F463">
            <v>65</v>
          </cell>
          <cell r="G463">
            <v>47</v>
          </cell>
          <cell r="H463">
            <v>56</v>
          </cell>
          <cell r="I463">
            <v>177</v>
          </cell>
          <cell r="J463">
            <v>52</v>
          </cell>
          <cell r="K463">
            <v>654</v>
          </cell>
        </row>
        <row r="464">
          <cell r="A464" t="str">
            <v>Grand Total</v>
          </cell>
          <cell r="B464">
            <v>49341</v>
          </cell>
          <cell r="C464">
            <v>24986</v>
          </cell>
          <cell r="D464">
            <v>25164</v>
          </cell>
          <cell r="E464">
            <v>25554</v>
          </cell>
          <cell r="F464">
            <v>30209</v>
          </cell>
          <cell r="G464">
            <v>24670</v>
          </cell>
          <cell r="H464">
            <v>45138</v>
          </cell>
          <cell r="I464">
            <v>408383</v>
          </cell>
          <cell r="J464">
            <v>24998</v>
          </cell>
          <cell r="K464">
            <v>658443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F332-F6D5-3449-B5E3-687AD0699254}">
  <dimension ref="A1:AH461"/>
  <sheetViews>
    <sheetView topLeftCell="T428" workbookViewId="0">
      <selection activeCell="U3" sqref="U3"/>
    </sheetView>
  </sheetViews>
  <sheetFormatPr baseColWidth="10" defaultRowHeight="16" x14ac:dyDescent="0.2"/>
  <cols>
    <col min="1" max="1" width="22.6640625" style="3" bestFit="1" customWidth="1"/>
    <col min="2" max="2" width="17.33203125" style="3" bestFit="1" customWidth="1"/>
    <col min="3" max="3" width="10.83203125" style="3" bestFit="1"/>
    <col min="4" max="8" width="11.83203125" style="3" bestFit="1" customWidth="1"/>
    <col min="9" max="9" width="12.6640625" style="3" bestFit="1" customWidth="1"/>
    <col min="10" max="10" width="19.33203125" style="3" bestFit="1" customWidth="1"/>
    <col min="11" max="11" width="14.5" style="3" bestFit="1" customWidth="1"/>
    <col min="12" max="12" width="15.5" style="3" bestFit="1" customWidth="1"/>
    <col min="13" max="13" width="10.83203125" style="3"/>
    <col min="14" max="18" width="11.83203125" style="3" bestFit="1" customWidth="1"/>
    <col min="19" max="19" width="12.6640625" style="3" bestFit="1" customWidth="1"/>
    <col min="20" max="21" width="10.83203125" style="3"/>
    <col min="22" max="22" width="19.33203125" style="3" bestFit="1" customWidth="1"/>
    <col min="23" max="23" width="13.33203125" style="3" bestFit="1" customWidth="1"/>
    <col min="24" max="24" width="19.33203125" style="3" bestFit="1" customWidth="1"/>
    <col min="25" max="25" width="10.83203125" style="3"/>
    <col min="26" max="27" width="12.1640625" style="3" bestFit="1" customWidth="1"/>
    <col min="28" max="30" width="11.83203125" style="3" bestFit="1" customWidth="1"/>
    <col min="31" max="31" width="12.6640625" style="3" bestFit="1" customWidth="1"/>
    <col min="32" max="32" width="19.33203125" style="3" bestFit="1" customWidth="1"/>
    <col min="33" max="33" width="14.5" style="3" bestFit="1" customWidth="1"/>
    <col min="34" max="34" width="11.1640625" style="3" bestFit="1" customWidth="1"/>
    <col min="35" max="16384" width="10.83203125" style="3"/>
  </cols>
  <sheetData>
    <row r="1" spans="1:34" ht="19" x14ac:dyDescent="0.25">
      <c r="A1" s="1"/>
      <c r="B1" s="2" t="s">
        <v>0</v>
      </c>
      <c r="L1" s="4" t="s">
        <v>1</v>
      </c>
      <c r="X1" s="5" t="s">
        <v>2</v>
      </c>
    </row>
    <row r="2" spans="1:34" s="10" customFormat="1" x14ac:dyDescent="0.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8" t="s">
        <v>4</v>
      </c>
      <c r="M2" s="8" t="s">
        <v>5</v>
      </c>
      <c r="N2" s="8" t="s">
        <v>6</v>
      </c>
      <c r="O2" s="8" t="s">
        <v>7</v>
      </c>
      <c r="P2" s="8" t="s">
        <v>8</v>
      </c>
      <c r="Q2" s="8" t="s">
        <v>9</v>
      </c>
      <c r="R2" s="8" t="s">
        <v>10</v>
      </c>
      <c r="S2" s="8" t="s">
        <v>11</v>
      </c>
      <c r="T2" s="8" t="s">
        <v>14</v>
      </c>
      <c r="U2" s="8" t="s">
        <v>506</v>
      </c>
      <c r="V2" s="8" t="s">
        <v>500</v>
      </c>
      <c r="W2" s="8" t="s">
        <v>15</v>
      </c>
      <c r="X2" s="9" t="s">
        <v>4</v>
      </c>
      <c r="Y2" s="9" t="s">
        <v>5</v>
      </c>
      <c r="Z2" s="9" t="s">
        <v>6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11</v>
      </c>
      <c r="AF2" s="9" t="s">
        <v>12</v>
      </c>
      <c r="AG2" s="9" t="s">
        <v>13</v>
      </c>
    </row>
    <row r="3" spans="1:34" x14ac:dyDescent="0.2">
      <c r="A3" s="11" t="s">
        <v>16</v>
      </c>
      <c r="B3" s="12">
        <v>307928.86300000001</v>
      </c>
      <c r="C3" s="12">
        <v>619584.35199999996</v>
      </c>
      <c r="D3" s="12">
        <v>656445.02499999979</v>
      </c>
      <c r="E3" s="12">
        <v>601454.68900000001</v>
      </c>
      <c r="F3" s="12">
        <v>631297.47299999988</v>
      </c>
      <c r="G3" s="12">
        <v>665153.42000000027</v>
      </c>
      <c r="H3" s="12">
        <v>525898.70899999992</v>
      </c>
      <c r="I3" s="12">
        <v>626542.17599999998</v>
      </c>
      <c r="J3" s="12">
        <f>B3+I3</f>
        <v>934471.03899999999</v>
      </c>
      <c r="K3" s="13">
        <v>4633360</v>
      </c>
      <c r="L3" s="14">
        <f>VLOOKUP(A3,'[1]Aggregated CDC_fludeaths'!$A$5:$K$463,2,FALSE)</f>
        <v>108</v>
      </c>
      <c r="M3" s="14">
        <f>VLOOKUP(A3,'[1]Aggregated CDC_fludeaths'!A5:K463,6,FALSE)</f>
        <v>80</v>
      </c>
      <c r="N3" s="14">
        <f>VLOOKUP(A3,'[1]Aggregated CDC_fludeaths'!A5:K463,3,FALSE)</f>
        <v>48</v>
      </c>
      <c r="O3" s="14">
        <f>VLOOKUP(A3,'[1]Aggregated CDC_fludeaths'!A5:K463,4,FALSE)</f>
        <v>47</v>
      </c>
      <c r="P3" s="14">
        <f>VLOOKUP(A3,'[1]Aggregated CDC_fludeaths'!A5:K463,5,FALSE)</f>
        <v>40</v>
      </c>
      <c r="Q3" s="14">
        <f>VLOOKUP(A3,'[1]Aggregated CDC_fludeaths'!A5:K463,7,FALSE)</f>
        <v>62</v>
      </c>
      <c r="R3" s="14">
        <f>VLOOKUP(A3,'[1]Aggregated CDC_fludeaths'!A5:K463,8,FALSE)</f>
        <v>72</v>
      </c>
      <c r="S3" s="14">
        <f>VLOOKUP(A3,'[1]Aggregated CDC_fludeaths'!A5:K463,9,FALSE)</f>
        <v>729</v>
      </c>
      <c r="T3" s="14">
        <f>VLOOKUP(A3,'[1]Aggregated CDC_fludeaths'!A5:K463,10,FALSE)</f>
        <v>58</v>
      </c>
      <c r="U3" s="14">
        <f>M3+N3+O3+P3+Q3+R3+T3</f>
        <v>407</v>
      </c>
      <c r="V3" s="14">
        <f>L3+S3</f>
        <v>837</v>
      </c>
      <c r="W3" s="14">
        <f>VLOOKUP(A3,'[1]Aggregated CDC_fludeaths'!A5:K463,11,FALSE)</f>
        <v>1244</v>
      </c>
      <c r="X3" s="15">
        <f t="shared" ref="X3:X33" si="0">L3/B3</f>
        <v>3.5073035683569548E-4</v>
      </c>
      <c r="Y3" s="16">
        <f t="shared" ref="Y3:Y33" si="1">M3/C3</f>
        <v>1.2911881932098894E-4</v>
      </c>
      <c r="Z3" s="15">
        <f t="shared" ref="Z3:Z33" si="2">N3/D3</f>
        <v>7.3121126936714944E-5</v>
      </c>
      <c r="AA3" s="15">
        <f t="shared" ref="AA3:AA33" si="3">O3/E3</f>
        <v>7.8143874941176151E-5</v>
      </c>
      <c r="AB3" s="15">
        <f t="shared" ref="AB3:AB33" si="4">P3/F3</f>
        <v>6.3361571542359086E-5</v>
      </c>
      <c r="AC3" s="15">
        <f t="shared" ref="AC3:AC33" si="5">Q3/G3</f>
        <v>9.3211578164929194E-5</v>
      </c>
      <c r="AD3" s="15">
        <f t="shared" ref="AD3:AD33" si="6">R3/H3</f>
        <v>1.3690849353273466E-4</v>
      </c>
      <c r="AE3" s="15">
        <f t="shared" ref="AE3:AE33" si="7">S3/I3</f>
        <v>1.1635290135679549E-3</v>
      </c>
      <c r="AF3" s="15">
        <f t="shared" ref="AF3:AF66" si="8">V3/J3</f>
        <v>8.9569388998474891E-4</v>
      </c>
      <c r="AG3" s="15">
        <f t="shared" ref="AG3:AG66" si="9">W3/K3</f>
        <v>2.6848766338035464E-4</v>
      </c>
      <c r="AH3" s="17"/>
    </row>
    <row r="4" spans="1:34" x14ac:dyDescent="0.2">
      <c r="A4" s="11" t="s">
        <v>17</v>
      </c>
      <c r="B4" s="12">
        <v>301921.90100000001</v>
      </c>
      <c r="C4" s="12">
        <v>625364.9110000002</v>
      </c>
      <c r="D4" s="12">
        <v>669551.26100000006</v>
      </c>
      <c r="E4" s="12">
        <v>595517.90399999998</v>
      </c>
      <c r="F4" s="12">
        <v>631381.04400000011</v>
      </c>
      <c r="G4" s="12">
        <v>682985.55800000008</v>
      </c>
      <c r="H4" s="12">
        <v>554534.03099999996</v>
      </c>
      <c r="I4" s="12">
        <v>633101.50099999993</v>
      </c>
      <c r="J4" s="12">
        <f t="shared" ref="J4:J67" si="10">B4+I4</f>
        <v>935023.402</v>
      </c>
      <c r="K4" s="13">
        <v>4690952</v>
      </c>
      <c r="L4" s="14">
        <f>VLOOKUP(A4,'[1]Aggregated CDC_fludeaths'!$A$5:$K$463,2,FALSE)</f>
        <v>119</v>
      </c>
      <c r="M4" s="14">
        <f>VLOOKUP(A4,'[1]Aggregated CDC_fludeaths'!A6:K464,6,FALSE)</f>
        <v>45</v>
      </c>
      <c r="N4" s="14">
        <f>VLOOKUP(A4,'[1]Aggregated CDC_fludeaths'!A6:K464,3,FALSE)</f>
        <v>60</v>
      </c>
      <c r="O4" s="14">
        <f>VLOOKUP(A4,'[1]Aggregated CDC_fludeaths'!A6:K464,4,FALSE)</f>
        <v>68</v>
      </c>
      <c r="P4" s="14">
        <f>VLOOKUP(A4,'[1]Aggregated CDC_fludeaths'!A6:K464,5,FALSE)</f>
        <v>54</v>
      </c>
      <c r="Q4" s="14">
        <f>VLOOKUP(A4,'[1]Aggregated CDC_fludeaths'!A6:K464,7,FALSE)</f>
        <v>59</v>
      </c>
      <c r="R4" s="14">
        <f>VLOOKUP(A4,'[1]Aggregated CDC_fludeaths'!A6:K464,8,FALSE)</f>
        <v>82</v>
      </c>
      <c r="S4" s="14">
        <f>VLOOKUP(A4,'[1]Aggregated CDC_fludeaths'!A6:K464,9,FALSE)</f>
        <v>757</v>
      </c>
      <c r="T4" s="14">
        <f>VLOOKUP(A4,'[1]Aggregated CDC_fludeaths'!A6:K464,10,FALSE)</f>
        <v>50</v>
      </c>
      <c r="U4" s="14">
        <f t="shared" ref="U4:U67" si="11">M4+N4+O4+P4+Q4+R4+T4</f>
        <v>418</v>
      </c>
      <c r="V4" s="14">
        <f t="shared" ref="V4:V67" si="12">L4+S4</f>
        <v>876</v>
      </c>
      <c r="W4" s="14">
        <f>VLOOKUP(A4,'[1]Aggregated CDC_fludeaths'!A6:K464,11,FALSE)</f>
        <v>1294</v>
      </c>
      <c r="X4" s="15">
        <f t="shared" si="0"/>
        <v>3.9414166248244442E-4</v>
      </c>
      <c r="Y4" s="16">
        <f t="shared" si="1"/>
        <v>7.1957986782536301E-5</v>
      </c>
      <c r="Z4" s="15">
        <f t="shared" si="2"/>
        <v>8.9612257484793234E-5</v>
      </c>
      <c r="AA4" s="15">
        <f t="shared" si="3"/>
        <v>1.1418632343923618E-4</v>
      </c>
      <c r="AB4" s="15">
        <f t="shared" si="4"/>
        <v>8.5526799566063607E-5</v>
      </c>
      <c r="AC4" s="15">
        <f t="shared" si="5"/>
        <v>8.6385428372410752E-5</v>
      </c>
      <c r="AD4" s="15">
        <f t="shared" si="6"/>
        <v>1.4787189859588617E-4</v>
      </c>
      <c r="AE4" s="15">
        <f t="shared" si="7"/>
        <v>1.1957008454478457E-3</v>
      </c>
      <c r="AF4" s="15">
        <f t="shared" si="8"/>
        <v>9.3687494679411238E-4</v>
      </c>
      <c r="AG4" s="15">
        <f t="shared" si="9"/>
        <v>2.7585018989748777E-4</v>
      </c>
    </row>
    <row r="5" spans="1:34" x14ac:dyDescent="0.2">
      <c r="A5" s="11" t="s">
        <v>18</v>
      </c>
      <c r="B5" s="12">
        <v>302645.11100000015</v>
      </c>
      <c r="C5" s="12">
        <v>624919.08400000003</v>
      </c>
      <c r="D5" s="12">
        <v>673867.16500000004</v>
      </c>
      <c r="E5" s="12">
        <v>600455.63200000022</v>
      </c>
      <c r="F5" s="12">
        <v>621939.20399999968</v>
      </c>
      <c r="G5" s="12">
        <v>685075.27399999986</v>
      </c>
      <c r="H5" s="12">
        <v>571409.12400000019</v>
      </c>
      <c r="I5" s="12">
        <v>644082.43099999975</v>
      </c>
      <c r="J5" s="12">
        <f t="shared" si="10"/>
        <v>946727.5419999999</v>
      </c>
      <c r="K5" s="13">
        <v>4724265</v>
      </c>
      <c r="L5" s="14">
        <f>VLOOKUP(A5,'[1]Aggregated CDC_fludeaths'!$A$5:$K$463,2,FALSE)</f>
        <v>96</v>
      </c>
      <c r="M5" s="14">
        <f>VLOOKUP(A5,'[1]Aggregated CDC_fludeaths'!A7:K465,6,FALSE)</f>
        <v>54</v>
      </c>
      <c r="N5" s="14">
        <f>VLOOKUP(A5,'[1]Aggregated CDC_fludeaths'!A7:K465,3,FALSE)</f>
        <v>50</v>
      </c>
      <c r="O5" s="14">
        <f>VLOOKUP(A5,'[1]Aggregated CDC_fludeaths'!A7:K465,4,FALSE)</f>
        <v>51</v>
      </c>
      <c r="P5" s="14">
        <f>VLOOKUP(A5,'[1]Aggregated CDC_fludeaths'!A7:K465,5,FALSE)</f>
        <v>47</v>
      </c>
      <c r="Q5" s="14">
        <f>VLOOKUP(A5,'[1]Aggregated CDC_fludeaths'!A7:K465,7,FALSE)</f>
        <v>71</v>
      </c>
      <c r="R5" s="14">
        <f>VLOOKUP(A5,'[1]Aggregated CDC_fludeaths'!A7:K465,8,FALSE)</f>
        <v>70</v>
      </c>
      <c r="S5" s="14">
        <f>VLOOKUP(A5,'[1]Aggregated CDC_fludeaths'!A7:K465,9,FALSE)</f>
        <v>772</v>
      </c>
      <c r="T5" s="14">
        <f>VLOOKUP(A5,'[1]Aggregated CDC_fludeaths'!A7:K465,10,FALSE)</f>
        <v>56</v>
      </c>
      <c r="U5" s="14">
        <f t="shared" si="11"/>
        <v>399</v>
      </c>
      <c r="V5" s="14">
        <f t="shared" si="12"/>
        <v>868</v>
      </c>
      <c r="W5" s="14">
        <f>VLOOKUP(A5,'[1]Aggregated CDC_fludeaths'!A7:K465,11,FALSE)</f>
        <v>1267</v>
      </c>
      <c r="X5" s="15">
        <f t="shared" si="0"/>
        <v>3.1720320768703896E-4</v>
      </c>
      <c r="Y5" s="16">
        <f t="shared" si="1"/>
        <v>8.6411187276207423E-5</v>
      </c>
      <c r="Z5" s="15">
        <f t="shared" si="2"/>
        <v>7.4198599660216418E-5</v>
      </c>
      <c r="AA5" s="15">
        <f t="shared" si="3"/>
        <v>8.4935501112928157E-5</v>
      </c>
      <c r="AB5" s="15">
        <f t="shared" si="4"/>
        <v>7.5570087393944088E-5</v>
      </c>
      <c r="AC5" s="15">
        <f t="shared" si="5"/>
        <v>1.0363824632795025E-4</v>
      </c>
      <c r="AD5" s="15">
        <f t="shared" si="6"/>
        <v>1.2250416918438981E-4</v>
      </c>
      <c r="AE5" s="15">
        <f t="shared" si="7"/>
        <v>1.198604344480249E-3</v>
      </c>
      <c r="AF5" s="15">
        <f t="shared" si="8"/>
        <v>9.168424509614616E-4</v>
      </c>
      <c r="AG5" s="15">
        <f t="shared" si="9"/>
        <v>2.6818986657183708E-4</v>
      </c>
    </row>
    <row r="6" spans="1:34" x14ac:dyDescent="0.2">
      <c r="A6" s="11" t="s">
        <v>19</v>
      </c>
      <c r="B6" s="12">
        <v>302847.39999999997</v>
      </c>
      <c r="C6" s="12">
        <v>624077.66300000006</v>
      </c>
      <c r="D6" s="12">
        <v>674199.30700000003</v>
      </c>
      <c r="E6" s="12">
        <v>603676.54700000002</v>
      </c>
      <c r="F6" s="12">
        <v>616048.41499999992</v>
      </c>
      <c r="G6" s="12">
        <v>684826.67400000023</v>
      </c>
      <c r="H6" s="12">
        <v>587063.16999999993</v>
      </c>
      <c r="I6" s="12">
        <v>658126.88800000004</v>
      </c>
      <c r="J6" s="12">
        <f t="shared" si="10"/>
        <v>960974.28799999994</v>
      </c>
      <c r="K6" s="13">
        <v>4750975</v>
      </c>
      <c r="L6" s="14">
        <f>VLOOKUP(A6,'[1]Aggregated CDC_fludeaths'!$A$5:$K$463,2,FALSE)</f>
        <v>98</v>
      </c>
      <c r="M6" s="14">
        <f>VLOOKUP(A6,'[1]Aggregated CDC_fludeaths'!A8:K466,6,FALSE)</f>
        <v>42</v>
      </c>
      <c r="N6" s="14">
        <f>VLOOKUP(A6,'[1]Aggregated CDC_fludeaths'!A8:K466,3,FALSE)</f>
        <v>59</v>
      </c>
      <c r="O6" s="14">
        <f>VLOOKUP(A6,'[1]Aggregated CDC_fludeaths'!A8:K466,4,FALSE)</f>
        <v>56</v>
      </c>
      <c r="P6" s="14">
        <f>VLOOKUP(A6,'[1]Aggregated CDC_fludeaths'!A8:K466,5,FALSE)</f>
        <v>40</v>
      </c>
      <c r="Q6" s="14">
        <f>VLOOKUP(A6,'[1]Aggregated CDC_fludeaths'!A8:K466,7,FALSE)</f>
        <v>52</v>
      </c>
      <c r="R6" s="14">
        <f>VLOOKUP(A6,'[1]Aggregated CDC_fludeaths'!A8:K466,8,FALSE)</f>
        <v>77</v>
      </c>
      <c r="S6" s="14">
        <f>VLOOKUP(A6,'[1]Aggregated CDC_fludeaths'!A8:K466,9,FALSE)</f>
        <v>752</v>
      </c>
      <c r="T6" s="14">
        <f>VLOOKUP(A6,'[1]Aggregated CDC_fludeaths'!A8:K466,10,FALSE)</f>
        <v>55</v>
      </c>
      <c r="U6" s="14">
        <f t="shared" si="11"/>
        <v>381</v>
      </c>
      <c r="V6" s="14">
        <f t="shared" si="12"/>
        <v>850</v>
      </c>
      <c r="W6" s="14">
        <f>VLOOKUP(A6,'[1]Aggregated CDC_fludeaths'!A8:K466,11,FALSE)</f>
        <v>1231</v>
      </c>
      <c r="X6" s="15">
        <f t="shared" si="0"/>
        <v>3.2359531566062647E-4</v>
      </c>
      <c r="Y6" s="16">
        <f t="shared" si="1"/>
        <v>6.7299316239107242E-5</v>
      </c>
      <c r="Z6" s="15">
        <f t="shared" si="2"/>
        <v>8.7511214246917038E-5</v>
      </c>
      <c r="AA6" s="15">
        <f t="shared" si="3"/>
        <v>9.2764909086322342E-5</v>
      </c>
      <c r="AB6" s="15">
        <f t="shared" si="4"/>
        <v>6.4929961714129246E-5</v>
      </c>
      <c r="AC6" s="15">
        <f t="shared" si="5"/>
        <v>7.5931621787266981E-5</v>
      </c>
      <c r="AD6" s="15">
        <f t="shared" si="6"/>
        <v>1.3116135355587034E-4</v>
      </c>
      <c r="AE6" s="15">
        <f t="shared" si="7"/>
        <v>1.1426367980273129E-3</v>
      </c>
      <c r="AF6" s="15">
        <f t="shared" si="8"/>
        <v>8.8451898309270896E-4</v>
      </c>
      <c r="AG6" s="15">
        <f t="shared" si="9"/>
        <v>2.5910471008582447E-4</v>
      </c>
    </row>
    <row r="7" spans="1:34" x14ac:dyDescent="0.2">
      <c r="A7" s="11" t="s">
        <v>20</v>
      </c>
      <c r="B7" s="12">
        <v>290870.39500000008</v>
      </c>
      <c r="C7" s="12">
        <v>604713.48800000001</v>
      </c>
      <c r="D7" s="12">
        <v>661689.49900000007</v>
      </c>
      <c r="E7" s="12">
        <v>593373.64399999997</v>
      </c>
      <c r="F7" s="12">
        <v>593672.81900000002</v>
      </c>
      <c r="G7" s="12">
        <v>659090.59900000005</v>
      </c>
      <c r="H7" s="12">
        <v>583277.1309999997</v>
      </c>
      <c r="I7" s="12">
        <v>658993.38099999994</v>
      </c>
      <c r="J7" s="12">
        <f t="shared" si="10"/>
        <v>949863.77600000007</v>
      </c>
      <c r="K7" s="13">
        <v>4644134</v>
      </c>
      <c r="L7" s="14">
        <f>VLOOKUP(A7,'[1]Aggregated CDC_fludeaths'!$A$5:$K$463,2,FALSE)</f>
        <v>108</v>
      </c>
      <c r="M7" s="14">
        <f>VLOOKUP(A7,'[1]Aggregated CDC_fludeaths'!A9:K467,6,FALSE)</f>
        <v>66</v>
      </c>
      <c r="N7" s="14">
        <f>VLOOKUP(A7,'[1]Aggregated CDC_fludeaths'!A9:K467,3,FALSE)</f>
        <v>65</v>
      </c>
      <c r="O7" s="14">
        <f>VLOOKUP(A7,'[1]Aggregated CDC_fludeaths'!A9:K467,4,FALSE)</f>
        <v>45</v>
      </c>
      <c r="P7" s="14">
        <f>VLOOKUP(A7,'[1]Aggregated CDC_fludeaths'!A9:K467,5,FALSE)</f>
        <v>44</v>
      </c>
      <c r="Q7" s="14">
        <f>VLOOKUP(A7,'[1]Aggregated CDC_fludeaths'!A9:K467,7,FALSE)</f>
        <v>64</v>
      </c>
      <c r="R7" s="14">
        <f>VLOOKUP(A7,'[1]Aggregated CDC_fludeaths'!A9:K467,8,FALSE)</f>
        <v>100</v>
      </c>
      <c r="S7" s="14">
        <f>VLOOKUP(A7,'[1]Aggregated CDC_fludeaths'!A9:K467,9,FALSE)</f>
        <v>791</v>
      </c>
      <c r="T7" s="14">
        <f>VLOOKUP(A7,'[1]Aggregated CDC_fludeaths'!A9:K467,10,FALSE)</f>
        <v>61</v>
      </c>
      <c r="U7" s="14">
        <f t="shared" si="11"/>
        <v>445</v>
      </c>
      <c r="V7" s="14">
        <f t="shared" si="12"/>
        <v>899</v>
      </c>
      <c r="W7" s="14">
        <f>VLOOKUP(A7,'[1]Aggregated CDC_fludeaths'!A9:K467,11,FALSE)</f>
        <v>1344</v>
      </c>
      <c r="X7" s="15">
        <f t="shared" si="0"/>
        <v>3.7129938920047183E-4</v>
      </c>
      <c r="Y7" s="16">
        <f t="shared" si="1"/>
        <v>1.0914259613802429E-4</v>
      </c>
      <c r="Z7" s="15">
        <f t="shared" si="2"/>
        <v>9.8233386049247236E-5</v>
      </c>
      <c r="AA7" s="15">
        <f t="shared" si="3"/>
        <v>7.5837544277581703E-5</v>
      </c>
      <c r="AB7" s="15">
        <f t="shared" si="4"/>
        <v>7.4114897283178465E-5</v>
      </c>
      <c r="AC7" s="15">
        <f t="shared" si="5"/>
        <v>9.7103493961381776E-5</v>
      </c>
      <c r="AD7" s="15">
        <f t="shared" si="6"/>
        <v>1.7144508962412938E-4</v>
      </c>
      <c r="AE7" s="15">
        <f t="shared" si="7"/>
        <v>1.2003155461132015E-3</v>
      </c>
      <c r="AF7" s="15">
        <f t="shared" si="8"/>
        <v>9.4645150464186135E-4</v>
      </c>
      <c r="AG7" s="15">
        <f t="shared" si="9"/>
        <v>2.8939733435770802E-4</v>
      </c>
    </row>
    <row r="8" spans="1:34" x14ac:dyDescent="0.2">
      <c r="A8" s="11" t="s">
        <v>21</v>
      </c>
      <c r="B8" s="12">
        <v>280763.57899999997</v>
      </c>
      <c r="C8" s="12">
        <v>585212.74899999995</v>
      </c>
      <c r="D8" s="12">
        <v>634099.12400000007</v>
      </c>
      <c r="E8" s="12">
        <v>583109.21900000016</v>
      </c>
      <c r="F8" s="12">
        <v>572361.62399999995</v>
      </c>
      <c r="G8" s="12">
        <v>630741.91700000002</v>
      </c>
      <c r="H8" s="12">
        <v>571194.49200000009</v>
      </c>
      <c r="I8" s="12">
        <v>646890.23499999999</v>
      </c>
      <c r="J8" s="12">
        <f t="shared" si="10"/>
        <v>927653.81400000001</v>
      </c>
      <c r="K8" s="13">
        <v>4505293</v>
      </c>
      <c r="L8" s="14">
        <f>VLOOKUP(A8,'[1]Aggregated CDC_fludeaths'!$A$5:$K$463,2,FALSE)</f>
        <v>124</v>
      </c>
      <c r="M8" s="14">
        <f>VLOOKUP(A8,'[1]Aggregated CDC_fludeaths'!A10:K468,6,FALSE)</f>
        <v>73</v>
      </c>
      <c r="N8" s="14">
        <f>VLOOKUP(A8,'[1]Aggregated CDC_fludeaths'!A10:K468,3,FALSE)</f>
        <v>64</v>
      </c>
      <c r="O8" s="14">
        <f>VLOOKUP(A8,'[1]Aggregated CDC_fludeaths'!A10:K468,4,FALSE)</f>
        <v>41</v>
      </c>
      <c r="P8" s="14">
        <f>VLOOKUP(A8,'[1]Aggregated CDC_fludeaths'!A10:K468,5,FALSE)</f>
        <v>60</v>
      </c>
      <c r="Q8" s="14">
        <f>VLOOKUP(A8,'[1]Aggregated CDC_fludeaths'!A10:K468,7,FALSE)</f>
        <v>57</v>
      </c>
      <c r="R8" s="14">
        <f>VLOOKUP(A8,'[1]Aggregated CDC_fludeaths'!A10:K468,8,FALSE)</f>
        <v>92</v>
      </c>
      <c r="S8" s="14">
        <f>VLOOKUP(A8,'[1]Aggregated CDC_fludeaths'!A10:K468,9,FALSE)</f>
        <v>782</v>
      </c>
      <c r="T8" s="14">
        <f>VLOOKUP(A8,'[1]Aggregated CDC_fludeaths'!A10:K468,10,FALSE)</f>
        <v>47</v>
      </c>
      <c r="U8" s="14">
        <f t="shared" si="11"/>
        <v>434</v>
      </c>
      <c r="V8" s="14">
        <f t="shared" si="12"/>
        <v>906</v>
      </c>
      <c r="W8" s="14">
        <f>VLOOKUP(A8,'[1]Aggregated CDC_fludeaths'!A10:K468,11,FALSE)</f>
        <v>1340</v>
      </c>
      <c r="X8" s="15">
        <f t="shared" si="0"/>
        <v>4.4165272590430976E-4</v>
      </c>
      <c r="Y8" s="16">
        <f t="shared" si="1"/>
        <v>1.247409598043463E-4</v>
      </c>
      <c r="Z8" s="15">
        <f t="shared" si="2"/>
        <v>1.009305920441549E-4</v>
      </c>
      <c r="AA8" s="15">
        <f t="shared" si="3"/>
        <v>7.0312728154620354E-5</v>
      </c>
      <c r="AB8" s="15">
        <f t="shared" si="4"/>
        <v>1.0482883108179874E-4</v>
      </c>
      <c r="AC8" s="15">
        <f t="shared" si="5"/>
        <v>9.0369766878835799E-5</v>
      </c>
      <c r="AD8" s="15">
        <f t="shared" si="6"/>
        <v>1.6106597890653326E-4</v>
      </c>
      <c r="AE8" s="15">
        <f t="shared" si="7"/>
        <v>1.2088604181820738E-3</v>
      </c>
      <c r="AF8" s="15">
        <f t="shared" si="8"/>
        <v>9.7665744087589127E-4</v>
      </c>
      <c r="AG8" s="15">
        <f t="shared" si="9"/>
        <v>2.9742793642943975E-4</v>
      </c>
    </row>
    <row r="9" spans="1:34" x14ac:dyDescent="0.2">
      <c r="A9" s="11" t="s">
        <v>22</v>
      </c>
      <c r="B9" s="12">
        <v>270692.09499999997</v>
      </c>
      <c r="C9" s="12">
        <v>568933.46500000008</v>
      </c>
      <c r="D9" s="12">
        <v>611666.47200000007</v>
      </c>
      <c r="E9" s="12">
        <v>573314.70200000005</v>
      </c>
      <c r="F9" s="12">
        <v>556205.99600000004</v>
      </c>
      <c r="G9" s="12">
        <v>605333.52600000007</v>
      </c>
      <c r="H9" s="12">
        <v>564364.23699999985</v>
      </c>
      <c r="I9" s="12">
        <v>643878.32300000021</v>
      </c>
      <c r="J9" s="12">
        <f t="shared" si="10"/>
        <v>914570.41800000018</v>
      </c>
      <c r="K9" s="13">
        <v>4394374</v>
      </c>
      <c r="L9" s="14">
        <f>VLOOKUP(A9,'[1]Aggregated CDC_fludeaths'!$A$5:$K$463,2,FALSE)</f>
        <v>113</v>
      </c>
      <c r="M9" s="14">
        <f>VLOOKUP(A9,'[1]Aggregated CDC_fludeaths'!A11:K469,6,FALSE)</f>
        <v>54</v>
      </c>
      <c r="N9" s="14">
        <f>VLOOKUP(A9,'[1]Aggregated CDC_fludeaths'!A11:K469,3,FALSE)</f>
        <v>65</v>
      </c>
      <c r="O9" s="14">
        <f>VLOOKUP(A9,'[1]Aggregated CDC_fludeaths'!A11:K469,4,FALSE)</f>
        <v>44</v>
      </c>
      <c r="P9" s="14">
        <f>VLOOKUP(A9,'[1]Aggregated CDC_fludeaths'!A11:K469,5,FALSE)</f>
        <v>46</v>
      </c>
      <c r="Q9" s="14">
        <f>VLOOKUP(A9,'[1]Aggregated CDC_fludeaths'!A11:K469,7,FALSE)</f>
        <v>54</v>
      </c>
      <c r="R9" s="14">
        <f>VLOOKUP(A9,'[1]Aggregated CDC_fludeaths'!A11:K469,8,FALSE)</f>
        <v>117</v>
      </c>
      <c r="S9" s="14">
        <f>VLOOKUP(A9,'[1]Aggregated CDC_fludeaths'!A11:K469,9,FALSE)</f>
        <v>882</v>
      </c>
      <c r="T9" s="14">
        <f>VLOOKUP(A9,'[1]Aggregated CDC_fludeaths'!A11:K469,10,FALSE)</f>
        <v>58</v>
      </c>
      <c r="U9" s="14">
        <f t="shared" si="11"/>
        <v>438</v>
      </c>
      <c r="V9" s="14">
        <f t="shared" si="12"/>
        <v>995</v>
      </c>
      <c r="W9" s="14">
        <f>VLOOKUP(A9,'[1]Aggregated CDC_fludeaths'!A11:K469,11,FALSE)</f>
        <v>1433</v>
      </c>
      <c r="X9" s="15">
        <f t="shared" si="0"/>
        <v>4.174484666794574E-4</v>
      </c>
      <c r="Y9" s="16">
        <f t="shared" si="1"/>
        <v>9.4914437842041845E-5</v>
      </c>
      <c r="Z9" s="15">
        <f t="shared" si="2"/>
        <v>1.0626706379289659E-4</v>
      </c>
      <c r="AA9" s="15">
        <f t="shared" si="3"/>
        <v>7.674668004589213E-5</v>
      </c>
      <c r="AB9" s="15">
        <f t="shared" si="4"/>
        <v>8.27031717220107E-5</v>
      </c>
      <c r="AC9" s="15">
        <f t="shared" si="5"/>
        <v>8.9207020065166517E-5</v>
      </c>
      <c r="AD9" s="15">
        <f t="shared" si="6"/>
        <v>2.0731292369257628E-4</v>
      </c>
      <c r="AE9" s="15">
        <f t="shared" si="7"/>
        <v>1.3698240311780146E-3</v>
      </c>
      <c r="AF9" s="15">
        <f t="shared" si="8"/>
        <v>1.0879424704943821E-3</v>
      </c>
      <c r="AG9" s="15">
        <f t="shared" si="9"/>
        <v>3.2609877993998692E-4</v>
      </c>
    </row>
    <row r="10" spans="1:34" x14ac:dyDescent="0.2">
      <c r="A10" s="11" t="s">
        <v>23</v>
      </c>
      <c r="B10" s="12">
        <v>275133.25300000003</v>
      </c>
      <c r="C10" s="12">
        <v>581878.04999999993</v>
      </c>
      <c r="D10" s="12">
        <v>626956.56500000029</v>
      </c>
      <c r="E10" s="12">
        <v>590616.87599999993</v>
      </c>
      <c r="F10" s="12">
        <v>571410.53100000008</v>
      </c>
      <c r="G10" s="12">
        <v>616254.8600000001</v>
      </c>
      <c r="H10" s="12">
        <v>589274.05000000005</v>
      </c>
      <c r="I10" s="12">
        <v>691297.9430000002</v>
      </c>
      <c r="J10" s="12">
        <f t="shared" si="10"/>
        <v>966431.19600000023</v>
      </c>
      <c r="K10" s="13">
        <v>4543394</v>
      </c>
      <c r="L10" s="14">
        <f>VLOOKUP(A10,'[1]Aggregated CDC_fludeaths'!$A$5:$K$463,2,FALSE)</f>
        <v>79</v>
      </c>
      <c r="M10" s="14">
        <f>VLOOKUP(A10,'[1]Aggregated CDC_fludeaths'!A12:K470,6,FALSE)</f>
        <v>65</v>
      </c>
      <c r="N10" s="14">
        <f>VLOOKUP(A10,'[1]Aggregated CDC_fludeaths'!A12:K470,3,FALSE)</f>
        <v>76</v>
      </c>
      <c r="O10" s="14">
        <f>VLOOKUP(A10,'[1]Aggregated CDC_fludeaths'!A12:K470,4,FALSE)</f>
        <v>49</v>
      </c>
      <c r="P10" s="14">
        <f>VLOOKUP(A10,'[1]Aggregated CDC_fludeaths'!A12:K470,5,FALSE)</f>
        <v>43</v>
      </c>
      <c r="Q10" s="14">
        <f>VLOOKUP(A10,'[1]Aggregated CDC_fludeaths'!A12:K470,7,FALSE)</f>
        <v>56</v>
      </c>
      <c r="R10" s="14">
        <f>VLOOKUP(A10,'[1]Aggregated CDC_fludeaths'!A12:K470,8,FALSE)</f>
        <v>129</v>
      </c>
      <c r="S10" s="14">
        <f>VLOOKUP(A10,'[1]Aggregated CDC_fludeaths'!A12:K470,9,FALSE)</f>
        <v>757</v>
      </c>
      <c r="T10" s="14">
        <f>VLOOKUP(A10,'[1]Aggregated CDC_fludeaths'!A12:K470,10,FALSE)</f>
        <v>53</v>
      </c>
      <c r="U10" s="14">
        <f t="shared" si="11"/>
        <v>471</v>
      </c>
      <c r="V10" s="14">
        <f t="shared" si="12"/>
        <v>836</v>
      </c>
      <c r="W10" s="14">
        <f>VLOOKUP(A10,'[1]Aggregated CDC_fludeaths'!A12:K470,11,FALSE)</f>
        <v>1307</v>
      </c>
      <c r="X10" s="15">
        <f t="shared" si="0"/>
        <v>2.8713359486212301E-4</v>
      </c>
      <c r="Y10" s="16">
        <f t="shared" si="1"/>
        <v>1.1170725549795186E-4</v>
      </c>
      <c r="Z10" s="15">
        <f t="shared" si="2"/>
        <v>1.2122051868138579E-4</v>
      </c>
      <c r="AA10" s="15">
        <f t="shared" si="3"/>
        <v>8.2964104127630794E-5</v>
      </c>
      <c r="AB10" s="15">
        <f t="shared" si="4"/>
        <v>7.5252375773942457E-5</v>
      </c>
      <c r="AC10" s="15">
        <f t="shared" si="5"/>
        <v>9.0871494303509411E-5</v>
      </c>
      <c r="AD10" s="15">
        <f t="shared" si="6"/>
        <v>2.1891342406813941E-4</v>
      </c>
      <c r="AE10" s="15">
        <f t="shared" si="7"/>
        <v>1.095041591929053E-3</v>
      </c>
      <c r="AF10" s="15">
        <f t="shared" si="8"/>
        <v>8.6503830118497111E-4</v>
      </c>
      <c r="AG10" s="15">
        <f t="shared" si="9"/>
        <v>2.8767040674878734E-4</v>
      </c>
    </row>
    <row r="11" spans="1:34" x14ac:dyDescent="0.2">
      <c r="A11" s="11" t="s">
        <v>24</v>
      </c>
      <c r="B11" s="12">
        <v>276368</v>
      </c>
      <c r="C11" s="12">
        <v>583860</v>
      </c>
      <c r="D11" s="12">
        <v>630041</v>
      </c>
      <c r="E11" s="12">
        <v>596730</v>
      </c>
      <c r="F11" s="12">
        <v>569893</v>
      </c>
      <c r="G11" s="12">
        <v>614255</v>
      </c>
      <c r="H11" s="12">
        <v>602923</v>
      </c>
      <c r="I11" s="12">
        <v>719062</v>
      </c>
      <c r="J11" s="12">
        <f t="shared" si="10"/>
        <v>995430</v>
      </c>
      <c r="K11" s="13">
        <v>4593132</v>
      </c>
      <c r="L11" s="14">
        <f>VLOOKUP(A11,'[1]Aggregated CDC_fludeaths'!$A$5:$K$463,2,FALSE)</f>
        <v>126</v>
      </c>
      <c r="M11" s="14">
        <f>VLOOKUP(A11,'[1]Aggregated CDC_fludeaths'!A13:K471,6,FALSE)</f>
        <v>70</v>
      </c>
      <c r="N11" s="14">
        <f>VLOOKUP(A11,'[1]Aggregated CDC_fludeaths'!A13:K471,3,FALSE)</f>
        <v>54</v>
      </c>
      <c r="O11" s="14">
        <f>VLOOKUP(A11,'[1]Aggregated CDC_fludeaths'!A13:K471,4,FALSE)</f>
        <v>64</v>
      </c>
      <c r="P11" s="14">
        <f>VLOOKUP(A11,'[1]Aggregated CDC_fludeaths'!A13:K471,5,FALSE)</f>
        <v>54</v>
      </c>
      <c r="Q11" s="14">
        <f>VLOOKUP(A11,'[1]Aggregated CDC_fludeaths'!A13:K471,7,FALSE)</f>
        <v>58</v>
      </c>
      <c r="R11" s="14">
        <f>VLOOKUP(A11,'[1]Aggregated CDC_fludeaths'!A13:K471,8,FALSE)</f>
        <v>114</v>
      </c>
      <c r="S11" s="14">
        <f>VLOOKUP(A11,'[1]Aggregated CDC_fludeaths'!A13:K471,9,FALSE)</f>
        <v>940</v>
      </c>
      <c r="T11" s="14">
        <f>VLOOKUP(A11,'[1]Aggregated CDC_fludeaths'!A13:K471,10,FALSE)</f>
        <v>45</v>
      </c>
      <c r="U11" s="14">
        <f t="shared" si="11"/>
        <v>459</v>
      </c>
      <c r="V11" s="14">
        <f t="shared" si="12"/>
        <v>1066</v>
      </c>
      <c r="W11" s="14">
        <f>VLOOKUP(A11,'[1]Aggregated CDC_fludeaths'!A13:K471,11,FALSE)</f>
        <v>1525</v>
      </c>
      <c r="X11" s="15">
        <f t="shared" si="0"/>
        <v>4.5591385399177905E-4</v>
      </c>
      <c r="Y11" s="16">
        <f t="shared" si="1"/>
        <v>1.1989175487274346E-4</v>
      </c>
      <c r="Z11" s="15">
        <f t="shared" si="2"/>
        <v>8.5708707845997325E-5</v>
      </c>
      <c r="AA11" s="15">
        <f t="shared" si="3"/>
        <v>1.0725118562834113E-4</v>
      </c>
      <c r="AB11" s="15">
        <f t="shared" si="4"/>
        <v>9.475462937779548E-5</v>
      </c>
      <c r="AC11" s="15">
        <f t="shared" si="5"/>
        <v>9.4423325817453665E-5</v>
      </c>
      <c r="AD11" s="15">
        <f t="shared" si="6"/>
        <v>1.89078870767909E-4</v>
      </c>
      <c r="AE11" s="15">
        <f t="shared" si="7"/>
        <v>1.3072586230394598E-3</v>
      </c>
      <c r="AF11" s="15">
        <f t="shared" si="8"/>
        <v>1.070893985513798E-3</v>
      </c>
      <c r="AG11" s="15">
        <f t="shared" si="9"/>
        <v>3.3201745562722778E-4</v>
      </c>
    </row>
    <row r="12" spans="1:34" x14ac:dyDescent="0.2">
      <c r="A12" s="11" t="s">
        <v>25</v>
      </c>
      <c r="B12" s="12">
        <v>52103.368999999999</v>
      </c>
      <c r="C12" s="12">
        <v>98091.996999999988</v>
      </c>
      <c r="D12" s="12">
        <v>113846.814</v>
      </c>
      <c r="E12" s="12">
        <v>97175.08600000001</v>
      </c>
      <c r="F12" s="12">
        <v>96188.664999999994</v>
      </c>
      <c r="G12" s="12">
        <v>107008.77699999999</v>
      </c>
      <c r="H12" s="12">
        <v>71294.965000000026</v>
      </c>
      <c r="I12" s="12">
        <v>47808.708999999988</v>
      </c>
      <c r="J12" s="12">
        <f t="shared" si="10"/>
        <v>99912.07799999998</v>
      </c>
      <c r="K12" s="13">
        <v>683142</v>
      </c>
      <c r="L12" s="14">
        <f>VLOOKUP(A12,'[1]Aggregated CDC_fludeaths'!$A$5:$K$463,2,FALSE)</f>
        <v>106</v>
      </c>
      <c r="M12" s="14">
        <f>VLOOKUP(A12,'[1]Aggregated CDC_fludeaths'!A14:K472,6,FALSE)</f>
        <v>72</v>
      </c>
      <c r="N12" s="14">
        <f>VLOOKUP(A12,'[1]Aggregated CDC_fludeaths'!A14:K472,3,FALSE)</f>
        <v>65</v>
      </c>
      <c r="O12" s="14">
        <f>VLOOKUP(A12,'[1]Aggregated CDC_fludeaths'!A14:K472,4,FALSE)</f>
        <v>49</v>
      </c>
      <c r="P12" s="14">
        <f>VLOOKUP(A12,'[1]Aggregated CDC_fludeaths'!A14:K472,5,FALSE)</f>
        <v>48</v>
      </c>
      <c r="Q12" s="14">
        <f>VLOOKUP(A12,'[1]Aggregated CDC_fludeaths'!A14:K472,7,FALSE)</f>
        <v>51</v>
      </c>
      <c r="R12" s="14">
        <f>VLOOKUP(A12,'[1]Aggregated CDC_fludeaths'!A14:K472,8,FALSE)</f>
        <v>47</v>
      </c>
      <c r="S12" s="14">
        <f>VLOOKUP(A12,'[1]Aggregated CDC_fludeaths'!A14:K472,9,FALSE)</f>
        <v>154</v>
      </c>
      <c r="T12" s="14">
        <f>VLOOKUP(A12,'[1]Aggregated CDC_fludeaths'!A14:K472,10,FALSE)</f>
        <v>65</v>
      </c>
      <c r="U12" s="14">
        <f t="shared" si="11"/>
        <v>397</v>
      </c>
      <c r="V12" s="14">
        <f t="shared" si="12"/>
        <v>260</v>
      </c>
      <c r="W12" s="14">
        <f>VLOOKUP(A12,'[1]Aggregated CDC_fludeaths'!A14:K472,11,FALSE)</f>
        <v>657</v>
      </c>
      <c r="X12" s="15">
        <f t="shared" si="0"/>
        <v>2.0344173905529985E-3</v>
      </c>
      <c r="Y12" s="16">
        <f t="shared" si="1"/>
        <v>7.3400483425778364E-4</v>
      </c>
      <c r="Z12" s="15">
        <f t="shared" si="2"/>
        <v>5.7094263525020558E-4</v>
      </c>
      <c r="AA12" s="15">
        <f t="shared" si="3"/>
        <v>5.0424447270363095E-4</v>
      </c>
      <c r="AB12" s="15">
        <f t="shared" si="4"/>
        <v>4.9901929712820113E-4</v>
      </c>
      <c r="AC12" s="15">
        <f t="shared" si="5"/>
        <v>4.7659641974975571E-4</v>
      </c>
      <c r="AD12" s="15">
        <f t="shared" si="6"/>
        <v>6.5923308890045715E-4</v>
      </c>
      <c r="AE12" s="15">
        <f t="shared" si="7"/>
        <v>3.2211704357045083E-3</v>
      </c>
      <c r="AF12" s="15">
        <f t="shared" si="8"/>
        <v>2.6022879836409773E-3</v>
      </c>
      <c r="AG12" s="15">
        <f t="shared" si="9"/>
        <v>9.6173269979008761E-4</v>
      </c>
    </row>
    <row r="13" spans="1:34" x14ac:dyDescent="0.2">
      <c r="A13" s="11" t="s">
        <v>26</v>
      </c>
      <c r="B13" s="12">
        <v>50438.073999999993</v>
      </c>
      <c r="C13" s="12">
        <v>98531.957999999984</v>
      </c>
      <c r="D13" s="12">
        <v>107026.67099999999</v>
      </c>
      <c r="E13" s="12">
        <v>91869.334000000017</v>
      </c>
      <c r="F13" s="12">
        <v>93770.667000000001</v>
      </c>
      <c r="G13" s="12">
        <v>107327.258</v>
      </c>
      <c r="H13" s="12">
        <v>76383.358000000007</v>
      </c>
      <c r="I13" s="12">
        <v>48823.28300000001</v>
      </c>
      <c r="J13" s="12">
        <f t="shared" si="10"/>
        <v>99261.357000000004</v>
      </c>
      <c r="K13" s="13">
        <v>674090</v>
      </c>
      <c r="L13" s="14">
        <f>VLOOKUP(A13,'[1]Aggregated CDC_fludeaths'!$A$5:$K$463,2,FALSE)</f>
        <v>90</v>
      </c>
      <c r="M13" s="14">
        <f>VLOOKUP(A13,'[1]Aggregated CDC_fludeaths'!A15:K473,6,FALSE)</f>
        <v>59</v>
      </c>
      <c r="N13" s="14">
        <f>VLOOKUP(A13,'[1]Aggregated CDC_fludeaths'!A15:K473,3,FALSE)</f>
        <v>50</v>
      </c>
      <c r="O13" s="14">
        <f>VLOOKUP(A13,'[1]Aggregated CDC_fludeaths'!A15:K473,4,FALSE)</f>
        <v>63</v>
      </c>
      <c r="P13" s="14">
        <f>VLOOKUP(A13,'[1]Aggregated CDC_fludeaths'!A15:K473,5,FALSE)</f>
        <v>55</v>
      </c>
      <c r="Q13" s="14">
        <f>VLOOKUP(A13,'[1]Aggregated CDC_fludeaths'!A15:K473,7,FALSE)</f>
        <v>41</v>
      </c>
      <c r="R13" s="14">
        <f>VLOOKUP(A13,'[1]Aggregated CDC_fludeaths'!A15:K473,8,FALSE)</f>
        <v>75</v>
      </c>
      <c r="S13" s="14">
        <f>VLOOKUP(A13,'[1]Aggregated CDC_fludeaths'!A15:K473,9,FALSE)</f>
        <v>150</v>
      </c>
      <c r="T13" s="14">
        <f>VLOOKUP(A13,'[1]Aggregated CDC_fludeaths'!A15:K473,10,FALSE)</f>
        <v>53</v>
      </c>
      <c r="U13" s="14">
        <f t="shared" si="11"/>
        <v>396</v>
      </c>
      <c r="V13" s="14">
        <f t="shared" si="12"/>
        <v>240</v>
      </c>
      <c r="W13" s="14">
        <f>VLOOKUP(A13,'[1]Aggregated CDC_fludeaths'!A15:K473,11,FALSE)</f>
        <v>636</v>
      </c>
      <c r="X13" s="15">
        <f t="shared" si="0"/>
        <v>1.7843663102599836E-3</v>
      </c>
      <c r="Y13" s="16">
        <f t="shared" si="1"/>
        <v>5.9879049597289045E-4</v>
      </c>
      <c r="Z13" s="15">
        <f t="shared" si="2"/>
        <v>4.6717327123068237E-4</v>
      </c>
      <c r="AA13" s="15">
        <f t="shared" si="3"/>
        <v>6.8575657683553023E-4</v>
      </c>
      <c r="AB13" s="15">
        <f t="shared" si="4"/>
        <v>5.8653736567747781E-4</v>
      </c>
      <c r="AC13" s="15">
        <f t="shared" si="5"/>
        <v>3.8200920030958022E-4</v>
      </c>
      <c r="AD13" s="15">
        <f t="shared" si="6"/>
        <v>9.8188927488629114E-4</v>
      </c>
      <c r="AE13" s="15">
        <f t="shared" si="7"/>
        <v>3.0723046625111211E-3</v>
      </c>
      <c r="AF13" s="15">
        <f t="shared" si="8"/>
        <v>2.417859348829978E-3</v>
      </c>
      <c r="AG13" s="15">
        <f t="shared" si="9"/>
        <v>9.4349419217018495E-4</v>
      </c>
    </row>
    <row r="14" spans="1:34" x14ac:dyDescent="0.2">
      <c r="A14" s="11" t="s">
        <v>27</v>
      </c>
      <c r="B14" s="12">
        <v>49320.758000000002</v>
      </c>
      <c r="C14" s="12">
        <v>95649.268000000055</v>
      </c>
      <c r="D14" s="12">
        <v>102347.12300000001</v>
      </c>
      <c r="E14" s="12">
        <v>93628.767000000036</v>
      </c>
      <c r="F14" s="12">
        <v>90209.519000000015</v>
      </c>
      <c r="G14" s="12">
        <v>105024.54299999998</v>
      </c>
      <c r="H14" s="12">
        <v>78744.330999999962</v>
      </c>
      <c r="I14" s="12">
        <v>50856.977999999996</v>
      </c>
      <c r="J14" s="12">
        <f t="shared" si="10"/>
        <v>100177.736</v>
      </c>
      <c r="K14" s="13">
        <v>665600</v>
      </c>
      <c r="L14" s="14">
        <f>VLOOKUP(A14,'[1]Aggregated CDC_fludeaths'!$A$5:$K$463,2,FALSE)</f>
        <v>100</v>
      </c>
      <c r="M14" s="14">
        <f>VLOOKUP(A14,'[1]Aggregated CDC_fludeaths'!A16:K474,6,FALSE)</f>
        <v>44</v>
      </c>
      <c r="N14" s="14">
        <f>VLOOKUP(A14,'[1]Aggregated CDC_fludeaths'!A16:K474,3,FALSE)</f>
        <v>36</v>
      </c>
      <c r="O14" s="14">
        <f>VLOOKUP(A14,'[1]Aggregated CDC_fludeaths'!A16:K474,4,FALSE)</f>
        <v>67</v>
      </c>
      <c r="P14" s="14">
        <f>VLOOKUP(A14,'[1]Aggregated CDC_fludeaths'!A16:K474,5,FALSE)</f>
        <v>46</v>
      </c>
      <c r="Q14" s="14">
        <f>VLOOKUP(A14,'[1]Aggregated CDC_fludeaths'!A16:K474,7,FALSE)</f>
        <v>39</v>
      </c>
      <c r="R14" s="14">
        <f>VLOOKUP(A14,'[1]Aggregated CDC_fludeaths'!A16:K474,8,FALSE)</f>
        <v>57</v>
      </c>
      <c r="S14" s="14">
        <f>VLOOKUP(A14,'[1]Aggregated CDC_fludeaths'!A16:K474,9,FALSE)</f>
        <v>200</v>
      </c>
      <c r="T14" s="14">
        <f>VLOOKUP(A14,'[1]Aggregated CDC_fludeaths'!A16:K474,10,FALSE)</f>
        <v>41</v>
      </c>
      <c r="U14" s="14">
        <f t="shared" si="11"/>
        <v>330</v>
      </c>
      <c r="V14" s="14">
        <f t="shared" si="12"/>
        <v>300</v>
      </c>
      <c r="W14" s="14">
        <f>VLOOKUP(A14,'[1]Aggregated CDC_fludeaths'!A16:K474,11,FALSE)</f>
        <v>630</v>
      </c>
      <c r="X14" s="15">
        <f t="shared" si="0"/>
        <v>2.0275438589163614E-3</v>
      </c>
      <c r="Y14" s="16">
        <f t="shared" si="1"/>
        <v>4.6001397522456706E-4</v>
      </c>
      <c r="Z14" s="15">
        <f t="shared" si="2"/>
        <v>3.517441325634527E-4</v>
      </c>
      <c r="AA14" s="15">
        <f t="shared" si="3"/>
        <v>7.1559203593912519E-4</v>
      </c>
      <c r="AB14" s="15">
        <f t="shared" si="4"/>
        <v>5.099240136731024E-4</v>
      </c>
      <c r="AC14" s="15">
        <f t="shared" si="5"/>
        <v>3.7134177294158765E-4</v>
      </c>
      <c r="AD14" s="15">
        <f t="shared" si="6"/>
        <v>7.2386163265518162E-4</v>
      </c>
      <c r="AE14" s="15">
        <f t="shared" si="7"/>
        <v>3.9325970174633662E-3</v>
      </c>
      <c r="AF14" s="15">
        <f t="shared" si="8"/>
        <v>2.9946773802115071E-3</v>
      </c>
      <c r="AG14" s="15">
        <f t="shared" si="9"/>
        <v>9.4651442307692308E-4</v>
      </c>
    </row>
    <row r="15" spans="1:34" x14ac:dyDescent="0.2">
      <c r="A15" s="11" t="s">
        <v>28</v>
      </c>
      <c r="B15" s="12">
        <v>49808.383000000002</v>
      </c>
      <c r="C15" s="12">
        <v>94571.588000000003</v>
      </c>
      <c r="D15" s="12">
        <v>102031.21699999999</v>
      </c>
      <c r="E15" s="12">
        <v>96648.288</v>
      </c>
      <c r="F15" s="12">
        <v>87949.645999999993</v>
      </c>
      <c r="G15" s="12">
        <v>102032.477</v>
      </c>
      <c r="H15" s="12">
        <v>80486.59</v>
      </c>
      <c r="I15" s="12">
        <v>51376.460999999996</v>
      </c>
      <c r="J15" s="12">
        <f t="shared" si="10"/>
        <v>101184.844</v>
      </c>
      <c r="K15" s="13">
        <v>664868</v>
      </c>
      <c r="L15" s="14">
        <f>VLOOKUP(A15,'[1]Aggregated CDC_fludeaths'!$A$5:$K$463,2,FALSE)</f>
        <v>94</v>
      </c>
      <c r="M15" s="14">
        <f>VLOOKUP(A15,'[1]Aggregated CDC_fludeaths'!A17:K475,6,FALSE)</f>
        <v>54</v>
      </c>
      <c r="N15" s="14">
        <f>VLOOKUP(A15,'[1]Aggregated CDC_fludeaths'!A17:K475,3,FALSE)</f>
        <v>59</v>
      </c>
      <c r="O15" s="14">
        <f>VLOOKUP(A15,'[1]Aggregated CDC_fludeaths'!A17:K475,4,FALSE)</f>
        <v>60</v>
      </c>
      <c r="P15" s="14">
        <f>VLOOKUP(A15,'[1]Aggregated CDC_fludeaths'!A17:K475,5,FALSE)</f>
        <v>47</v>
      </c>
      <c r="Q15" s="14">
        <f>VLOOKUP(A15,'[1]Aggregated CDC_fludeaths'!A17:K475,7,FALSE)</f>
        <v>45</v>
      </c>
      <c r="R15" s="14">
        <f>VLOOKUP(A15,'[1]Aggregated CDC_fludeaths'!A17:K475,8,FALSE)</f>
        <v>50</v>
      </c>
      <c r="S15" s="14">
        <f>VLOOKUP(A15,'[1]Aggregated CDC_fludeaths'!A17:K475,9,FALSE)</f>
        <v>180</v>
      </c>
      <c r="T15" s="14">
        <f>VLOOKUP(A15,'[1]Aggregated CDC_fludeaths'!A17:K475,10,FALSE)</f>
        <v>61</v>
      </c>
      <c r="U15" s="14">
        <f t="shared" si="11"/>
        <v>376</v>
      </c>
      <c r="V15" s="14">
        <f t="shared" si="12"/>
        <v>274</v>
      </c>
      <c r="W15" s="14">
        <f>VLOOKUP(A15,'[1]Aggregated CDC_fludeaths'!A17:K475,11,FALSE)</f>
        <v>650</v>
      </c>
      <c r="X15" s="15">
        <f t="shared" si="0"/>
        <v>1.887232516662908E-3</v>
      </c>
      <c r="Y15" s="16">
        <f t="shared" si="1"/>
        <v>5.709960162665345E-4</v>
      </c>
      <c r="Z15" s="15">
        <f t="shared" si="2"/>
        <v>5.7825439835731854E-4</v>
      </c>
      <c r="AA15" s="15">
        <f t="shared" si="3"/>
        <v>6.2080768569847816E-4</v>
      </c>
      <c r="AB15" s="15">
        <f t="shared" si="4"/>
        <v>5.3439669330789582E-4</v>
      </c>
      <c r="AC15" s="15">
        <f t="shared" si="5"/>
        <v>4.4103604384709784E-4</v>
      </c>
      <c r="AD15" s="15">
        <f t="shared" si="6"/>
        <v>6.2122149789176062E-4</v>
      </c>
      <c r="AE15" s="15">
        <f t="shared" si="7"/>
        <v>3.5035500012350015E-3</v>
      </c>
      <c r="AF15" s="15">
        <f t="shared" si="8"/>
        <v>2.7079154265435249E-3</v>
      </c>
      <c r="AG15" s="15">
        <f t="shared" si="9"/>
        <v>9.7763766642401206E-4</v>
      </c>
    </row>
    <row r="16" spans="1:34" x14ac:dyDescent="0.2">
      <c r="A16" s="11" t="s">
        <v>29</v>
      </c>
      <c r="B16" s="12">
        <v>51998.602000000014</v>
      </c>
      <c r="C16" s="12">
        <v>97821.771999999997</v>
      </c>
      <c r="D16" s="12">
        <v>104498.94799999999</v>
      </c>
      <c r="E16" s="12">
        <v>103022.38299999997</v>
      </c>
      <c r="F16" s="12">
        <v>88056.806000000011</v>
      </c>
      <c r="G16" s="12">
        <v>101852.89100000002</v>
      </c>
      <c r="H16" s="12">
        <v>85664.256999999983</v>
      </c>
      <c r="I16" s="12">
        <v>56874.692000000003</v>
      </c>
      <c r="J16" s="12">
        <f t="shared" si="10"/>
        <v>108873.29400000002</v>
      </c>
      <c r="K16" s="13">
        <v>689969</v>
      </c>
      <c r="L16" s="14">
        <f>VLOOKUP(A16,'[1]Aggregated CDC_fludeaths'!$A$5:$K$463,2,FALSE)</f>
        <v>124</v>
      </c>
      <c r="M16" s="14">
        <f>VLOOKUP(A16,'[1]Aggregated CDC_fludeaths'!A18:K476,6,FALSE)</f>
        <v>46</v>
      </c>
      <c r="N16" s="14">
        <f>VLOOKUP(A16,'[1]Aggregated CDC_fludeaths'!A18:K476,3,FALSE)</f>
        <v>50</v>
      </c>
      <c r="O16" s="14">
        <f>VLOOKUP(A16,'[1]Aggregated CDC_fludeaths'!A18:K476,4,FALSE)</f>
        <v>57</v>
      </c>
      <c r="P16" s="14">
        <f>VLOOKUP(A16,'[1]Aggregated CDC_fludeaths'!A18:K476,5,FALSE)</f>
        <v>45</v>
      </c>
      <c r="Q16" s="14">
        <f>VLOOKUP(A16,'[1]Aggregated CDC_fludeaths'!A18:K476,7,FALSE)</f>
        <v>55</v>
      </c>
      <c r="R16" s="14">
        <f>VLOOKUP(A16,'[1]Aggregated CDC_fludeaths'!A18:K476,8,FALSE)</f>
        <v>41</v>
      </c>
      <c r="S16" s="14">
        <f>VLOOKUP(A16,'[1]Aggregated CDC_fludeaths'!A18:K476,9,FALSE)</f>
        <v>146</v>
      </c>
      <c r="T16" s="14">
        <f>VLOOKUP(A16,'[1]Aggregated CDC_fludeaths'!A18:K476,10,FALSE)</f>
        <v>52</v>
      </c>
      <c r="U16" s="14">
        <f t="shared" si="11"/>
        <v>346</v>
      </c>
      <c r="V16" s="14">
        <f t="shared" si="12"/>
        <v>270</v>
      </c>
      <c r="W16" s="14">
        <f>VLOOKUP(A16,'[1]Aggregated CDC_fludeaths'!A18:K476,11,FALSE)</f>
        <v>616</v>
      </c>
      <c r="X16" s="15">
        <f t="shared" si="0"/>
        <v>2.3846794958064443E-3</v>
      </c>
      <c r="Y16" s="16">
        <f t="shared" si="1"/>
        <v>4.7024296390787117E-4</v>
      </c>
      <c r="Z16" s="15">
        <f t="shared" si="2"/>
        <v>4.784737163095652E-4</v>
      </c>
      <c r="AA16" s="15">
        <f t="shared" si="3"/>
        <v>5.5327782507224687E-4</v>
      </c>
      <c r="AB16" s="15">
        <f t="shared" si="4"/>
        <v>5.1103375246201862E-4</v>
      </c>
      <c r="AC16" s="15">
        <f t="shared" si="5"/>
        <v>5.3999449068166351E-4</v>
      </c>
      <c r="AD16" s="15">
        <f t="shared" si="6"/>
        <v>4.7861268440115002E-4</v>
      </c>
      <c r="AE16" s="15">
        <f t="shared" si="7"/>
        <v>2.5670468685790862E-3</v>
      </c>
      <c r="AF16" s="15">
        <f t="shared" si="8"/>
        <v>2.4799470106966724E-3</v>
      </c>
      <c r="AG16" s="15">
        <f t="shared" si="9"/>
        <v>8.9279373421124715E-4</v>
      </c>
    </row>
    <row r="17" spans="1:33" x14ac:dyDescent="0.2">
      <c r="A17" s="11" t="s">
        <v>30</v>
      </c>
      <c r="B17" s="12">
        <v>46005.01400000001</v>
      </c>
      <c r="C17" s="12">
        <v>86970.856</v>
      </c>
      <c r="D17" s="12">
        <v>95779.472000000009</v>
      </c>
      <c r="E17" s="12">
        <v>97905.336999999985</v>
      </c>
      <c r="F17" s="12">
        <v>80436.800999999992</v>
      </c>
      <c r="G17" s="12">
        <v>89398.392999999996</v>
      </c>
      <c r="H17" s="12">
        <v>76881.040999999997</v>
      </c>
      <c r="I17" s="12">
        <v>54377.584999999999</v>
      </c>
      <c r="J17" s="12">
        <f t="shared" si="10"/>
        <v>100382.59900000002</v>
      </c>
      <c r="K17" s="13">
        <v>627424</v>
      </c>
      <c r="L17" s="14">
        <f>VLOOKUP(A17,'[1]Aggregated CDC_fludeaths'!$A$5:$K$463,2,FALSE)</f>
        <v>98</v>
      </c>
      <c r="M17" s="14">
        <f>VLOOKUP(A17,'[1]Aggregated CDC_fludeaths'!A19:K477,6,FALSE)</f>
        <v>65</v>
      </c>
      <c r="N17" s="14">
        <f>VLOOKUP(A17,'[1]Aggregated CDC_fludeaths'!A19:K477,3,FALSE)</f>
        <v>52</v>
      </c>
      <c r="O17" s="14">
        <f>VLOOKUP(A17,'[1]Aggregated CDC_fludeaths'!A19:K477,4,FALSE)</f>
        <v>58</v>
      </c>
      <c r="P17" s="14">
        <f>VLOOKUP(A17,'[1]Aggregated CDC_fludeaths'!A19:K477,5,FALSE)</f>
        <v>41</v>
      </c>
      <c r="Q17" s="14">
        <f>VLOOKUP(A17,'[1]Aggregated CDC_fludeaths'!A19:K477,7,FALSE)</f>
        <v>61</v>
      </c>
      <c r="R17" s="14">
        <f>VLOOKUP(A17,'[1]Aggregated CDC_fludeaths'!A19:K477,8,FALSE)</f>
        <v>42</v>
      </c>
      <c r="S17" s="14">
        <f>VLOOKUP(A17,'[1]Aggregated CDC_fludeaths'!A19:K477,9,FALSE)</f>
        <v>168</v>
      </c>
      <c r="T17" s="14">
        <f>VLOOKUP(A17,'[1]Aggregated CDC_fludeaths'!A19:K477,10,FALSE)</f>
        <v>70</v>
      </c>
      <c r="U17" s="14">
        <f t="shared" si="11"/>
        <v>389</v>
      </c>
      <c r="V17" s="14">
        <f t="shared" si="12"/>
        <v>266</v>
      </c>
      <c r="W17" s="14">
        <f>VLOOKUP(A17,'[1]Aggregated CDC_fludeaths'!A19:K477,11,FALSE)</f>
        <v>655</v>
      </c>
      <c r="X17" s="15">
        <f t="shared" si="0"/>
        <v>2.1302025905263278E-3</v>
      </c>
      <c r="Y17" s="16">
        <f t="shared" si="1"/>
        <v>7.4737679941887659E-4</v>
      </c>
      <c r="Z17" s="15">
        <f t="shared" si="2"/>
        <v>5.429138302203211E-4</v>
      </c>
      <c r="AA17" s="15">
        <f t="shared" si="3"/>
        <v>5.9240897153543337E-4</v>
      </c>
      <c r="AB17" s="15">
        <f t="shared" si="4"/>
        <v>5.0971693914082935E-4</v>
      </c>
      <c r="AC17" s="15">
        <f t="shared" si="5"/>
        <v>6.8233888723257029E-4</v>
      </c>
      <c r="AD17" s="15">
        <f t="shared" si="6"/>
        <v>5.4629853412104554E-4</v>
      </c>
      <c r="AE17" s="15">
        <f t="shared" si="7"/>
        <v>3.0895082964791467E-3</v>
      </c>
      <c r="AF17" s="15">
        <f t="shared" si="8"/>
        <v>2.6498616558035121E-3</v>
      </c>
      <c r="AG17" s="15">
        <f t="shared" si="9"/>
        <v>1.0439511398990158E-3</v>
      </c>
    </row>
    <row r="18" spans="1:33" x14ac:dyDescent="0.2">
      <c r="A18" s="11" t="s">
        <v>31</v>
      </c>
      <c r="B18" s="12">
        <v>50094.328999999991</v>
      </c>
      <c r="C18" s="12">
        <v>93613.091</v>
      </c>
      <c r="D18" s="12">
        <v>102997.93600000002</v>
      </c>
      <c r="E18" s="12">
        <v>105742.04300000001</v>
      </c>
      <c r="F18" s="12">
        <v>84866.136000000013</v>
      </c>
      <c r="G18" s="12">
        <v>93386.785999999978</v>
      </c>
      <c r="H18" s="12">
        <v>85900.011999999973</v>
      </c>
      <c r="I18" s="12">
        <v>63707.81500000001</v>
      </c>
      <c r="J18" s="12">
        <f t="shared" si="10"/>
        <v>113802.144</v>
      </c>
      <c r="K18" s="13">
        <v>680299</v>
      </c>
      <c r="L18" s="14">
        <f>VLOOKUP(A18,'[1]Aggregated CDC_fludeaths'!$A$5:$K$463,2,FALSE)</f>
        <v>112</v>
      </c>
      <c r="M18" s="14">
        <f>VLOOKUP(A18,'[1]Aggregated CDC_fludeaths'!A20:K478,6,FALSE)</f>
        <v>40</v>
      </c>
      <c r="N18" s="14">
        <f>VLOOKUP(A18,'[1]Aggregated CDC_fludeaths'!A20:K478,3,FALSE)</f>
        <v>53</v>
      </c>
      <c r="O18" s="14">
        <f>VLOOKUP(A18,'[1]Aggregated CDC_fludeaths'!A20:K478,4,FALSE)</f>
        <v>55</v>
      </c>
      <c r="P18" s="14">
        <f>VLOOKUP(A18,'[1]Aggregated CDC_fludeaths'!A20:K478,5,FALSE)</f>
        <v>54</v>
      </c>
      <c r="Q18" s="14">
        <f>VLOOKUP(A18,'[1]Aggregated CDC_fludeaths'!A20:K478,7,FALSE)</f>
        <v>47</v>
      </c>
      <c r="R18" s="14">
        <f>VLOOKUP(A18,'[1]Aggregated CDC_fludeaths'!A20:K478,8,FALSE)</f>
        <v>52</v>
      </c>
      <c r="S18" s="14">
        <f>VLOOKUP(A18,'[1]Aggregated CDC_fludeaths'!A20:K478,9,FALSE)</f>
        <v>171</v>
      </c>
      <c r="T18" s="14">
        <f>VLOOKUP(A18,'[1]Aggregated CDC_fludeaths'!A20:K478,10,FALSE)</f>
        <v>49</v>
      </c>
      <c r="U18" s="14">
        <f t="shared" si="11"/>
        <v>350</v>
      </c>
      <c r="V18" s="14">
        <f t="shared" si="12"/>
        <v>283</v>
      </c>
      <c r="W18" s="14">
        <f>VLOOKUP(A18,'[1]Aggregated CDC_fludeaths'!A20:K478,11,FALSE)</f>
        <v>633</v>
      </c>
      <c r="X18" s="15">
        <f t="shared" si="0"/>
        <v>2.2357820183598032E-3</v>
      </c>
      <c r="Y18" s="16">
        <f t="shared" si="1"/>
        <v>4.2729066600311272E-4</v>
      </c>
      <c r="Z18" s="15">
        <f t="shared" si="2"/>
        <v>5.1457341824791508E-4</v>
      </c>
      <c r="AA18" s="15">
        <f t="shared" si="3"/>
        <v>5.2013369932714458E-4</v>
      </c>
      <c r="AB18" s="15">
        <f t="shared" si="4"/>
        <v>6.3629620182071201E-4</v>
      </c>
      <c r="AC18" s="15">
        <f t="shared" si="5"/>
        <v>5.0328319469094922E-4</v>
      </c>
      <c r="AD18" s="15">
        <f t="shared" si="6"/>
        <v>6.0535497946146983E-4</v>
      </c>
      <c r="AE18" s="15">
        <f t="shared" si="7"/>
        <v>2.6841290978194743E-3</v>
      </c>
      <c r="AF18" s="15">
        <f t="shared" si="8"/>
        <v>2.4867721297060978E-3</v>
      </c>
      <c r="AG18" s="15">
        <f t="shared" si="9"/>
        <v>9.3047321839367686E-4</v>
      </c>
    </row>
    <row r="19" spans="1:33" x14ac:dyDescent="0.2">
      <c r="A19" s="11" t="s">
        <v>32</v>
      </c>
      <c r="B19" s="12">
        <v>50552.801999999989</v>
      </c>
      <c r="C19" s="12">
        <v>96056.911999999982</v>
      </c>
      <c r="D19" s="12">
        <v>101966.205</v>
      </c>
      <c r="E19" s="12">
        <v>108448.158</v>
      </c>
      <c r="F19" s="12">
        <v>87242.518000000011</v>
      </c>
      <c r="G19" s="12">
        <v>94010.321999999986</v>
      </c>
      <c r="H19" s="12">
        <v>90611.084999999992</v>
      </c>
      <c r="I19" s="12">
        <v>70440.233999999997</v>
      </c>
      <c r="J19" s="12">
        <f t="shared" si="10"/>
        <v>120993.03599999999</v>
      </c>
      <c r="K19" s="13">
        <v>699828</v>
      </c>
      <c r="L19" s="14">
        <f>VLOOKUP(A19,'[1]Aggregated CDC_fludeaths'!$A$5:$K$463,2,FALSE)</f>
        <v>117</v>
      </c>
      <c r="M19" s="14">
        <f>VLOOKUP(A19,'[1]Aggregated CDC_fludeaths'!A21:K479,6,FALSE)</f>
        <v>62</v>
      </c>
      <c r="N19" s="14">
        <f>VLOOKUP(A19,'[1]Aggregated CDC_fludeaths'!A21:K479,3,FALSE)</f>
        <v>68</v>
      </c>
      <c r="O19" s="14">
        <f>VLOOKUP(A19,'[1]Aggregated CDC_fludeaths'!A21:K479,4,FALSE)</f>
        <v>77</v>
      </c>
      <c r="P19" s="14">
        <f>VLOOKUP(A19,'[1]Aggregated CDC_fludeaths'!A21:K479,5,FALSE)</f>
        <v>52</v>
      </c>
      <c r="Q19" s="14">
        <f>VLOOKUP(A19,'[1]Aggregated CDC_fludeaths'!A21:K479,7,FALSE)</f>
        <v>49</v>
      </c>
      <c r="R19" s="14">
        <f>VLOOKUP(A19,'[1]Aggregated CDC_fludeaths'!A21:K479,8,FALSE)</f>
        <v>60</v>
      </c>
      <c r="S19" s="14">
        <f>VLOOKUP(A19,'[1]Aggregated CDC_fludeaths'!A21:K479,9,FALSE)</f>
        <v>136</v>
      </c>
      <c r="T19" s="14">
        <f>VLOOKUP(A19,'[1]Aggregated CDC_fludeaths'!A21:K479,10,FALSE)</f>
        <v>48</v>
      </c>
      <c r="U19" s="14">
        <f t="shared" si="11"/>
        <v>416</v>
      </c>
      <c r="V19" s="14">
        <f t="shared" si="12"/>
        <v>253</v>
      </c>
      <c r="W19" s="14">
        <f>VLOOKUP(A19,'[1]Aggregated CDC_fludeaths'!A21:K479,11,FALSE)</f>
        <v>669</v>
      </c>
      <c r="X19" s="15">
        <f t="shared" si="0"/>
        <v>2.3144117708846293E-3</v>
      </c>
      <c r="Y19" s="16">
        <f t="shared" si="1"/>
        <v>6.4545068865007869E-4</v>
      </c>
      <c r="Z19" s="15">
        <f t="shared" si="2"/>
        <v>6.6688762222738411E-4</v>
      </c>
      <c r="AA19" s="15">
        <f t="shared" si="3"/>
        <v>7.1001666990046989E-4</v>
      </c>
      <c r="AB19" s="15">
        <f t="shared" si="4"/>
        <v>5.9603965121685272E-4</v>
      </c>
      <c r="AC19" s="15">
        <f t="shared" si="5"/>
        <v>5.2121936142288724E-4</v>
      </c>
      <c r="AD19" s="15">
        <f t="shared" si="6"/>
        <v>6.621706383937463E-4</v>
      </c>
      <c r="AE19" s="15">
        <f t="shared" si="7"/>
        <v>1.9307147673586662E-3</v>
      </c>
      <c r="AF19" s="15">
        <f t="shared" si="8"/>
        <v>2.0910294374297707E-3</v>
      </c>
      <c r="AG19" s="15">
        <f t="shared" si="9"/>
        <v>9.5594917608326612E-4</v>
      </c>
    </row>
    <row r="20" spans="1:33" x14ac:dyDescent="0.2">
      <c r="A20" s="11" t="s">
        <v>33</v>
      </c>
      <c r="B20" s="12">
        <v>51140</v>
      </c>
      <c r="C20" s="12">
        <v>95737</v>
      </c>
      <c r="D20" s="12">
        <v>101178</v>
      </c>
      <c r="E20" s="12">
        <v>111036</v>
      </c>
      <c r="F20" s="12">
        <v>87229</v>
      </c>
      <c r="G20" s="12">
        <v>89984</v>
      </c>
      <c r="H20" s="12">
        <v>88798</v>
      </c>
      <c r="I20" s="12">
        <v>72309</v>
      </c>
      <c r="J20" s="12">
        <f t="shared" si="10"/>
        <v>123449</v>
      </c>
      <c r="K20" s="13">
        <v>697411</v>
      </c>
      <c r="L20" s="14">
        <f>VLOOKUP(A20,'[1]Aggregated CDC_fludeaths'!$A$5:$K$463,2,FALSE)</f>
        <v>112</v>
      </c>
      <c r="M20" s="14">
        <f>VLOOKUP(A20,'[1]Aggregated CDC_fludeaths'!A22:K480,6,FALSE)</f>
        <v>56</v>
      </c>
      <c r="N20" s="14">
        <f>VLOOKUP(A20,'[1]Aggregated CDC_fludeaths'!A22:K480,3,FALSE)</f>
        <v>61</v>
      </c>
      <c r="O20" s="14">
        <f>VLOOKUP(A20,'[1]Aggregated CDC_fludeaths'!A22:K480,4,FALSE)</f>
        <v>31</v>
      </c>
      <c r="P20" s="14">
        <f>VLOOKUP(A20,'[1]Aggregated CDC_fludeaths'!A22:K480,5,FALSE)</f>
        <v>57</v>
      </c>
      <c r="Q20" s="14">
        <f>VLOOKUP(A20,'[1]Aggregated CDC_fludeaths'!A22:K480,7,FALSE)</f>
        <v>46</v>
      </c>
      <c r="R20" s="14">
        <f>VLOOKUP(A20,'[1]Aggregated CDC_fludeaths'!A22:K480,8,FALSE)</f>
        <v>49</v>
      </c>
      <c r="S20" s="14">
        <f>VLOOKUP(A20,'[1]Aggregated CDC_fludeaths'!A22:K480,9,FALSE)</f>
        <v>169</v>
      </c>
      <c r="T20" s="14">
        <f>VLOOKUP(A20,'[1]Aggregated CDC_fludeaths'!A22:K480,10,FALSE)</f>
        <v>52</v>
      </c>
      <c r="U20" s="14">
        <f t="shared" si="11"/>
        <v>352</v>
      </c>
      <c r="V20" s="14">
        <f t="shared" si="12"/>
        <v>281</v>
      </c>
      <c r="W20" s="14">
        <f>VLOOKUP(A20,'[1]Aggregated CDC_fludeaths'!A22:K480,11,FALSE)</f>
        <v>633</v>
      </c>
      <c r="X20" s="15">
        <f t="shared" si="0"/>
        <v>2.1900664841611262E-3</v>
      </c>
      <c r="Y20" s="16">
        <f t="shared" si="1"/>
        <v>5.8493581373972444E-4</v>
      </c>
      <c r="Z20" s="15">
        <f t="shared" si="2"/>
        <v>6.0289786317183579E-4</v>
      </c>
      <c r="AA20" s="15">
        <f t="shared" si="3"/>
        <v>2.7918873158254979E-4</v>
      </c>
      <c r="AB20" s="15">
        <f t="shared" si="4"/>
        <v>6.5345240688303205E-4</v>
      </c>
      <c r="AC20" s="15">
        <f t="shared" si="5"/>
        <v>5.1120199146514932E-4</v>
      </c>
      <c r="AD20" s="15">
        <f t="shared" si="6"/>
        <v>5.5181423005022634E-4</v>
      </c>
      <c r="AE20" s="15">
        <f t="shared" si="7"/>
        <v>2.337191774191318E-3</v>
      </c>
      <c r="AF20" s="15">
        <f t="shared" si="8"/>
        <v>2.2762436309731143E-3</v>
      </c>
      <c r="AG20" s="15">
        <f t="shared" si="9"/>
        <v>9.0764269562711229E-4</v>
      </c>
    </row>
    <row r="21" spans="1:33" x14ac:dyDescent="0.2">
      <c r="A21" s="11" t="s">
        <v>34</v>
      </c>
      <c r="B21" s="12">
        <v>500512.114</v>
      </c>
      <c r="C21" s="12">
        <v>900235.31799999997</v>
      </c>
      <c r="D21" s="12">
        <v>858304.76299999992</v>
      </c>
      <c r="E21" s="12">
        <v>919459.3870000001</v>
      </c>
      <c r="F21" s="12">
        <v>858826.80199999979</v>
      </c>
      <c r="G21" s="12">
        <v>819785.54599999997</v>
      </c>
      <c r="H21" s="12">
        <v>651778.59500000009</v>
      </c>
      <c r="I21" s="12">
        <v>814059.98299999977</v>
      </c>
      <c r="J21" s="12">
        <f t="shared" si="10"/>
        <v>1314572.0969999998</v>
      </c>
      <c r="K21" s="13">
        <v>6324865</v>
      </c>
      <c r="L21" s="14">
        <f>VLOOKUP(A21,'[1]Aggregated CDC_fludeaths'!$A$5:$K$463,2,FALSE)</f>
        <v>102</v>
      </c>
      <c r="M21" s="14">
        <f>VLOOKUP(A21,'[1]Aggregated CDC_fludeaths'!A23:K481,6,FALSE)</f>
        <v>67</v>
      </c>
      <c r="N21" s="14">
        <f>VLOOKUP(A21,'[1]Aggregated CDC_fludeaths'!A23:K481,3,FALSE)</f>
        <v>63</v>
      </c>
      <c r="O21" s="14">
        <f>VLOOKUP(A21,'[1]Aggregated CDC_fludeaths'!A23:K481,4,FALSE)</f>
        <v>60</v>
      </c>
      <c r="P21" s="14">
        <f>VLOOKUP(A21,'[1]Aggregated CDC_fludeaths'!A23:K481,5,FALSE)</f>
        <v>66</v>
      </c>
      <c r="Q21" s="14">
        <f>VLOOKUP(A21,'[1]Aggregated CDC_fludeaths'!A23:K481,7,FALSE)</f>
        <v>57</v>
      </c>
      <c r="R21" s="14">
        <f>VLOOKUP(A21,'[1]Aggregated CDC_fludeaths'!A23:K481,8,FALSE)</f>
        <v>74</v>
      </c>
      <c r="S21" s="14">
        <f>VLOOKUP(A21,'[1]Aggregated CDC_fludeaths'!A23:K481,9,FALSE)</f>
        <v>781</v>
      </c>
      <c r="T21" s="14">
        <f>VLOOKUP(A21,'[1]Aggregated CDC_fludeaths'!A23:K481,10,FALSE)</f>
        <v>71</v>
      </c>
      <c r="U21" s="14">
        <f t="shared" si="11"/>
        <v>458</v>
      </c>
      <c r="V21" s="14">
        <f t="shared" si="12"/>
        <v>883</v>
      </c>
      <c r="W21" s="14">
        <f>VLOOKUP(A21,'[1]Aggregated CDC_fludeaths'!A23:K481,11,FALSE)</f>
        <v>1341</v>
      </c>
      <c r="X21" s="15">
        <f t="shared" si="0"/>
        <v>2.0379127127380576E-4</v>
      </c>
      <c r="Y21" s="16">
        <f t="shared" si="1"/>
        <v>7.4424984957099853E-5</v>
      </c>
      <c r="Z21" s="15">
        <f t="shared" si="2"/>
        <v>7.3400501448691146E-5</v>
      </c>
      <c r="AA21" s="15">
        <f t="shared" si="3"/>
        <v>6.5255737064980336E-5</v>
      </c>
      <c r="AB21" s="15">
        <f t="shared" si="4"/>
        <v>7.6849022231609412E-5</v>
      </c>
      <c r="AC21" s="15">
        <f t="shared" si="5"/>
        <v>6.9530379351187053E-5</v>
      </c>
      <c r="AD21" s="15">
        <f t="shared" si="6"/>
        <v>1.1353548669391327E-4</v>
      </c>
      <c r="AE21" s="15">
        <f t="shared" si="7"/>
        <v>9.5938876287940595E-4</v>
      </c>
      <c r="AF21" s="15">
        <f t="shared" si="8"/>
        <v>6.7170146241130816E-4</v>
      </c>
      <c r="AG21" s="15">
        <f t="shared" si="9"/>
        <v>2.1202033561190634E-4</v>
      </c>
    </row>
    <row r="22" spans="1:33" x14ac:dyDescent="0.2">
      <c r="A22" s="11" t="s">
        <v>35</v>
      </c>
      <c r="B22" s="12">
        <v>462606.62300000002</v>
      </c>
      <c r="C22" s="12">
        <v>879679.09800000023</v>
      </c>
      <c r="D22" s="12">
        <v>884609.93999999983</v>
      </c>
      <c r="E22" s="12">
        <v>851999.0120000001</v>
      </c>
      <c r="F22" s="12">
        <v>828954.49000000011</v>
      </c>
      <c r="G22" s="12">
        <v>817134.22900000005</v>
      </c>
      <c r="H22" s="12">
        <v>682565.80700000003</v>
      </c>
      <c r="I22" s="12">
        <v>831393.0199999999</v>
      </c>
      <c r="J22" s="12">
        <f t="shared" si="10"/>
        <v>1293999.6429999999</v>
      </c>
      <c r="K22" s="13">
        <v>6246816</v>
      </c>
      <c r="L22" s="14">
        <f>VLOOKUP(A22,'[1]Aggregated CDC_fludeaths'!$A$5:$K$463,2,FALSE)</f>
        <v>117</v>
      </c>
      <c r="M22" s="14">
        <f>VLOOKUP(A22,'[1]Aggregated CDC_fludeaths'!A24:K482,6,FALSE)</f>
        <v>62</v>
      </c>
      <c r="N22" s="14">
        <f>VLOOKUP(A22,'[1]Aggregated CDC_fludeaths'!A24:K482,3,FALSE)</f>
        <v>59</v>
      </c>
      <c r="O22" s="14">
        <f>VLOOKUP(A22,'[1]Aggregated CDC_fludeaths'!A24:K482,4,FALSE)</f>
        <v>47</v>
      </c>
      <c r="P22" s="14">
        <f>VLOOKUP(A22,'[1]Aggregated CDC_fludeaths'!A24:K482,5,FALSE)</f>
        <v>61</v>
      </c>
      <c r="Q22" s="14">
        <f>VLOOKUP(A22,'[1]Aggregated CDC_fludeaths'!A24:K482,7,FALSE)</f>
        <v>64</v>
      </c>
      <c r="R22" s="14">
        <f>VLOOKUP(A22,'[1]Aggregated CDC_fludeaths'!A24:K482,8,FALSE)</f>
        <v>83</v>
      </c>
      <c r="S22" s="14">
        <f>VLOOKUP(A22,'[1]Aggregated CDC_fludeaths'!A24:K482,9,FALSE)</f>
        <v>596</v>
      </c>
      <c r="T22" s="14">
        <f>VLOOKUP(A22,'[1]Aggregated CDC_fludeaths'!A24:K482,10,FALSE)</f>
        <v>55</v>
      </c>
      <c r="U22" s="14">
        <f t="shared" si="11"/>
        <v>431</v>
      </c>
      <c r="V22" s="14">
        <f t="shared" si="12"/>
        <v>713</v>
      </c>
      <c r="W22" s="14">
        <f>VLOOKUP(A22,'[1]Aggregated CDC_fludeaths'!A24:K482,11,FALSE)</f>
        <v>1144</v>
      </c>
      <c r="X22" s="15">
        <f t="shared" si="0"/>
        <v>2.5291466698262118E-4</v>
      </c>
      <c r="Y22" s="16">
        <f t="shared" si="1"/>
        <v>7.0480246877481202E-5</v>
      </c>
      <c r="Z22" s="15">
        <f t="shared" si="2"/>
        <v>6.6696062673679668E-5</v>
      </c>
      <c r="AA22" s="15">
        <f t="shared" si="3"/>
        <v>5.5164383218791799E-5</v>
      </c>
      <c r="AB22" s="15">
        <f t="shared" si="4"/>
        <v>7.3586669396048503E-5</v>
      </c>
      <c r="AC22" s="15">
        <f t="shared" si="5"/>
        <v>7.8322505322439505E-5</v>
      </c>
      <c r="AD22" s="15">
        <f t="shared" si="6"/>
        <v>1.215999968776637E-4</v>
      </c>
      <c r="AE22" s="15">
        <f t="shared" si="7"/>
        <v>7.1686914090281879E-4</v>
      </c>
      <c r="AF22" s="15">
        <f t="shared" si="8"/>
        <v>5.5100478880116665E-4</v>
      </c>
      <c r="AG22" s="15">
        <f t="shared" si="9"/>
        <v>1.8313329542602184E-4</v>
      </c>
    </row>
    <row r="23" spans="1:33" x14ac:dyDescent="0.2">
      <c r="A23" s="11" t="s">
        <v>36</v>
      </c>
      <c r="B23" s="12">
        <v>454131.86400000012</v>
      </c>
      <c r="C23" s="12">
        <v>873412.43400000001</v>
      </c>
      <c r="D23" s="12">
        <v>887156.55900000012</v>
      </c>
      <c r="E23" s="12">
        <v>851683.30800000008</v>
      </c>
      <c r="F23" s="12">
        <v>819503.74500000011</v>
      </c>
      <c r="G23" s="12">
        <v>818149.83300000022</v>
      </c>
      <c r="H23" s="12">
        <v>696964.84</v>
      </c>
      <c r="I23" s="12">
        <v>852456.78099999996</v>
      </c>
      <c r="J23" s="12">
        <f t="shared" si="10"/>
        <v>1306588.645</v>
      </c>
      <c r="K23" s="13">
        <v>6257995</v>
      </c>
      <c r="L23" s="14">
        <f>VLOOKUP(A23,'[1]Aggregated CDC_fludeaths'!$A$5:$K$463,2,FALSE)</f>
        <v>97</v>
      </c>
      <c r="M23" s="14">
        <f>VLOOKUP(A23,'[1]Aggregated CDC_fludeaths'!A25:K483,6,FALSE)</f>
        <v>74</v>
      </c>
      <c r="N23" s="14">
        <f>VLOOKUP(A23,'[1]Aggregated CDC_fludeaths'!A25:K483,3,FALSE)</f>
        <v>58</v>
      </c>
      <c r="O23" s="14">
        <f>VLOOKUP(A23,'[1]Aggregated CDC_fludeaths'!A25:K483,4,FALSE)</f>
        <v>62</v>
      </c>
      <c r="P23" s="14">
        <f>VLOOKUP(A23,'[1]Aggregated CDC_fludeaths'!A25:K483,5,FALSE)</f>
        <v>54</v>
      </c>
      <c r="Q23" s="14">
        <f>VLOOKUP(A23,'[1]Aggregated CDC_fludeaths'!A25:K483,7,FALSE)</f>
        <v>72</v>
      </c>
      <c r="R23" s="14">
        <f>VLOOKUP(A23,'[1]Aggregated CDC_fludeaths'!A25:K483,8,FALSE)</f>
        <v>45</v>
      </c>
      <c r="S23" s="14">
        <f>VLOOKUP(A23,'[1]Aggregated CDC_fludeaths'!A25:K483,9,FALSE)</f>
        <v>557</v>
      </c>
      <c r="T23" s="14">
        <f>VLOOKUP(A23,'[1]Aggregated CDC_fludeaths'!A25:K483,10,FALSE)</f>
        <v>49</v>
      </c>
      <c r="U23" s="14">
        <f t="shared" si="11"/>
        <v>414</v>
      </c>
      <c r="V23" s="14">
        <f t="shared" si="12"/>
        <v>654</v>
      </c>
      <c r="W23" s="14">
        <f>VLOOKUP(A23,'[1]Aggregated CDC_fludeaths'!A25:K483,11,FALSE)</f>
        <v>1068</v>
      </c>
      <c r="X23" s="15">
        <f t="shared" si="0"/>
        <v>2.1359434932757764E-4</v>
      </c>
      <c r="Y23" s="16">
        <f t="shared" si="1"/>
        <v>8.4725150592486302E-5</v>
      </c>
      <c r="Z23" s="15">
        <f t="shared" si="2"/>
        <v>6.5377412150767841E-5</v>
      </c>
      <c r="AA23" s="15">
        <f t="shared" si="3"/>
        <v>7.2797012008599791E-5</v>
      </c>
      <c r="AB23" s="15">
        <f t="shared" si="4"/>
        <v>6.5893536581702858E-5</v>
      </c>
      <c r="AC23" s="15">
        <f t="shared" si="5"/>
        <v>8.8003440318492351E-5</v>
      </c>
      <c r="AD23" s="15">
        <f t="shared" si="6"/>
        <v>6.4565667329789548E-5</v>
      </c>
      <c r="AE23" s="15">
        <f t="shared" si="7"/>
        <v>6.5340555957170573E-4</v>
      </c>
      <c r="AF23" s="15">
        <f t="shared" si="8"/>
        <v>5.0054009156033955E-4</v>
      </c>
      <c r="AG23" s="15">
        <f t="shared" si="9"/>
        <v>1.7066168956670626E-4</v>
      </c>
    </row>
    <row r="24" spans="1:33" x14ac:dyDescent="0.2">
      <c r="A24" s="11" t="s">
        <v>37</v>
      </c>
      <c r="B24" s="12">
        <v>455863.22200000007</v>
      </c>
      <c r="C24" s="12">
        <v>900246.20200000005</v>
      </c>
      <c r="D24" s="12">
        <v>906892.93900000013</v>
      </c>
      <c r="E24" s="12">
        <v>863096.41800000018</v>
      </c>
      <c r="F24" s="12">
        <v>824146.85199999996</v>
      </c>
      <c r="G24" s="12">
        <v>833025.96099999989</v>
      </c>
      <c r="H24" s="12">
        <v>726808.64300000004</v>
      </c>
      <c r="I24" s="12">
        <v>891925.98</v>
      </c>
      <c r="J24" s="12">
        <f t="shared" si="10"/>
        <v>1347789.202</v>
      </c>
      <c r="K24" s="13">
        <v>6410979</v>
      </c>
      <c r="L24" s="14">
        <f>VLOOKUP(A24,'[1]Aggregated CDC_fludeaths'!$A$5:$K$463,2,FALSE)</f>
        <v>125</v>
      </c>
      <c r="M24" s="14">
        <f>VLOOKUP(A24,'[1]Aggregated CDC_fludeaths'!A26:K484,6,FALSE)</f>
        <v>62</v>
      </c>
      <c r="N24" s="14">
        <f>VLOOKUP(A24,'[1]Aggregated CDC_fludeaths'!A26:K484,3,FALSE)</f>
        <v>46</v>
      </c>
      <c r="O24" s="14">
        <f>VLOOKUP(A24,'[1]Aggregated CDC_fludeaths'!A26:K484,4,FALSE)</f>
        <v>65</v>
      </c>
      <c r="P24" s="14">
        <f>VLOOKUP(A24,'[1]Aggregated CDC_fludeaths'!A26:K484,5,FALSE)</f>
        <v>48</v>
      </c>
      <c r="Q24" s="14">
        <f>VLOOKUP(A24,'[1]Aggregated CDC_fludeaths'!A26:K484,7,FALSE)</f>
        <v>58</v>
      </c>
      <c r="R24" s="14">
        <f>VLOOKUP(A24,'[1]Aggregated CDC_fludeaths'!A26:K484,8,FALSE)</f>
        <v>60</v>
      </c>
      <c r="S24" s="14">
        <f>VLOOKUP(A24,'[1]Aggregated CDC_fludeaths'!A26:K484,9,FALSE)</f>
        <v>553</v>
      </c>
      <c r="T24" s="14">
        <f>VLOOKUP(A24,'[1]Aggregated CDC_fludeaths'!A26:K484,10,FALSE)</f>
        <v>70</v>
      </c>
      <c r="U24" s="14">
        <f t="shared" si="11"/>
        <v>409</v>
      </c>
      <c r="V24" s="14">
        <f t="shared" si="12"/>
        <v>678</v>
      </c>
      <c r="W24" s="14">
        <f>VLOOKUP(A24,'[1]Aggregated CDC_fludeaths'!A26:K484,11,FALSE)</f>
        <v>1087</v>
      </c>
      <c r="X24" s="15">
        <f t="shared" si="0"/>
        <v>2.7420505530494402E-4</v>
      </c>
      <c r="Y24" s="16">
        <f t="shared" si="1"/>
        <v>6.8870048951342311E-5</v>
      </c>
      <c r="Z24" s="15">
        <f t="shared" si="2"/>
        <v>5.0722635519384052E-5</v>
      </c>
      <c r="AA24" s="15">
        <f t="shared" si="3"/>
        <v>7.5310241873811123E-5</v>
      </c>
      <c r="AB24" s="15">
        <f t="shared" si="4"/>
        <v>5.824204737725553E-5</v>
      </c>
      <c r="AC24" s="15">
        <f t="shared" si="5"/>
        <v>6.9625681209712037E-5</v>
      </c>
      <c r="AD24" s="15">
        <f t="shared" si="6"/>
        <v>8.2552678174466893E-5</v>
      </c>
      <c r="AE24" s="15">
        <f t="shared" si="7"/>
        <v>6.2000660637780733E-4</v>
      </c>
      <c r="AF24" s="15">
        <f t="shared" si="8"/>
        <v>5.0304602455184238E-4</v>
      </c>
      <c r="AG24" s="15">
        <f t="shared" si="9"/>
        <v>1.6955288732032971E-4</v>
      </c>
    </row>
    <row r="25" spans="1:33" x14ac:dyDescent="0.2">
      <c r="A25" s="11" t="s">
        <v>38</v>
      </c>
      <c r="B25" s="12">
        <v>447025.81299999997</v>
      </c>
      <c r="C25" s="12">
        <v>903409.99699999997</v>
      </c>
      <c r="D25" s="12">
        <v>915730.44400000002</v>
      </c>
      <c r="E25" s="12">
        <v>864909.08499999996</v>
      </c>
      <c r="F25" s="12">
        <v>828891.43900000013</v>
      </c>
      <c r="G25" s="12">
        <v>837667.321</v>
      </c>
      <c r="H25" s="12">
        <v>746335.272</v>
      </c>
      <c r="I25" s="12">
        <v>925551.01699999999</v>
      </c>
      <c r="J25" s="12">
        <f t="shared" si="10"/>
        <v>1372576.83</v>
      </c>
      <c r="K25" s="13">
        <v>6471024</v>
      </c>
      <c r="L25" s="14">
        <f>VLOOKUP(A25,'[1]Aggregated CDC_fludeaths'!$A$5:$K$463,2,FALSE)</f>
        <v>121</v>
      </c>
      <c r="M25" s="14">
        <f>VLOOKUP(A25,'[1]Aggregated CDC_fludeaths'!A27:K485,6,FALSE)</f>
        <v>77</v>
      </c>
      <c r="N25" s="14">
        <f>VLOOKUP(A25,'[1]Aggregated CDC_fludeaths'!A27:K485,3,FALSE)</f>
        <v>47</v>
      </c>
      <c r="O25" s="14">
        <f>VLOOKUP(A25,'[1]Aggregated CDC_fludeaths'!A27:K485,4,FALSE)</f>
        <v>67</v>
      </c>
      <c r="P25" s="14">
        <f>VLOOKUP(A25,'[1]Aggregated CDC_fludeaths'!A27:K485,5,FALSE)</f>
        <v>46</v>
      </c>
      <c r="Q25" s="14">
        <f>VLOOKUP(A25,'[1]Aggregated CDC_fludeaths'!A27:K485,7,FALSE)</f>
        <v>76</v>
      </c>
      <c r="R25" s="14">
        <f>VLOOKUP(A25,'[1]Aggregated CDC_fludeaths'!A27:K485,8,FALSE)</f>
        <v>59</v>
      </c>
      <c r="S25" s="14">
        <f>VLOOKUP(A25,'[1]Aggregated CDC_fludeaths'!A27:K485,9,FALSE)</f>
        <v>637</v>
      </c>
      <c r="T25" s="14">
        <f>VLOOKUP(A25,'[1]Aggregated CDC_fludeaths'!A27:K485,10,FALSE)</f>
        <v>65</v>
      </c>
      <c r="U25" s="14">
        <f t="shared" si="11"/>
        <v>437</v>
      </c>
      <c r="V25" s="14">
        <f t="shared" si="12"/>
        <v>758</v>
      </c>
      <c r="W25" s="14">
        <f>VLOOKUP(A25,'[1]Aggregated CDC_fludeaths'!A27:K485,11,FALSE)</f>
        <v>1195</v>
      </c>
      <c r="X25" s="15">
        <f t="shared" si="0"/>
        <v>2.7067788141352814E-4</v>
      </c>
      <c r="Y25" s="16">
        <f t="shared" si="1"/>
        <v>8.5232618916879227E-5</v>
      </c>
      <c r="Z25" s="15">
        <f t="shared" si="2"/>
        <v>5.1325147381471137E-5</v>
      </c>
      <c r="AA25" s="15">
        <f t="shared" si="3"/>
        <v>7.7464789261636681E-5</v>
      </c>
      <c r="AB25" s="15">
        <f t="shared" si="4"/>
        <v>5.5495807817119935E-5</v>
      </c>
      <c r="AC25" s="15">
        <f t="shared" si="5"/>
        <v>9.0728142419680232E-5</v>
      </c>
      <c r="AD25" s="15">
        <f t="shared" si="6"/>
        <v>7.9052943380116702E-5</v>
      </c>
      <c r="AE25" s="15">
        <f t="shared" si="7"/>
        <v>6.8823866896577566E-4</v>
      </c>
      <c r="AF25" s="15">
        <f t="shared" si="8"/>
        <v>5.5224595332852879E-4</v>
      </c>
      <c r="AG25" s="15">
        <f t="shared" si="9"/>
        <v>1.8466938153837784E-4</v>
      </c>
    </row>
    <row r="26" spans="1:33" x14ac:dyDescent="0.2">
      <c r="A26" s="11" t="s">
        <v>39</v>
      </c>
      <c r="B26" s="12">
        <v>438431.64299999992</v>
      </c>
      <c r="C26" s="12">
        <v>904270.46600000025</v>
      </c>
      <c r="D26" s="12">
        <v>919818.57899999991</v>
      </c>
      <c r="E26" s="12">
        <v>871065.06199999992</v>
      </c>
      <c r="F26" s="12">
        <v>823562.723</v>
      </c>
      <c r="G26" s="12">
        <v>836970.60699999996</v>
      </c>
      <c r="H26" s="12">
        <v>760042.52500000002</v>
      </c>
      <c r="I26" s="12">
        <v>966163.20099999988</v>
      </c>
      <c r="J26" s="12">
        <f t="shared" si="10"/>
        <v>1404594.8439999998</v>
      </c>
      <c r="K26" s="13">
        <v>6524205</v>
      </c>
      <c r="L26" s="14">
        <f>VLOOKUP(A26,'[1]Aggregated CDC_fludeaths'!$A$5:$K$463,2,FALSE)</f>
        <v>91</v>
      </c>
      <c r="M26" s="14">
        <f>VLOOKUP(A26,'[1]Aggregated CDC_fludeaths'!A28:K486,6,FALSE)</f>
        <v>69</v>
      </c>
      <c r="N26" s="14">
        <f>VLOOKUP(A26,'[1]Aggregated CDC_fludeaths'!A28:K486,3,FALSE)</f>
        <v>39</v>
      </c>
      <c r="O26" s="14">
        <f>VLOOKUP(A26,'[1]Aggregated CDC_fludeaths'!A28:K486,4,FALSE)</f>
        <v>44</v>
      </c>
      <c r="P26" s="14">
        <f>VLOOKUP(A26,'[1]Aggregated CDC_fludeaths'!A28:K486,5,FALSE)</f>
        <v>53</v>
      </c>
      <c r="Q26" s="14">
        <f>VLOOKUP(A26,'[1]Aggregated CDC_fludeaths'!A28:K486,7,FALSE)</f>
        <v>67</v>
      </c>
      <c r="R26" s="14">
        <f>VLOOKUP(A26,'[1]Aggregated CDC_fludeaths'!A28:K486,8,FALSE)</f>
        <v>94</v>
      </c>
      <c r="S26" s="14">
        <f>VLOOKUP(A26,'[1]Aggregated CDC_fludeaths'!A28:K486,9,FALSE)</f>
        <v>588</v>
      </c>
      <c r="T26" s="14">
        <f>VLOOKUP(A26,'[1]Aggregated CDC_fludeaths'!A28:K486,10,FALSE)</f>
        <v>60</v>
      </c>
      <c r="U26" s="14">
        <f t="shared" si="11"/>
        <v>426</v>
      </c>
      <c r="V26" s="14">
        <f t="shared" si="12"/>
        <v>679</v>
      </c>
      <c r="W26" s="14">
        <f>VLOOKUP(A26,'[1]Aggregated CDC_fludeaths'!A28:K486,11,FALSE)</f>
        <v>1105</v>
      </c>
      <c r="X26" s="15">
        <f t="shared" si="0"/>
        <v>2.0755801150055224E-4</v>
      </c>
      <c r="Y26" s="16">
        <f t="shared" si="1"/>
        <v>7.6304604202344901E-5</v>
      </c>
      <c r="Z26" s="15">
        <f t="shared" si="2"/>
        <v>4.2399665423587846E-5</v>
      </c>
      <c r="AA26" s="15">
        <f t="shared" si="3"/>
        <v>5.0512874318451318E-5</v>
      </c>
      <c r="AB26" s="15">
        <f t="shared" si="4"/>
        <v>6.4354539757380448E-5</v>
      </c>
      <c r="AC26" s="15">
        <f t="shared" si="5"/>
        <v>8.0050600868950239E-5</v>
      </c>
      <c r="AD26" s="15">
        <f t="shared" si="6"/>
        <v>1.2367729029372402E-4</v>
      </c>
      <c r="AE26" s="15">
        <f t="shared" si="7"/>
        <v>6.0859283337577673E-4</v>
      </c>
      <c r="AF26" s="15">
        <f t="shared" si="8"/>
        <v>4.8341342195614676E-4</v>
      </c>
      <c r="AG26" s="15">
        <f t="shared" si="9"/>
        <v>1.6936929480296833E-4</v>
      </c>
    </row>
    <row r="27" spans="1:33" x14ac:dyDescent="0.2">
      <c r="A27" s="11" t="s">
        <v>40</v>
      </c>
      <c r="B27" s="12">
        <v>424856.47899999999</v>
      </c>
      <c r="C27" s="12">
        <v>892843.10600000003</v>
      </c>
      <c r="D27" s="12">
        <v>916341.00699999998</v>
      </c>
      <c r="E27" s="12">
        <v>873997.61799999978</v>
      </c>
      <c r="F27" s="12">
        <v>823284.95900000003</v>
      </c>
      <c r="G27" s="12">
        <v>824481.64100000006</v>
      </c>
      <c r="H27" s="12">
        <v>767758.80299999996</v>
      </c>
      <c r="I27" s="12">
        <v>1009586.7610000001</v>
      </c>
      <c r="J27" s="12">
        <f t="shared" si="10"/>
        <v>1434443.24</v>
      </c>
      <c r="K27" s="13">
        <v>6522731</v>
      </c>
      <c r="L27" s="14">
        <f>VLOOKUP(A27,'[1]Aggregated CDC_fludeaths'!$A$5:$K$463,2,FALSE)</f>
        <v>108</v>
      </c>
      <c r="M27" s="14">
        <f>VLOOKUP(A27,'[1]Aggregated CDC_fludeaths'!A29:K487,6,FALSE)</f>
        <v>66</v>
      </c>
      <c r="N27" s="14">
        <f>VLOOKUP(A27,'[1]Aggregated CDC_fludeaths'!A29:K487,3,FALSE)</f>
        <v>35</v>
      </c>
      <c r="O27" s="14">
        <f>VLOOKUP(A27,'[1]Aggregated CDC_fludeaths'!A29:K487,4,FALSE)</f>
        <v>59</v>
      </c>
      <c r="P27" s="14">
        <f>VLOOKUP(A27,'[1]Aggregated CDC_fludeaths'!A29:K487,5,FALSE)</f>
        <v>64</v>
      </c>
      <c r="Q27" s="14">
        <f>VLOOKUP(A27,'[1]Aggregated CDC_fludeaths'!A29:K487,7,FALSE)</f>
        <v>56</v>
      </c>
      <c r="R27" s="14">
        <f>VLOOKUP(A27,'[1]Aggregated CDC_fludeaths'!A29:K487,8,FALSE)</f>
        <v>75</v>
      </c>
      <c r="S27" s="14">
        <f>VLOOKUP(A27,'[1]Aggregated CDC_fludeaths'!A29:K487,9,FALSE)</f>
        <v>627</v>
      </c>
      <c r="T27" s="14">
        <f>VLOOKUP(A27,'[1]Aggregated CDC_fludeaths'!A29:K487,10,FALSE)</f>
        <v>56</v>
      </c>
      <c r="U27" s="14">
        <f t="shared" si="11"/>
        <v>411</v>
      </c>
      <c r="V27" s="14">
        <f t="shared" si="12"/>
        <v>735</v>
      </c>
      <c r="W27" s="14">
        <f>VLOOKUP(A27,'[1]Aggregated CDC_fludeaths'!A29:K487,11,FALSE)</f>
        <v>1146</v>
      </c>
      <c r="X27" s="15">
        <f t="shared" si="0"/>
        <v>2.5420349068043752E-4</v>
      </c>
      <c r="Y27" s="16">
        <f t="shared" si="1"/>
        <v>7.3921162135287847E-5</v>
      </c>
      <c r="Z27" s="15">
        <f t="shared" si="2"/>
        <v>3.8195387669690962E-5</v>
      </c>
      <c r="AA27" s="15">
        <f t="shared" si="3"/>
        <v>6.7505904804422492E-5</v>
      </c>
      <c r="AB27" s="15">
        <f t="shared" si="4"/>
        <v>7.7737360922683875E-5</v>
      </c>
      <c r="AC27" s="15">
        <f t="shared" si="5"/>
        <v>6.7921463881328548E-5</v>
      </c>
      <c r="AD27" s="15">
        <f t="shared" si="6"/>
        <v>9.7686929419681313E-5</v>
      </c>
      <c r="AE27" s="15">
        <f t="shared" si="7"/>
        <v>6.2104617871469885E-4</v>
      </c>
      <c r="AF27" s="15">
        <f t="shared" si="8"/>
        <v>5.1239392365221785E-4</v>
      </c>
      <c r="AG27" s="15">
        <f t="shared" si="9"/>
        <v>1.7569327939478111E-4</v>
      </c>
    </row>
    <row r="28" spans="1:33" x14ac:dyDescent="0.2">
      <c r="A28" s="11" t="s">
        <v>41</v>
      </c>
      <c r="B28" s="12">
        <v>427120.03400000004</v>
      </c>
      <c r="C28" s="12">
        <v>890321.97599999991</v>
      </c>
      <c r="D28" s="12">
        <v>920124.60399999993</v>
      </c>
      <c r="E28" s="12">
        <v>879311.55999999994</v>
      </c>
      <c r="F28" s="12">
        <v>813442.70499999996</v>
      </c>
      <c r="G28" s="12">
        <v>817605.8600000001</v>
      </c>
      <c r="H28" s="12">
        <v>756395.48199999984</v>
      </c>
      <c r="I28" s="12">
        <v>1006219.0379999999</v>
      </c>
      <c r="J28" s="12">
        <f t="shared" si="10"/>
        <v>1433339.0719999999</v>
      </c>
      <c r="K28" s="13">
        <v>6508490</v>
      </c>
      <c r="L28" s="14">
        <f>VLOOKUP(A28,'[1]Aggregated CDC_fludeaths'!$A$5:$K$463,2,FALSE)</f>
        <v>109</v>
      </c>
      <c r="M28" s="14">
        <f>VLOOKUP(A28,'[1]Aggregated CDC_fludeaths'!A30:K488,6,FALSE)</f>
        <v>78</v>
      </c>
      <c r="N28" s="14">
        <f>VLOOKUP(A28,'[1]Aggregated CDC_fludeaths'!A30:K488,3,FALSE)</f>
        <v>43</v>
      </c>
      <c r="O28" s="14">
        <f>VLOOKUP(A28,'[1]Aggregated CDC_fludeaths'!A30:K488,4,FALSE)</f>
        <v>50</v>
      </c>
      <c r="P28" s="14">
        <f>VLOOKUP(A28,'[1]Aggregated CDC_fludeaths'!A30:K488,5,FALSE)</f>
        <v>52</v>
      </c>
      <c r="Q28" s="14">
        <f>VLOOKUP(A28,'[1]Aggregated CDC_fludeaths'!A30:K488,7,FALSE)</f>
        <v>42</v>
      </c>
      <c r="R28" s="14">
        <f>VLOOKUP(A28,'[1]Aggregated CDC_fludeaths'!A30:K488,8,FALSE)</f>
        <v>113</v>
      </c>
      <c r="S28" s="14">
        <f>VLOOKUP(A28,'[1]Aggregated CDC_fludeaths'!A30:K488,9,FALSE)</f>
        <v>663</v>
      </c>
      <c r="T28" s="14">
        <f>VLOOKUP(A28,'[1]Aggregated CDC_fludeaths'!A30:K488,10,FALSE)</f>
        <v>56</v>
      </c>
      <c r="U28" s="14">
        <f t="shared" si="11"/>
        <v>434</v>
      </c>
      <c r="V28" s="14">
        <f t="shared" si="12"/>
        <v>772</v>
      </c>
      <c r="W28" s="14">
        <f>VLOOKUP(A28,'[1]Aggregated CDC_fludeaths'!A30:K488,11,FALSE)</f>
        <v>1206</v>
      </c>
      <c r="X28" s="15">
        <f t="shared" si="0"/>
        <v>2.5519758223282025E-4</v>
      </c>
      <c r="Y28" s="16">
        <f t="shared" si="1"/>
        <v>8.7608755149945903E-5</v>
      </c>
      <c r="Z28" s="15">
        <f t="shared" si="2"/>
        <v>4.6732800984854445E-5</v>
      </c>
      <c r="AA28" s="15">
        <f t="shared" si="3"/>
        <v>5.6862666516064006E-5</v>
      </c>
      <c r="AB28" s="15">
        <f t="shared" si="4"/>
        <v>6.3925829908327724E-5</v>
      </c>
      <c r="AC28" s="15">
        <f t="shared" si="5"/>
        <v>5.1369494832143199E-5</v>
      </c>
      <c r="AD28" s="15">
        <f t="shared" si="6"/>
        <v>1.4939274848815138E-4</v>
      </c>
      <c r="AE28" s="15">
        <f t="shared" si="7"/>
        <v>6.5890226179560717E-4</v>
      </c>
      <c r="AF28" s="15">
        <f t="shared" si="8"/>
        <v>5.3860249474870945E-4</v>
      </c>
      <c r="AG28" s="15">
        <f t="shared" si="9"/>
        <v>1.8529643588605037E-4</v>
      </c>
    </row>
    <row r="29" spans="1:33" x14ac:dyDescent="0.2">
      <c r="A29" s="11" t="s">
        <v>42</v>
      </c>
      <c r="B29" s="12">
        <v>430289</v>
      </c>
      <c r="C29" s="12">
        <v>903976</v>
      </c>
      <c r="D29" s="12">
        <v>936681</v>
      </c>
      <c r="E29" s="12">
        <v>909225</v>
      </c>
      <c r="F29" s="12">
        <v>834243</v>
      </c>
      <c r="G29" s="12">
        <v>833583</v>
      </c>
      <c r="H29" s="12">
        <v>801636</v>
      </c>
      <c r="I29" s="12">
        <v>1092768</v>
      </c>
      <c r="J29" s="12">
        <f t="shared" si="10"/>
        <v>1523057</v>
      </c>
      <c r="K29" s="13">
        <v>6742401</v>
      </c>
      <c r="L29" s="14">
        <f>VLOOKUP(A29,'[1]Aggregated CDC_fludeaths'!$A$5:$K$463,2,FALSE)</f>
        <v>89</v>
      </c>
      <c r="M29" s="14">
        <f>VLOOKUP(A29,'[1]Aggregated CDC_fludeaths'!A31:K489,6,FALSE)</f>
        <v>45</v>
      </c>
      <c r="N29" s="14">
        <f>VLOOKUP(A29,'[1]Aggregated CDC_fludeaths'!A31:K489,3,FALSE)</f>
        <v>48</v>
      </c>
      <c r="O29" s="14">
        <f>VLOOKUP(A29,'[1]Aggregated CDC_fludeaths'!A31:K489,4,FALSE)</f>
        <v>38</v>
      </c>
      <c r="P29" s="14">
        <f>VLOOKUP(A29,'[1]Aggregated CDC_fludeaths'!A31:K489,5,FALSE)</f>
        <v>56</v>
      </c>
      <c r="Q29" s="14">
        <f>VLOOKUP(A29,'[1]Aggregated CDC_fludeaths'!A31:K489,7,FALSE)</f>
        <v>47</v>
      </c>
      <c r="R29" s="14">
        <f>VLOOKUP(A29,'[1]Aggregated CDC_fludeaths'!A31:K489,8,FALSE)</f>
        <v>79</v>
      </c>
      <c r="S29" s="14">
        <f>VLOOKUP(A29,'[1]Aggregated CDC_fludeaths'!A31:K489,9,FALSE)</f>
        <v>703</v>
      </c>
      <c r="T29" s="14">
        <f>VLOOKUP(A29,'[1]Aggregated CDC_fludeaths'!A31:K489,10,FALSE)</f>
        <v>61</v>
      </c>
      <c r="U29" s="14">
        <f t="shared" si="11"/>
        <v>374</v>
      </c>
      <c r="V29" s="14">
        <f t="shared" si="12"/>
        <v>792</v>
      </c>
      <c r="W29" s="14">
        <f>VLOOKUP(A29,'[1]Aggregated CDC_fludeaths'!A31:K489,11,FALSE)</f>
        <v>1166</v>
      </c>
      <c r="X29" s="15">
        <f t="shared" si="0"/>
        <v>2.0683772999077364E-4</v>
      </c>
      <c r="Y29" s="16">
        <f t="shared" si="1"/>
        <v>4.9780082657061691E-5</v>
      </c>
      <c r="Z29" s="15">
        <f t="shared" si="2"/>
        <v>5.1244767428825823E-5</v>
      </c>
      <c r="AA29" s="15">
        <f t="shared" si="3"/>
        <v>4.1793835409277133E-5</v>
      </c>
      <c r="AB29" s="15">
        <f t="shared" si="4"/>
        <v>6.7126724467571201E-5</v>
      </c>
      <c r="AC29" s="15">
        <f t="shared" si="5"/>
        <v>5.6383107620956762E-5</v>
      </c>
      <c r="AD29" s="15">
        <f t="shared" si="6"/>
        <v>9.854846838215849E-5</v>
      </c>
      <c r="AE29" s="15">
        <f t="shared" si="7"/>
        <v>6.4332044862221442E-4</v>
      </c>
      <c r="AF29" s="15">
        <f t="shared" si="8"/>
        <v>5.2000680210917915E-4</v>
      </c>
      <c r="AG29" s="15">
        <f t="shared" si="9"/>
        <v>1.729354276021257E-4</v>
      </c>
    </row>
    <row r="30" spans="1:33" x14ac:dyDescent="0.2">
      <c r="A30" s="11" t="s">
        <v>43</v>
      </c>
      <c r="B30" s="12">
        <v>198959.60400000005</v>
      </c>
      <c r="C30" s="12">
        <v>382358.41600000008</v>
      </c>
      <c r="D30" s="12">
        <v>391430.01899999985</v>
      </c>
      <c r="E30" s="12">
        <v>377051.39399999997</v>
      </c>
      <c r="F30" s="12">
        <v>375183.0560000001</v>
      </c>
      <c r="G30" s="12">
        <v>393354.82899999991</v>
      </c>
      <c r="H30" s="12">
        <v>322334.09100000007</v>
      </c>
      <c r="I30" s="12">
        <v>399231.50799999997</v>
      </c>
      <c r="J30" s="12">
        <f t="shared" si="10"/>
        <v>598191.11199999996</v>
      </c>
      <c r="K30" s="13">
        <v>2838143</v>
      </c>
      <c r="L30" s="14">
        <f>VLOOKUP(A30,'[1]Aggregated CDC_fludeaths'!$A$5:$K$463,2,FALSE)</f>
        <v>104</v>
      </c>
      <c r="M30" s="14">
        <f>VLOOKUP(A30,'[1]Aggregated CDC_fludeaths'!A32:K490,6,FALSE)</f>
        <v>57</v>
      </c>
      <c r="N30" s="14">
        <f>VLOOKUP(A30,'[1]Aggregated CDC_fludeaths'!A32:K490,3,FALSE)</f>
        <v>60</v>
      </c>
      <c r="O30" s="14">
        <f>VLOOKUP(A30,'[1]Aggregated CDC_fludeaths'!A32:K490,4,FALSE)</f>
        <v>52</v>
      </c>
      <c r="P30" s="14">
        <f>VLOOKUP(A30,'[1]Aggregated CDC_fludeaths'!A32:K490,5,FALSE)</f>
        <v>55</v>
      </c>
      <c r="Q30" s="14">
        <f>VLOOKUP(A30,'[1]Aggregated CDC_fludeaths'!A32:K490,7,FALSE)</f>
        <v>49</v>
      </c>
      <c r="R30" s="14">
        <f>VLOOKUP(A30,'[1]Aggregated CDC_fludeaths'!A32:K490,8,FALSE)</f>
        <v>51</v>
      </c>
      <c r="S30" s="14">
        <f>VLOOKUP(A30,'[1]Aggregated CDC_fludeaths'!A32:K490,9,FALSE)</f>
        <v>533</v>
      </c>
      <c r="T30" s="14">
        <f>VLOOKUP(A30,'[1]Aggregated CDC_fludeaths'!A32:K490,10,FALSE)</f>
        <v>49</v>
      </c>
      <c r="U30" s="14">
        <f t="shared" si="11"/>
        <v>373</v>
      </c>
      <c r="V30" s="14">
        <f t="shared" si="12"/>
        <v>637</v>
      </c>
      <c r="W30" s="14">
        <f>VLOOKUP(A30,'[1]Aggregated CDC_fludeaths'!A32:K490,11,FALSE)</f>
        <v>1010</v>
      </c>
      <c r="X30" s="15">
        <f t="shared" si="0"/>
        <v>5.2271917469236609E-4</v>
      </c>
      <c r="Y30" s="16">
        <f t="shared" si="1"/>
        <v>1.4907478850942826E-4</v>
      </c>
      <c r="Z30" s="15">
        <f t="shared" si="2"/>
        <v>1.5328410466137506E-4</v>
      </c>
      <c r="AA30" s="15">
        <f t="shared" si="3"/>
        <v>1.3791223378954013E-4</v>
      </c>
      <c r="AB30" s="15">
        <f t="shared" si="4"/>
        <v>1.4659510636322548E-4</v>
      </c>
      <c r="AC30" s="15">
        <f t="shared" si="5"/>
        <v>1.2456946346526234E-4</v>
      </c>
      <c r="AD30" s="15">
        <f t="shared" si="6"/>
        <v>1.5822093108978656E-4</v>
      </c>
      <c r="AE30" s="15">
        <f t="shared" si="7"/>
        <v>1.3350649668662927E-3</v>
      </c>
      <c r="AF30" s="15">
        <f t="shared" si="8"/>
        <v>1.0648770722624847E-3</v>
      </c>
      <c r="AG30" s="15">
        <f t="shared" si="9"/>
        <v>3.5586649439439802E-4</v>
      </c>
    </row>
    <row r="31" spans="1:33" x14ac:dyDescent="0.2">
      <c r="A31" s="11" t="s">
        <v>44</v>
      </c>
      <c r="B31" s="12">
        <v>193750.10000000006</v>
      </c>
      <c r="C31" s="12">
        <v>386390.34600000008</v>
      </c>
      <c r="D31" s="12">
        <v>398755.78000000009</v>
      </c>
      <c r="E31" s="12">
        <v>366693.51300000015</v>
      </c>
      <c r="F31" s="12">
        <v>371864.35800000007</v>
      </c>
      <c r="G31" s="12">
        <v>396532.72499999998</v>
      </c>
      <c r="H31" s="12">
        <v>333785.03699999989</v>
      </c>
      <c r="I31" s="12">
        <v>402670.83</v>
      </c>
      <c r="J31" s="12">
        <f t="shared" si="10"/>
        <v>596420.93000000005</v>
      </c>
      <c r="K31" s="13">
        <v>2850272</v>
      </c>
      <c r="L31" s="14">
        <f>VLOOKUP(A31,'[1]Aggregated CDC_fludeaths'!$A$5:$K$463,2,FALSE)</f>
        <v>112</v>
      </c>
      <c r="M31" s="14">
        <f>VLOOKUP(A31,'[1]Aggregated CDC_fludeaths'!A33:K491,6,FALSE)</f>
        <v>56</v>
      </c>
      <c r="N31" s="14">
        <f>VLOOKUP(A31,'[1]Aggregated CDC_fludeaths'!A33:K491,3,FALSE)</f>
        <v>65</v>
      </c>
      <c r="O31" s="14">
        <f>VLOOKUP(A31,'[1]Aggregated CDC_fludeaths'!A33:K491,4,FALSE)</f>
        <v>65</v>
      </c>
      <c r="P31" s="14">
        <f>VLOOKUP(A31,'[1]Aggregated CDC_fludeaths'!A33:K491,5,FALSE)</f>
        <v>43</v>
      </c>
      <c r="Q31" s="14">
        <f>VLOOKUP(A31,'[1]Aggregated CDC_fludeaths'!A33:K491,7,FALSE)</f>
        <v>43</v>
      </c>
      <c r="R31" s="14">
        <f>VLOOKUP(A31,'[1]Aggregated CDC_fludeaths'!A33:K491,8,FALSE)</f>
        <v>40</v>
      </c>
      <c r="S31" s="14">
        <f>VLOOKUP(A31,'[1]Aggregated CDC_fludeaths'!A33:K491,9,FALSE)</f>
        <v>516</v>
      </c>
      <c r="T31" s="14">
        <f>VLOOKUP(A31,'[1]Aggregated CDC_fludeaths'!A33:K491,10,FALSE)</f>
        <v>49</v>
      </c>
      <c r="U31" s="14">
        <f t="shared" si="11"/>
        <v>361</v>
      </c>
      <c r="V31" s="14">
        <f t="shared" si="12"/>
        <v>628</v>
      </c>
      <c r="W31" s="14">
        <f>VLOOKUP(A31,'[1]Aggregated CDC_fludeaths'!A33:K491,11,FALSE)</f>
        <v>989</v>
      </c>
      <c r="X31" s="15">
        <f t="shared" si="0"/>
        <v>5.7806421777330675E-4</v>
      </c>
      <c r="Y31" s="16">
        <f t="shared" si="1"/>
        <v>1.4493115726033174E-4</v>
      </c>
      <c r="Z31" s="15">
        <f t="shared" si="2"/>
        <v>1.6300704155310298E-4</v>
      </c>
      <c r="AA31" s="15">
        <f t="shared" si="3"/>
        <v>1.7725974879735594E-4</v>
      </c>
      <c r="AB31" s="15">
        <f t="shared" si="4"/>
        <v>1.1563356120298034E-4</v>
      </c>
      <c r="AC31" s="15">
        <f t="shared" si="5"/>
        <v>1.0843997806234026E-4</v>
      </c>
      <c r="AD31" s="15">
        <f t="shared" si="6"/>
        <v>1.1983760674089178E-4</v>
      </c>
      <c r="AE31" s="15">
        <f t="shared" si="7"/>
        <v>1.2814437042782561E-3</v>
      </c>
      <c r="AF31" s="15">
        <f t="shared" si="8"/>
        <v>1.0529476220762406E-3</v>
      </c>
      <c r="AG31" s="15">
        <f t="shared" si="9"/>
        <v>3.469844281528219E-4</v>
      </c>
    </row>
    <row r="32" spans="1:33" x14ac:dyDescent="0.2">
      <c r="A32" s="11" t="s">
        <v>45</v>
      </c>
      <c r="B32" s="12">
        <v>192485.815</v>
      </c>
      <c r="C32" s="12">
        <v>382892.61699999997</v>
      </c>
      <c r="D32" s="12">
        <v>394691.85100000002</v>
      </c>
      <c r="E32" s="12">
        <v>366036.67599999992</v>
      </c>
      <c r="F32" s="12">
        <v>363949.2620000001</v>
      </c>
      <c r="G32" s="12">
        <v>392060.07599999994</v>
      </c>
      <c r="H32" s="12">
        <v>335176.46400000015</v>
      </c>
      <c r="I32" s="12">
        <v>400000.4420000001</v>
      </c>
      <c r="J32" s="12">
        <f t="shared" si="10"/>
        <v>592486.2570000001</v>
      </c>
      <c r="K32" s="13">
        <v>2827954</v>
      </c>
      <c r="L32" s="14">
        <f>VLOOKUP(A32,'[1]Aggregated CDC_fludeaths'!$A$5:$K$463,2,FALSE)</f>
        <v>113</v>
      </c>
      <c r="M32" s="14">
        <f>VLOOKUP(A32,'[1]Aggregated CDC_fludeaths'!A34:K492,6,FALSE)</f>
        <v>53</v>
      </c>
      <c r="N32" s="14">
        <f>VLOOKUP(A32,'[1]Aggregated CDC_fludeaths'!A34:K492,3,FALSE)</f>
        <v>63</v>
      </c>
      <c r="O32" s="14">
        <f>VLOOKUP(A32,'[1]Aggregated CDC_fludeaths'!A34:K492,4,FALSE)</f>
        <v>47</v>
      </c>
      <c r="P32" s="14">
        <f>VLOOKUP(A32,'[1]Aggregated CDC_fludeaths'!A34:K492,5,FALSE)</f>
        <v>47</v>
      </c>
      <c r="Q32" s="14">
        <f>VLOOKUP(A32,'[1]Aggregated CDC_fludeaths'!A34:K492,7,FALSE)</f>
        <v>53</v>
      </c>
      <c r="R32" s="14">
        <f>VLOOKUP(A32,'[1]Aggregated CDC_fludeaths'!A34:K492,8,FALSE)</f>
        <v>54</v>
      </c>
      <c r="S32" s="14">
        <f>VLOOKUP(A32,'[1]Aggregated CDC_fludeaths'!A34:K492,9,FALSE)</f>
        <v>621</v>
      </c>
      <c r="T32" s="14">
        <f>VLOOKUP(A32,'[1]Aggregated CDC_fludeaths'!A34:K492,10,FALSE)</f>
        <v>59</v>
      </c>
      <c r="U32" s="14">
        <f t="shared" si="11"/>
        <v>376</v>
      </c>
      <c r="V32" s="14">
        <f t="shared" si="12"/>
        <v>734</v>
      </c>
      <c r="W32" s="14">
        <f>VLOOKUP(A32,'[1]Aggregated CDC_fludeaths'!A34:K492,11,FALSE)</f>
        <v>1110</v>
      </c>
      <c r="X32" s="15">
        <f t="shared" si="0"/>
        <v>5.8705624619663532E-4</v>
      </c>
      <c r="Y32" s="16">
        <f t="shared" si="1"/>
        <v>1.3842001032890119E-4</v>
      </c>
      <c r="Z32" s="15">
        <f t="shared" si="2"/>
        <v>1.5961819287725804E-4</v>
      </c>
      <c r="AA32" s="15">
        <f t="shared" si="3"/>
        <v>1.2840243364028366E-4</v>
      </c>
      <c r="AB32" s="15">
        <f t="shared" si="4"/>
        <v>1.2913887980352598E-4</v>
      </c>
      <c r="AC32" s="15">
        <f t="shared" si="5"/>
        <v>1.3518336409239489E-4</v>
      </c>
      <c r="AD32" s="15">
        <f t="shared" si="6"/>
        <v>1.6110916427592594E-4</v>
      </c>
      <c r="AE32" s="15">
        <f t="shared" si="7"/>
        <v>1.5524982844893952E-3</v>
      </c>
      <c r="AF32" s="15">
        <f t="shared" si="8"/>
        <v>1.2388473003855682E-3</v>
      </c>
      <c r="AG32" s="15">
        <f t="shared" si="9"/>
        <v>3.9250992059984004E-4</v>
      </c>
    </row>
    <row r="33" spans="1:33" x14ac:dyDescent="0.2">
      <c r="A33" s="11" t="s">
        <v>46</v>
      </c>
      <c r="B33" s="12">
        <v>189051.89600000001</v>
      </c>
      <c r="C33" s="12">
        <v>379119.902</v>
      </c>
      <c r="D33" s="12">
        <v>386124.33100000001</v>
      </c>
      <c r="E33" s="12">
        <v>362024.66000000015</v>
      </c>
      <c r="F33" s="12">
        <v>355916.28299999988</v>
      </c>
      <c r="G33" s="12">
        <v>386916.25200000015</v>
      </c>
      <c r="H33" s="12">
        <v>339085.7730000001</v>
      </c>
      <c r="I33" s="12">
        <v>403278.37799999997</v>
      </c>
      <c r="J33" s="12">
        <f t="shared" si="10"/>
        <v>592330.27399999998</v>
      </c>
      <c r="K33" s="13">
        <v>2801685</v>
      </c>
      <c r="L33" s="14">
        <f>VLOOKUP(A33,'[1]Aggregated CDC_fludeaths'!$A$5:$K$463,2,FALSE)</f>
        <v>114</v>
      </c>
      <c r="M33" s="14">
        <f>VLOOKUP(A33,'[1]Aggregated CDC_fludeaths'!A35:K493,6,FALSE)</f>
        <v>49</v>
      </c>
      <c r="N33" s="14">
        <f>VLOOKUP(A33,'[1]Aggregated CDC_fludeaths'!A35:K493,3,FALSE)</f>
        <v>47</v>
      </c>
      <c r="O33" s="14">
        <f>VLOOKUP(A33,'[1]Aggregated CDC_fludeaths'!A35:K493,4,FALSE)</f>
        <v>54</v>
      </c>
      <c r="P33" s="14">
        <f>VLOOKUP(A33,'[1]Aggregated CDC_fludeaths'!A35:K493,5,FALSE)</f>
        <v>52</v>
      </c>
      <c r="Q33" s="14">
        <f>VLOOKUP(A33,'[1]Aggregated CDC_fludeaths'!A35:K493,7,FALSE)</f>
        <v>41</v>
      </c>
      <c r="R33" s="14">
        <f>VLOOKUP(A33,'[1]Aggregated CDC_fludeaths'!A35:K493,8,FALSE)</f>
        <v>56</v>
      </c>
      <c r="S33" s="14">
        <f>VLOOKUP(A33,'[1]Aggregated CDC_fludeaths'!A35:K493,9,FALSE)</f>
        <v>587</v>
      </c>
      <c r="T33" s="14">
        <f>VLOOKUP(A33,'[1]Aggregated CDC_fludeaths'!A35:K493,10,FALSE)</f>
        <v>60</v>
      </c>
      <c r="U33" s="14">
        <f t="shared" si="11"/>
        <v>359</v>
      </c>
      <c r="V33" s="14">
        <f t="shared" si="12"/>
        <v>701</v>
      </c>
      <c r="W33" s="14">
        <f>VLOOKUP(A33,'[1]Aggregated CDC_fludeaths'!A35:K493,11,FALSE)</f>
        <v>1060</v>
      </c>
      <c r="X33" s="15">
        <f t="shared" si="0"/>
        <v>6.0300902774336625E-4</v>
      </c>
      <c r="Y33" s="16">
        <f t="shared" si="1"/>
        <v>1.2924670992344792E-4</v>
      </c>
      <c r="Z33" s="15">
        <f t="shared" si="2"/>
        <v>1.2172245110345041E-4</v>
      </c>
      <c r="AA33" s="15">
        <f t="shared" si="3"/>
        <v>1.4916110963269735E-4</v>
      </c>
      <c r="AB33" s="15">
        <f t="shared" si="4"/>
        <v>1.4610177303970106E-4</v>
      </c>
      <c r="AC33" s="15">
        <f t="shared" si="5"/>
        <v>1.0596608384390115E-4</v>
      </c>
      <c r="AD33" s="15">
        <f t="shared" si="6"/>
        <v>1.6514995455146973E-4</v>
      </c>
      <c r="AE33" s="15">
        <f t="shared" si="7"/>
        <v>1.4555702264801315E-3</v>
      </c>
      <c r="AF33" s="15">
        <f t="shared" si="8"/>
        <v>1.1834613741184535E-3</v>
      </c>
      <c r="AG33" s="15">
        <f t="shared" si="9"/>
        <v>3.783437467095694E-4</v>
      </c>
    </row>
    <row r="34" spans="1:33" x14ac:dyDescent="0.2">
      <c r="A34" s="11" t="s">
        <v>47</v>
      </c>
      <c r="B34" s="12">
        <v>188726.81399999998</v>
      </c>
      <c r="C34" s="12">
        <v>381715.03700000001</v>
      </c>
      <c r="D34" s="12">
        <v>391004.11600000004</v>
      </c>
      <c r="E34" s="12">
        <v>368519.81100000005</v>
      </c>
      <c r="F34" s="12">
        <v>353241.266</v>
      </c>
      <c r="G34" s="12">
        <v>382860.6</v>
      </c>
      <c r="H34" s="12">
        <v>340630.54100000008</v>
      </c>
      <c r="I34" s="12">
        <v>405408.07999999984</v>
      </c>
      <c r="J34" s="12">
        <f t="shared" si="10"/>
        <v>594134.89399999985</v>
      </c>
      <c r="K34" s="13">
        <v>2812846</v>
      </c>
      <c r="L34" s="14">
        <f>VLOOKUP(A34,'[1]Aggregated CDC_fludeaths'!$A$5:$K$463,2,FALSE)</f>
        <v>98</v>
      </c>
      <c r="M34" s="14">
        <f>VLOOKUP(A34,'[1]Aggregated CDC_fludeaths'!A36:K494,6,FALSE)</f>
        <v>40</v>
      </c>
      <c r="N34" s="14">
        <f>VLOOKUP(A34,'[1]Aggregated CDC_fludeaths'!A36:K494,3,FALSE)</f>
        <v>53</v>
      </c>
      <c r="O34" s="14">
        <f>VLOOKUP(A34,'[1]Aggregated CDC_fludeaths'!A36:K494,4,FALSE)</f>
        <v>59</v>
      </c>
      <c r="P34" s="14">
        <f>VLOOKUP(A34,'[1]Aggregated CDC_fludeaths'!A36:K494,5,FALSE)</f>
        <v>55</v>
      </c>
      <c r="Q34" s="14">
        <f>VLOOKUP(A34,'[1]Aggregated CDC_fludeaths'!A36:K494,7,FALSE)</f>
        <v>57</v>
      </c>
      <c r="R34" s="14">
        <f>VLOOKUP(A34,'[1]Aggregated CDC_fludeaths'!A36:K494,8,FALSE)</f>
        <v>60</v>
      </c>
      <c r="S34" s="14">
        <f>VLOOKUP(A34,'[1]Aggregated CDC_fludeaths'!A36:K494,9,FALSE)</f>
        <v>643</v>
      </c>
      <c r="T34" s="14">
        <f>VLOOKUP(A34,'[1]Aggregated CDC_fludeaths'!A36:K494,10,FALSE)</f>
        <v>57</v>
      </c>
      <c r="U34" s="14">
        <f t="shared" si="11"/>
        <v>381</v>
      </c>
      <c r="V34" s="14">
        <f t="shared" si="12"/>
        <v>741</v>
      </c>
      <c r="W34" s="14">
        <f>VLOOKUP(A34,'[1]Aggregated CDC_fludeaths'!A36:K494,11,FALSE)</f>
        <v>1122</v>
      </c>
      <c r="X34" s="15">
        <f t="shared" ref="X34:X97" si="13">L34/B34</f>
        <v>5.192690848900783E-4</v>
      </c>
      <c r="Y34" s="16">
        <f t="shared" ref="Y34:Y97" si="14">M34/C34</f>
        <v>1.0479021291477181E-4</v>
      </c>
      <c r="Z34" s="15">
        <f t="shared" ref="Z34:Z97" si="15">N34/D34</f>
        <v>1.3554844522403953E-4</v>
      </c>
      <c r="AA34" s="15">
        <f t="shared" ref="AA34:AA97" si="16">O34/E34</f>
        <v>1.6009994100425715E-4</v>
      </c>
      <c r="AB34" s="15">
        <f t="shared" ref="AB34:AB97" si="17">P34/F34</f>
        <v>1.5570094803136618E-4</v>
      </c>
      <c r="AC34" s="15">
        <f t="shared" ref="AC34:AC97" si="18">Q34/G34</f>
        <v>1.4887925265749468E-4</v>
      </c>
      <c r="AD34" s="15">
        <f t="shared" ref="AD34:AD97" si="19">R34/H34</f>
        <v>1.7614392363014797E-4</v>
      </c>
      <c r="AE34" s="15">
        <f t="shared" ref="AE34:AE97" si="20">S34/I34</f>
        <v>1.5860562029252111E-3</v>
      </c>
      <c r="AF34" s="15">
        <f t="shared" si="8"/>
        <v>1.2471915174199484E-3</v>
      </c>
      <c r="AG34" s="15">
        <f t="shared" si="9"/>
        <v>3.9888426170504892E-4</v>
      </c>
    </row>
    <row r="35" spans="1:33" x14ac:dyDescent="0.2">
      <c r="A35" s="11" t="s">
        <v>48</v>
      </c>
      <c r="B35" s="12">
        <v>173233.12300000005</v>
      </c>
      <c r="C35" s="12">
        <v>354739.36300000001</v>
      </c>
      <c r="D35" s="12">
        <v>362440.51599999995</v>
      </c>
      <c r="E35" s="12">
        <v>342188.29500000004</v>
      </c>
      <c r="F35" s="12">
        <v>327039.28200000001</v>
      </c>
      <c r="G35" s="12">
        <v>348229.59199999995</v>
      </c>
      <c r="H35" s="12">
        <v>316823.90800000005</v>
      </c>
      <c r="I35" s="12">
        <v>380861.74399999995</v>
      </c>
      <c r="J35" s="12">
        <f t="shared" si="10"/>
        <v>554094.86699999997</v>
      </c>
      <c r="K35" s="13">
        <v>2605417</v>
      </c>
      <c r="L35" s="14">
        <f>VLOOKUP(A35,'[1]Aggregated CDC_fludeaths'!$A$5:$K$463,2,FALSE)</f>
        <v>118</v>
      </c>
      <c r="M35" s="14">
        <f>VLOOKUP(A35,'[1]Aggregated CDC_fludeaths'!A37:K495,6,FALSE)</f>
        <v>64</v>
      </c>
      <c r="N35" s="14">
        <f>VLOOKUP(A35,'[1]Aggregated CDC_fludeaths'!A37:K495,3,FALSE)</f>
        <v>55</v>
      </c>
      <c r="O35" s="14">
        <f>VLOOKUP(A35,'[1]Aggregated CDC_fludeaths'!A37:K495,4,FALSE)</f>
        <v>68</v>
      </c>
      <c r="P35" s="14">
        <f>VLOOKUP(A35,'[1]Aggregated CDC_fludeaths'!A37:K495,5,FALSE)</f>
        <v>60</v>
      </c>
      <c r="Q35" s="14">
        <f>VLOOKUP(A35,'[1]Aggregated CDC_fludeaths'!A37:K495,7,FALSE)</f>
        <v>65</v>
      </c>
      <c r="R35" s="14">
        <f>VLOOKUP(A35,'[1]Aggregated CDC_fludeaths'!A37:K495,8,FALSE)</f>
        <v>75</v>
      </c>
      <c r="S35" s="14">
        <f>VLOOKUP(A35,'[1]Aggregated CDC_fludeaths'!A37:K495,9,FALSE)</f>
        <v>516</v>
      </c>
      <c r="T35" s="14">
        <f>VLOOKUP(A35,'[1]Aggregated CDC_fludeaths'!A37:K495,10,FALSE)</f>
        <v>46</v>
      </c>
      <c r="U35" s="14">
        <f t="shared" si="11"/>
        <v>433</v>
      </c>
      <c r="V35" s="14">
        <f t="shared" si="12"/>
        <v>634</v>
      </c>
      <c r="W35" s="14">
        <f>VLOOKUP(A35,'[1]Aggregated CDC_fludeaths'!A37:K495,11,FALSE)</f>
        <v>1067</v>
      </c>
      <c r="X35" s="15">
        <f t="shared" si="13"/>
        <v>6.8116303600899671E-4</v>
      </c>
      <c r="Y35" s="16">
        <f t="shared" si="14"/>
        <v>1.8041414817560012E-4</v>
      </c>
      <c r="Z35" s="15">
        <f t="shared" si="15"/>
        <v>1.5174903900644487E-4</v>
      </c>
      <c r="AA35" s="15">
        <f t="shared" si="16"/>
        <v>1.9872099950116642E-4</v>
      </c>
      <c r="AB35" s="15">
        <f t="shared" si="17"/>
        <v>1.8346419926398933E-4</v>
      </c>
      <c r="AC35" s="15">
        <f t="shared" si="18"/>
        <v>1.8665846181159702E-4</v>
      </c>
      <c r="AD35" s="15">
        <f t="shared" si="19"/>
        <v>2.3672455930945713E-4</v>
      </c>
      <c r="AE35" s="15">
        <f t="shared" si="20"/>
        <v>1.3548223420412633E-3</v>
      </c>
      <c r="AF35" s="15">
        <f t="shared" si="8"/>
        <v>1.1442083978013102E-3</v>
      </c>
      <c r="AG35" s="15">
        <f t="shared" si="9"/>
        <v>4.0953137252117415E-4</v>
      </c>
    </row>
    <row r="36" spans="1:33" x14ac:dyDescent="0.2">
      <c r="A36" s="11" t="s">
        <v>49</v>
      </c>
      <c r="B36" s="12">
        <v>179631.53100000002</v>
      </c>
      <c r="C36" s="12">
        <v>369171.18100000004</v>
      </c>
      <c r="D36" s="12">
        <v>374920.14299999998</v>
      </c>
      <c r="E36" s="12">
        <v>361278.16099999991</v>
      </c>
      <c r="F36" s="12">
        <v>340637.09600000002</v>
      </c>
      <c r="G36" s="12">
        <v>360254.58299999998</v>
      </c>
      <c r="H36" s="12">
        <v>337649.93399999995</v>
      </c>
      <c r="I36" s="12">
        <v>414375.35100000002</v>
      </c>
      <c r="J36" s="12">
        <f t="shared" si="10"/>
        <v>594006.88199999998</v>
      </c>
      <c r="K36" s="13">
        <v>2738361</v>
      </c>
      <c r="L36" s="14">
        <f>VLOOKUP(A36,'[1]Aggregated CDC_fludeaths'!$A$5:$K$463,2,FALSE)</f>
        <v>99</v>
      </c>
      <c r="M36" s="14">
        <f>VLOOKUP(A36,'[1]Aggregated CDC_fludeaths'!A38:K496,6,FALSE)</f>
        <v>39</v>
      </c>
      <c r="N36" s="14">
        <f>VLOOKUP(A36,'[1]Aggregated CDC_fludeaths'!A38:K496,3,FALSE)</f>
        <v>68</v>
      </c>
      <c r="O36" s="14">
        <f>VLOOKUP(A36,'[1]Aggregated CDC_fludeaths'!A38:K496,4,FALSE)</f>
        <v>40</v>
      </c>
      <c r="P36" s="14">
        <f>VLOOKUP(A36,'[1]Aggregated CDC_fludeaths'!A38:K496,5,FALSE)</f>
        <v>50</v>
      </c>
      <c r="Q36" s="14">
        <f>VLOOKUP(A36,'[1]Aggregated CDC_fludeaths'!A38:K496,7,FALSE)</f>
        <v>53</v>
      </c>
      <c r="R36" s="14">
        <f>VLOOKUP(A36,'[1]Aggregated CDC_fludeaths'!A38:K496,8,FALSE)</f>
        <v>48</v>
      </c>
      <c r="S36" s="14">
        <f>VLOOKUP(A36,'[1]Aggregated CDC_fludeaths'!A38:K496,9,FALSE)</f>
        <v>542</v>
      </c>
      <c r="T36" s="14">
        <f>VLOOKUP(A36,'[1]Aggregated CDC_fludeaths'!A38:K496,10,FALSE)</f>
        <v>68</v>
      </c>
      <c r="U36" s="14">
        <f t="shared" si="11"/>
        <v>366</v>
      </c>
      <c r="V36" s="14">
        <f t="shared" si="12"/>
        <v>641</v>
      </c>
      <c r="W36" s="14">
        <f>VLOOKUP(A36,'[1]Aggregated CDC_fludeaths'!A38:K496,11,FALSE)</f>
        <v>1007</v>
      </c>
      <c r="X36" s="15">
        <f t="shared" si="13"/>
        <v>5.5112818695510636E-4</v>
      </c>
      <c r="Y36" s="16">
        <f t="shared" si="14"/>
        <v>1.0564204902007233E-4</v>
      </c>
      <c r="Z36" s="15">
        <f t="shared" si="15"/>
        <v>1.8137195685428937E-4</v>
      </c>
      <c r="AA36" s="15">
        <f t="shared" si="16"/>
        <v>1.1071801265064569E-4</v>
      </c>
      <c r="AB36" s="15">
        <f t="shared" si="17"/>
        <v>1.4678377835865533E-4</v>
      </c>
      <c r="AC36" s="15">
        <f t="shared" si="18"/>
        <v>1.4711818392050825E-4</v>
      </c>
      <c r="AD36" s="15">
        <f t="shared" si="19"/>
        <v>1.4215906821412263E-4</v>
      </c>
      <c r="AE36" s="15">
        <f t="shared" si="20"/>
        <v>1.307992858870604E-3</v>
      </c>
      <c r="AF36" s="15">
        <f t="shared" si="8"/>
        <v>1.0791120766846605E-3</v>
      </c>
      <c r="AG36" s="15">
        <f t="shared" si="9"/>
        <v>3.6773822005206765E-4</v>
      </c>
    </row>
    <row r="37" spans="1:33" x14ac:dyDescent="0.2">
      <c r="A37" s="11" t="s">
        <v>50</v>
      </c>
      <c r="B37" s="12">
        <v>171521.45599999995</v>
      </c>
      <c r="C37" s="12">
        <v>354269.27700000006</v>
      </c>
      <c r="D37" s="12">
        <v>371123.60699999996</v>
      </c>
      <c r="E37" s="12">
        <v>348550.14399999991</v>
      </c>
      <c r="F37" s="12">
        <v>325688.72200000007</v>
      </c>
      <c r="G37" s="12">
        <v>337880.54499999993</v>
      </c>
      <c r="H37" s="12">
        <v>320161.87099999993</v>
      </c>
      <c r="I37" s="12">
        <v>396603.85200000007</v>
      </c>
      <c r="J37" s="12">
        <f t="shared" si="10"/>
        <v>568125.30799999996</v>
      </c>
      <c r="K37" s="13">
        <v>2626239</v>
      </c>
      <c r="L37" s="14">
        <f>VLOOKUP(A37,'[1]Aggregated CDC_fludeaths'!$A$5:$K$463,2,FALSE)</f>
        <v>113</v>
      </c>
      <c r="M37" s="14">
        <f>VLOOKUP(A37,'[1]Aggregated CDC_fludeaths'!A39:K497,6,FALSE)</f>
        <v>69</v>
      </c>
      <c r="N37" s="14">
        <f>VLOOKUP(A37,'[1]Aggregated CDC_fludeaths'!A39:K497,3,FALSE)</f>
        <v>49</v>
      </c>
      <c r="O37" s="14">
        <f>VLOOKUP(A37,'[1]Aggregated CDC_fludeaths'!A39:K497,4,FALSE)</f>
        <v>54</v>
      </c>
      <c r="P37" s="14">
        <f>VLOOKUP(A37,'[1]Aggregated CDC_fludeaths'!A39:K497,5,FALSE)</f>
        <v>39</v>
      </c>
      <c r="Q37" s="14">
        <f>VLOOKUP(A37,'[1]Aggregated CDC_fludeaths'!A39:K497,7,FALSE)</f>
        <v>60</v>
      </c>
      <c r="R37" s="14">
        <f>VLOOKUP(A37,'[1]Aggregated CDC_fludeaths'!A39:K497,8,FALSE)</f>
        <v>49</v>
      </c>
      <c r="S37" s="14">
        <f>VLOOKUP(A37,'[1]Aggregated CDC_fludeaths'!A39:K497,9,FALSE)</f>
        <v>517</v>
      </c>
      <c r="T37" s="14">
        <f>VLOOKUP(A37,'[1]Aggregated CDC_fludeaths'!A39:K497,10,FALSE)</f>
        <v>77</v>
      </c>
      <c r="U37" s="14">
        <f t="shared" si="11"/>
        <v>397</v>
      </c>
      <c r="V37" s="14">
        <f t="shared" si="12"/>
        <v>630</v>
      </c>
      <c r="W37" s="14">
        <f>VLOOKUP(A37,'[1]Aggregated CDC_fludeaths'!A39:K497,11,FALSE)</f>
        <v>1027</v>
      </c>
      <c r="X37" s="15">
        <f t="shared" si="13"/>
        <v>6.588097059996974E-4</v>
      </c>
      <c r="Y37" s="16">
        <f t="shared" si="14"/>
        <v>1.947671008457219E-4</v>
      </c>
      <c r="Z37" s="15">
        <f t="shared" si="15"/>
        <v>1.3203148243814091E-4</v>
      </c>
      <c r="AA37" s="15">
        <f t="shared" si="16"/>
        <v>1.5492749301518007E-4</v>
      </c>
      <c r="AB37" s="15">
        <f t="shared" si="17"/>
        <v>1.1974624039944494E-4</v>
      </c>
      <c r="AC37" s="15">
        <f t="shared" si="18"/>
        <v>1.7757755185342209E-4</v>
      </c>
      <c r="AD37" s="15">
        <f t="shared" si="19"/>
        <v>1.5304758135924315E-4</v>
      </c>
      <c r="AE37" s="15">
        <f t="shared" si="20"/>
        <v>1.3035677727103868E-3</v>
      </c>
      <c r="AF37" s="15">
        <f t="shared" si="8"/>
        <v>1.1089102899109011E-3</v>
      </c>
      <c r="AG37" s="15">
        <f t="shared" si="9"/>
        <v>3.9105351797760979E-4</v>
      </c>
    </row>
    <row r="38" spans="1:33" x14ac:dyDescent="0.2">
      <c r="A38" s="11" t="s">
        <v>51</v>
      </c>
      <c r="B38" s="12">
        <v>181025</v>
      </c>
      <c r="C38" s="12">
        <v>375374</v>
      </c>
      <c r="D38" s="12">
        <v>386594</v>
      </c>
      <c r="E38" s="12">
        <v>370217</v>
      </c>
      <c r="F38" s="12">
        <v>348973</v>
      </c>
      <c r="G38" s="12">
        <v>357141</v>
      </c>
      <c r="H38" s="12">
        <v>348102</v>
      </c>
      <c r="I38" s="12">
        <v>438946</v>
      </c>
      <c r="J38" s="12">
        <f t="shared" si="10"/>
        <v>619971</v>
      </c>
      <c r="K38" s="13">
        <v>2806372</v>
      </c>
      <c r="L38" s="14">
        <f>VLOOKUP(A38,'[1]Aggregated CDC_fludeaths'!$A$5:$K$463,2,FALSE)</f>
        <v>105</v>
      </c>
      <c r="M38" s="14">
        <f>VLOOKUP(A38,'[1]Aggregated CDC_fludeaths'!A40:K498,6,FALSE)</f>
        <v>46</v>
      </c>
      <c r="N38" s="14">
        <f>VLOOKUP(A38,'[1]Aggregated CDC_fludeaths'!A40:K498,3,FALSE)</f>
        <v>53</v>
      </c>
      <c r="O38" s="14">
        <f>VLOOKUP(A38,'[1]Aggregated CDC_fludeaths'!A40:K498,4,FALSE)</f>
        <v>53</v>
      </c>
      <c r="P38" s="14">
        <f>VLOOKUP(A38,'[1]Aggregated CDC_fludeaths'!A40:K498,5,FALSE)</f>
        <v>59</v>
      </c>
      <c r="Q38" s="14">
        <f>VLOOKUP(A38,'[1]Aggregated CDC_fludeaths'!A40:K498,7,FALSE)</f>
        <v>41</v>
      </c>
      <c r="R38" s="14">
        <f>VLOOKUP(A38,'[1]Aggregated CDC_fludeaths'!A40:K498,8,FALSE)</f>
        <v>64</v>
      </c>
      <c r="S38" s="14">
        <f>VLOOKUP(A38,'[1]Aggregated CDC_fludeaths'!A40:K498,9,FALSE)</f>
        <v>576</v>
      </c>
      <c r="T38" s="14">
        <f>VLOOKUP(A38,'[1]Aggregated CDC_fludeaths'!A40:K498,10,FALSE)</f>
        <v>58</v>
      </c>
      <c r="U38" s="14">
        <f t="shared" si="11"/>
        <v>374</v>
      </c>
      <c r="V38" s="14">
        <f t="shared" si="12"/>
        <v>681</v>
      </c>
      <c r="W38" s="14">
        <f>VLOOKUP(A38,'[1]Aggregated CDC_fludeaths'!A40:K498,11,FALSE)</f>
        <v>1055</v>
      </c>
      <c r="X38" s="15">
        <f t="shared" si="13"/>
        <v>5.8003038254384755E-4</v>
      </c>
      <c r="Y38" s="16">
        <f t="shared" si="14"/>
        <v>1.2254444900286113E-4</v>
      </c>
      <c r="Z38" s="15">
        <f t="shared" si="15"/>
        <v>1.3709472987164829E-4</v>
      </c>
      <c r="AA38" s="15">
        <f t="shared" si="16"/>
        <v>1.4315928225878337E-4</v>
      </c>
      <c r="AB38" s="15">
        <f t="shared" si="17"/>
        <v>1.690675209829987E-4</v>
      </c>
      <c r="AC38" s="15">
        <f t="shared" si="18"/>
        <v>1.1480059696310421E-4</v>
      </c>
      <c r="AD38" s="15">
        <f t="shared" si="19"/>
        <v>1.8385415768941288E-4</v>
      </c>
      <c r="AE38" s="15">
        <f t="shared" si="20"/>
        <v>1.3122343067256564E-3</v>
      </c>
      <c r="AF38" s="15">
        <f t="shared" si="8"/>
        <v>1.0984384753480404E-3</v>
      </c>
      <c r="AG38" s="15">
        <f t="shared" si="9"/>
        <v>3.7593020454879111E-4</v>
      </c>
    </row>
    <row r="39" spans="1:33" x14ac:dyDescent="0.2">
      <c r="A39" s="11" t="s">
        <v>52</v>
      </c>
      <c r="B39" s="12">
        <v>2705685.9460000009</v>
      </c>
      <c r="C39" s="12">
        <v>5120723.3670000006</v>
      </c>
      <c r="D39" s="12">
        <v>5278915.8820000002</v>
      </c>
      <c r="E39" s="12">
        <v>5289214.3649999993</v>
      </c>
      <c r="F39" s="12">
        <v>5350963.709999999</v>
      </c>
      <c r="G39" s="12">
        <v>5064462.9830000009</v>
      </c>
      <c r="H39" s="12">
        <v>3562834.6289999997</v>
      </c>
      <c r="I39" s="12">
        <v>3972054.6100000003</v>
      </c>
      <c r="J39" s="12">
        <f t="shared" si="10"/>
        <v>6677740.5560000017</v>
      </c>
      <c r="K39" s="13">
        <v>36308527</v>
      </c>
      <c r="L39" s="14">
        <f>VLOOKUP(A39,'[1]Aggregated CDC_fludeaths'!$A$5:$K$463,2,FALSE)</f>
        <v>129</v>
      </c>
      <c r="M39" s="14">
        <f>VLOOKUP(A39,'[1]Aggregated CDC_fludeaths'!A41:K499,6,FALSE)</f>
        <v>346</v>
      </c>
      <c r="N39" s="14">
        <f>VLOOKUP(A39,'[1]Aggregated CDC_fludeaths'!A41:K499,3,FALSE)</f>
        <v>62</v>
      </c>
      <c r="O39" s="14">
        <f>VLOOKUP(A39,'[1]Aggregated CDC_fludeaths'!A41:K499,4,FALSE)</f>
        <v>134</v>
      </c>
      <c r="P39" s="14">
        <f>VLOOKUP(A39,'[1]Aggregated CDC_fludeaths'!A41:K499,5,FALSE)</f>
        <v>184</v>
      </c>
      <c r="Q39" s="14">
        <f>VLOOKUP(A39,'[1]Aggregated CDC_fludeaths'!A41:K499,7,FALSE)</f>
        <v>52</v>
      </c>
      <c r="R39" s="14">
        <f>VLOOKUP(A39,'[1]Aggregated CDC_fludeaths'!A41:K499,8,FALSE)</f>
        <v>436</v>
      </c>
      <c r="S39" s="14">
        <f>VLOOKUP(A39,'[1]Aggregated CDC_fludeaths'!A41:K499,9,FALSE)</f>
        <v>5197</v>
      </c>
      <c r="T39" s="14">
        <f>VLOOKUP(A39,'[1]Aggregated CDC_fludeaths'!A41:K499,10,FALSE)</f>
        <v>63</v>
      </c>
      <c r="U39" s="14">
        <f t="shared" si="11"/>
        <v>1277</v>
      </c>
      <c r="V39" s="14">
        <f t="shared" si="12"/>
        <v>5326</v>
      </c>
      <c r="W39" s="14">
        <f>VLOOKUP(A39,'[1]Aggregated CDC_fludeaths'!A41:K499,11,FALSE)</f>
        <v>6603</v>
      </c>
      <c r="X39" s="15">
        <f t="shared" si="13"/>
        <v>4.7677373713940989E-5</v>
      </c>
      <c r="Y39" s="16">
        <f t="shared" si="14"/>
        <v>6.7568578734356757E-5</v>
      </c>
      <c r="Z39" s="15">
        <f t="shared" si="15"/>
        <v>1.1744835755274495E-5</v>
      </c>
      <c r="AA39" s="15">
        <f t="shared" si="16"/>
        <v>2.5334575374125533E-5</v>
      </c>
      <c r="AB39" s="15">
        <f t="shared" si="17"/>
        <v>3.4386329261799465E-5</v>
      </c>
      <c r="AC39" s="15">
        <f t="shared" si="18"/>
        <v>1.0267623669982305E-5</v>
      </c>
      <c r="AD39" s="15">
        <f t="shared" si="19"/>
        <v>1.2237447016236465E-4</v>
      </c>
      <c r="AE39" s="15">
        <f t="shared" si="20"/>
        <v>1.3083908733067494E-3</v>
      </c>
      <c r="AF39" s="15">
        <f t="shared" si="8"/>
        <v>7.9757516113957848E-4</v>
      </c>
      <c r="AG39" s="15">
        <f t="shared" si="9"/>
        <v>1.8185810732558773E-4</v>
      </c>
    </row>
    <row r="40" spans="1:33" x14ac:dyDescent="0.2">
      <c r="A40" s="11" t="s">
        <v>53</v>
      </c>
      <c r="B40" s="12">
        <v>2535634.203999999</v>
      </c>
      <c r="C40" s="12">
        <v>5069381.2720000017</v>
      </c>
      <c r="D40" s="12">
        <v>5478728.7649999997</v>
      </c>
      <c r="E40" s="12">
        <v>5214198.7339999992</v>
      </c>
      <c r="F40" s="12">
        <v>5246795.1690000007</v>
      </c>
      <c r="G40" s="12">
        <v>5104320.8229999999</v>
      </c>
      <c r="H40" s="12">
        <v>3730652.4450000003</v>
      </c>
      <c r="I40" s="12">
        <v>4020743.9560000002</v>
      </c>
      <c r="J40" s="12">
        <f t="shared" si="10"/>
        <v>6556378.1599999992</v>
      </c>
      <c r="K40" s="13">
        <v>36388689</v>
      </c>
      <c r="L40" s="14">
        <f>VLOOKUP(A40,'[1]Aggregated CDC_fludeaths'!$A$5:$K$463,2,FALSE)</f>
        <v>120</v>
      </c>
      <c r="M40" s="14">
        <f>VLOOKUP(A40,'[1]Aggregated CDC_fludeaths'!A42:K500,6,FALSE)</f>
        <v>134</v>
      </c>
      <c r="N40" s="14">
        <f>VLOOKUP(A40,'[1]Aggregated CDC_fludeaths'!A42:K500,3,FALSE)</f>
        <v>61</v>
      </c>
      <c r="O40" s="14">
        <f>VLOOKUP(A40,'[1]Aggregated CDC_fludeaths'!A42:K500,4,FALSE)</f>
        <v>60</v>
      </c>
      <c r="P40" s="14">
        <f>VLOOKUP(A40,'[1]Aggregated CDC_fludeaths'!A42:K500,5,FALSE)</f>
        <v>61</v>
      </c>
      <c r="Q40" s="14">
        <f>VLOOKUP(A40,'[1]Aggregated CDC_fludeaths'!A42:K500,7,FALSE)</f>
        <v>46</v>
      </c>
      <c r="R40" s="14">
        <f>VLOOKUP(A40,'[1]Aggregated CDC_fludeaths'!A42:K500,8,FALSE)</f>
        <v>351</v>
      </c>
      <c r="S40" s="14">
        <f>VLOOKUP(A40,'[1]Aggregated CDC_fludeaths'!A42:K500,9,FALSE)</f>
        <v>5229</v>
      </c>
      <c r="T40" s="14">
        <f>VLOOKUP(A40,'[1]Aggregated CDC_fludeaths'!A42:K500,10,FALSE)</f>
        <v>53</v>
      </c>
      <c r="U40" s="14">
        <f t="shared" si="11"/>
        <v>766</v>
      </c>
      <c r="V40" s="14">
        <f t="shared" si="12"/>
        <v>5349</v>
      </c>
      <c r="W40" s="14">
        <f>VLOOKUP(A40,'[1]Aggregated CDC_fludeaths'!A42:K500,11,FALSE)</f>
        <v>6115</v>
      </c>
      <c r="X40" s="15">
        <f t="shared" si="13"/>
        <v>4.7325438271300448E-5</v>
      </c>
      <c r="Y40" s="16">
        <f t="shared" si="14"/>
        <v>2.6433206107445444E-5</v>
      </c>
      <c r="Z40" s="15">
        <f t="shared" si="15"/>
        <v>1.1133969688313272E-5</v>
      </c>
      <c r="AA40" s="15">
        <f t="shared" si="16"/>
        <v>1.1507041265757787E-5</v>
      </c>
      <c r="AB40" s="15">
        <f t="shared" si="17"/>
        <v>1.1626144729340774E-5</v>
      </c>
      <c r="AC40" s="15">
        <f t="shared" si="18"/>
        <v>9.0119727178441898E-6</v>
      </c>
      <c r="AD40" s="15">
        <f t="shared" si="19"/>
        <v>9.4085419420516389E-5</v>
      </c>
      <c r="AE40" s="15">
        <f t="shared" si="20"/>
        <v>1.3005055923038735E-3</v>
      </c>
      <c r="AF40" s="15">
        <f t="shared" si="8"/>
        <v>8.1584677842926631E-4</v>
      </c>
      <c r="AG40" s="15">
        <f t="shared" si="9"/>
        <v>1.6804672462918354E-4</v>
      </c>
    </row>
    <row r="41" spans="1:33" x14ac:dyDescent="0.2">
      <c r="A41" s="11" t="s">
        <v>54</v>
      </c>
      <c r="B41" s="12">
        <v>2549625.0319999997</v>
      </c>
      <c r="C41" s="12">
        <v>5079649.3149999995</v>
      </c>
      <c r="D41" s="12">
        <v>5556442.8609999986</v>
      </c>
      <c r="E41" s="12">
        <v>5285804.7600000007</v>
      </c>
      <c r="F41" s="12">
        <v>5239311.8510000007</v>
      </c>
      <c r="G41" s="12">
        <v>5200534.3969999999</v>
      </c>
      <c r="H41" s="12">
        <v>3911197.6839999994</v>
      </c>
      <c r="I41" s="12">
        <v>4182654.7630000003</v>
      </c>
      <c r="J41" s="12">
        <f t="shared" si="10"/>
        <v>6732279.7949999999</v>
      </c>
      <c r="K41" s="13">
        <v>36968289</v>
      </c>
      <c r="L41" s="14">
        <f>VLOOKUP(A41,'[1]Aggregated CDC_fludeaths'!$A$5:$K$463,2,FALSE)</f>
        <v>103</v>
      </c>
      <c r="M41" s="14">
        <f>VLOOKUP(A41,'[1]Aggregated CDC_fludeaths'!A43:K501,6,FALSE)</f>
        <v>218</v>
      </c>
      <c r="N41" s="14">
        <f>VLOOKUP(A41,'[1]Aggregated CDC_fludeaths'!A43:K501,3,FALSE)</f>
        <v>49</v>
      </c>
      <c r="O41" s="14">
        <f>VLOOKUP(A41,'[1]Aggregated CDC_fludeaths'!A43:K501,4,FALSE)</f>
        <v>65</v>
      </c>
      <c r="P41" s="14">
        <f>VLOOKUP(A41,'[1]Aggregated CDC_fludeaths'!A43:K501,5,FALSE)</f>
        <v>81</v>
      </c>
      <c r="Q41" s="14">
        <f>VLOOKUP(A41,'[1]Aggregated CDC_fludeaths'!A43:K501,7,FALSE)</f>
        <v>55</v>
      </c>
      <c r="R41" s="14">
        <f>VLOOKUP(A41,'[1]Aggregated CDC_fludeaths'!A43:K501,8,FALSE)</f>
        <v>444</v>
      </c>
      <c r="S41" s="14">
        <f>VLOOKUP(A41,'[1]Aggregated CDC_fludeaths'!A43:K501,9,FALSE)</f>
        <v>5338</v>
      </c>
      <c r="T41" s="14">
        <f>VLOOKUP(A41,'[1]Aggregated CDC_fludeaths'!A43:K501,10,FALSE)</f>
        <v>57</v>
      </c>
      <c r="U41" s="14">
        <f t="shared" si="11"/>
        <v>969</v>
      </c>
      <c r="V41" s="14">
        <f t="shared" si="12"/>
        <v>5441</v>
      </c>
      <c r="W41" s="14">
        <f>VLOOKUP(A41,'[1]Aggregated CDC_fludeaths'!A43:K501,11,FALSE)</f>
        <v>6410</v>
      </c>
      <c r="X41" s="15">
        <f t="shared" si="13"/>
        <v>4.0398097252443358E-5</v>
      </c>
      <c r="Y41" s="16">
        <f t="shared" si="14"/>
        <v>4.2916348448751136E-5</v>
      </c>
      <c r="Z41" s="15">
        <f t="shared" si="15"/>
        <v>8.8185915388287499E-6</v>
      </c>
      <c r="AA41" s="15">
        <f t="shared" si="16"/>
        <v>1.2297086811053533E-5</v>
      </c>
      <c r="AB41" s="15">
        <f t="shared" si="17"/>
        <v>1.5460045575363099E-5</v>
      </c>
      <c r="AC41" s="15">
        <f t="shared" si="18"/>
        <v>1.0575836212472224E-5</v>
      </c>
      <c r="AD41" s="15">
        <f t="shared" si="19"/>
        <v>1.1352021448987954E-4</v>
      </c>
      <c r="AE41" s="15">
        <f t="shared" si="20"/>
        <v>1.2762229498882501E-3</v>
      </c>
      <c r="AF41" s="15">
        <f t="shared" si="8"/>
        <v>8.0819576216083276E-4</v>
      </c>
      <c r="AG41" s="15">
        <f t="shared" si="9"/>
        <v>1.7339184943073778E-4</v>
      </c>
    </row>
    <row r="42" spans="1:33" x14ac:dyDescent="0.2">
      <c r="A42" s="11" t="s">
        <v>55</v>
      </c>
      <c r="B42" s="12">
        <v>2537045.1020000004</v>
      </c>
      <c r="C42" s="12">
        <v>5078494.1569999978</v>
      </c>
      <c r="D42" s="12">
        <v>5585841.6159999976</v>
      </c>
      <c r="E42" s="12">
        <v>5337157.284</v>
      </c>
      <c r="F42" s="12">
        <v>5194682.4820000026</v>
      </c>
      <c r="G42" s="12">
        <v>5214620.6539999973</v>
      </c>
      <c r="H42" s="12">
        <v>4043317.63</v>
      </c>
      <c r="I42" s="12">
        <v>4305619.5500000017</v>
      </c>
      <c r="J42" s="12">
        <f t="shared" si="10"/>
        <v>6842664.6520000026</v>
      </c>
      <c r="K42" s="13">
        <v>37285546</v>
      </c>
      <c r="L42" s="14">
        <f>VLOOKUP(A42,'[1]Aggregated CDC_fludeaths'!$A$5:$K$463,2,FALSE)</f>
        <v>89</v>
      </c>
      <c r="M42" s="14">
        <f>VLOOKUP(A42,'[1]Aggregated CDC_fludeaths'!A44:K502,6,FALSE)</f>
        <v>168</v>
      </c>
      <c r="N42" s="14">
        <f>VLOOKUP(A42,'[1]Aggregated CDC_fludeaths'!A44:K502,3,FALSE)</f>
        <v>51</v>
      </c>
      <c r="O42" s="14">
        <f>VLOOKUP(A42,'[1]Aggregated CDC_fludeaths'!A44:K502,4,FALSE)</f>
        <v>45</v>
      </c>
      <c r="P42" s="14">
        <f>VLOOKUP(A42,'[1]Aggregated CDC_fludeaths'!A44:K502,5,FALSE)</f>
        <v>60</v>
      </c>
      <c r="Q42" s="14">
        <f>VLOOKUP(A42,'[1]Aggregated CDC_fludeaths'!A44:K502,7,FALSE)</f>
        <v>42</v>
      </c>
      <c r="R42" s="14">
        <f>VLOOKUP(A42,'[1]Aggregated CDC_fludeaths'!A44:K502,8,FALSE)</f>
        <v>412</v>
      </c>
      <c r="S42" s="14">
        <f>VLOOKUP(A42,'[1]Aggregated CDC_fludeaths'!A44:K502,9,FALSE)</f>
        <v>5119</v>
      </c>
      <c r="T42" s="14">
        <f>VLOOKUP(A42,'[1]Aggregated CDC_fludeaths'!A44:K502,10,FALSE)</f>
        <v>53</v>
      </c>
      <c r="U42" s="14">
        <f t="shared" si="11"/>
        <v>831</v>
      </c>
      <c r="V42" s="14">
        <f t="shared" si="12"/>
        <v>5208</v>
      </c>
      <c r="W42" s="14">
        <f>VLOOKUP(A42,'[1]Aggregated CDC_fludeaths'!A44:K502,11,FALSE)</f>
        <v>6039</v>
      </c>
      <c r="X42" s="15">
        <f t="shared" si="13"/>
        <v>3.5080180454750145E-5</v>
      </c>
      <c r="Y42" s="16">
        <f t="shared" si="14"/>
        <v>3.3080672106009094E-5</v>
      </c>
      <c r="Z42" s="15">
        <f t="shared" si="15"/>
        <v>9.1302266526706366E-6</v>
      </c>
      <c r="AA42" s="15">
        <f t="shared" si="16"/>
        <v>8.4314547249531646E-6</v>
      </c>
      <c r="AB42" s="15">
        <f t="shared" si="17"/>
        <v>1.1550272843028401E-5</v>
      </c>
      <c r="AC42" s="15">
        <f t="shared" si="18"/>
        <v>8.0542771539446337E-6</v>
      </c>
      <c r="AD42" s="15">
        <f t="shared" si="19"/>
        <v>1.0189652105070954E-4</v>
      </c>
      <c r="AE42" s="15">
        <f t="shared" si="20"/>
        <v>1.1889113612000386E-3</v>
      </c>
      <c r="AF42" s="15">
        <f t="shared" si="8"/>
        <v>7.6110700507261953E-4</v>
      </c>
      <c r="AG42" s="15">
        <f t="shared" si="9"/>
        <v>1.6196624826145768E-4</v>
      </c>
    </row>
    <row r="43" spans="1:33" x14ac:dyDescent="0.2">
      <c r="A43" s="11" t="s">
        <v>56</v>
      </c>
      <c r="B43" s="12">
        <v>2520077.2250000001</v>
      </c>
      <c r="C43" s="12">
        <v>5073752.6380000012</v>
      </c>
      <c r="D43" s="12">
        <v>5593393.6000000006</v>
      </c>
      <c r="E43" s="12">
        <v>5413875.4250000007</v>
      </c>
      <c r="F43" s="12">
        <v>5163813.8609999996</v>
      </c>
      <c r="G43" s="12">
        <v>5226116.1449999986</v>
      </c>
      <c r="H43" s="12">
        <v>4171800.227</v>
      </c>
      <c r="I43" s="12">
        <v>4436118.4849999994</v>
      </c>
      <c r="J43" s="12">
        <f t="shared" si="10"/>
        <v>6956195.709999999</v>
      </c>
      <c r="K43" s="13">
        <v>37571447</v>
      </c>
      <c r="L43" s="14">
        <f>VLOOKUP(A43,'[1]Aggregated CDC_fludeaths'!$A$5:$K$463,2,FALSE)</f>
        <v>114</v>
      </c>
      <c r="M43" s="14">
        <f>VLOOKUP(A43,'[1]Aggregated CDC_fludeaths'!A45:K503,6,FALSE)</f>
        <v>188</v>
      </c>
      <c r="N43" s="14">
        <f>VLOOKUP(A43,'[1]Aggregated CDC_fludeaths'!A45:K503,3,FALSE)</f>
        <v>53</v>
      </c>
      <c r="O43" s="14">
        <f>VLOOKUP(A43,'[1]Aggregated CDC_fludeaths'!A45:K503,4,FALSE)</f>
        <v>57</v>
      </c>
      <c r="P43" s="14">
        <f>VLOOKUP(A43,'[1]Aggregated CDC_fludeaths'!A45:K503,5,FALSE)</f>
        <v>65</v>
      </c>
      <c r="Q43" s="14">
        <f>VLOOKUP(A43,'[1]Aggregated CDC_fludeaths'!A45:K503,7,FALSE)</f>
        <v>48</v>
      </c>
      <c r="R43" s="14">
        <f>VLOOKUP(A43,'[1]Aggregated CDC_fludeaths'!A45:K503,8,FALSE)</f>
        <v>501</v>
      </c>
      <c r="S43" s="14">
        <f>VLOOKUP(A43,'[1]Aggregated CDC_fludeaths'!A45:K503,9,FALSE)</f>
        <v>5694</v>
      </c>
      <c r="T43" s="14">
        <f>VLOOKUP(A43,'[1]Aggregated CDC_fludeaths'!A45:K503,10,FALSE)</f>
        <v>81</v>
      </c>
      <c r="U43" s="14">
        <f t="shared" si="11"/>
        <v>993</v>
      </c>
      <c r="V43" s="14">
        <f t="shared" si="12"/>
        <v>5808</v>
      </c>
      <c r="W43" s="14">
        <f>VLOOKUP(A43,'[1]Aggregated CDC_fludeaths'!A45:K503,11,FALSE)</f>
        <v>6801</v>
      </c>
      <c r="X43" s="15">
        <f t="shared" si="13"/>
        <v>4.5236708966329395E-5</v>
      </c>
      <c r="Y43" s="16">
        <f t="shared" si="14"/>
        <v>3.7053442178471443E-5</v>
      </c>
      <c r="Z43" s="15">
        <f t="shared" si="15"/>
        <v>9.4754640545946912E-6</v>
      </c>
      <c r="AA43" s="15">
        <f t="shared" si="16"/>
        <v>1.0528502325115838E-5</v>
      </c>
      <c r="AB43" s="15">
        <f t="shared" si="17"/>
        <v>1.2587595476846335E-5</v>
      </c>
      <c r="AC43" s="15">
        <f t="shared" si="18"/>
        <v>9.1846408821057707E-6</v>
      </c>
      <c r="AD43" s="15">
        <f t="shared" si="19"/>
        <v>1.2009204006402678E-4</v>
      </c>
      <c r="AE43" s="15">
        <f t="shared" si="20"/>
        <v>1.2835545351760371E-3</v>
      </c>
      <c r="AF43" s="15">
        <f t="shared" si="8"/>
        <v>8.3493913083132628E-4</v>
      </c>
      <c r="AG43" s="15">
        <f t="shared" si="9"/>
        <v>1.8101512033859117E-4</v>
      </c>
    </row>
    <row r="44" spans="1:33" x14ac:dyDescent="0.2">
      <c r="A44" s="11" t="s">
        <v>57</v>
      </c>
      <c r="B44" s="12">
        <v>2525748.9230000009</v>
      </c>
      <c r="C44" s="12">
        <v>5072323.1910000006</v>
      </c>
      <c r="D44" s="12">
        <v>5593678.845999998</v>
      </c>
      <c r="E44" s="12">
        <v>5511076.7609999999</v>
      </c>
      <c r="F44" s="12">
        <v>5165942.2199999988</v>
      </c>
      <c r="G44" s="12">
        <v>5237430.6040000021</v>
      </c>
      <c r="H44" s="12">
        <v>4304421.0879999995</v>
      </c>
      <c r="I44" s="12">
        <v>4609077.2749999994</v>
      </c>
      <c r="J44" s="12">
        <f t="shared" si="10"/>
        <v>7134826.1980000008</v>
      </c>
      <c r="K44" s="13">
        <v>38025540</v>
      </c>
      <c r="L44" s="14">
        <f>VLOOKUP(A44,'[1]Aggregated CDC_fludeaths'!$A$5:$K$463,2,FALSE)</f>
        <v>99</v>
      </c>
      <c r="M44" s="14">
        <f>VLOOKUP(A44,'[1]Aggregated CDC_fludeaths'!A46:K504,6,FALSE)</f>
        <v>263</v>
      </c>
      <c r="N44" s="14">
        <f>VLOOKUP(A44,'[1]Aggregated CDC_fludeaths'!A46:K504,3,FALSE)</f>
        <v>64</v>
      </c>
      <c r="O44" s="14">
        <f>VLOOKUP(A44,'[1]Aggregated CDC_fludeaths'!A46:K504,4,FALSE)</f>
        <v>86</v>
      </c>
      <c r="P44" s="14">
        <f>VLOOKUP(A44,'[1]Aggregated CDC_fludeaths'!A46:K504,5,FALSE)</f>
        <v>132</v>
      </c>
      <c r="Q44" s="14">
        <f>VLOOKUP(A44,'[1]Aggregated CDC_fludeaths'!A46:K504,7,FALSE)</f>
        <v>43</v>
      </c>
      <c r="R44" s="14">
        <f>VLOOKUP(A44,'[1]Aggregated CDC_fludeaths'!A46:K504,8,FALSE)</f>
        <v>589</v>
      </c>
      <c r="S44" s="14">
        <f>VLOOKUP(A44,'[1]Aggregated CDC_fludeaths'!A46:K504,9,FALSE)</f>
        <v>4888</v>
      </c>
      <c r="T44" s="14">
        <f>VLOOKUP(A44,'[1]Aggregated CDC_fludeaths'!A46:K504,10,FALSE)</f>
        <v>50</v>
      </c>
      <c r="U44" s="14">
        <f t="shared" si="11"/>
        <v>1227</v>
      </c>
      <c r="V44" s="14">
        <f t="shared" si="12"/>
        <v>4987</v>
      </c>
      <c r="W44" s="14">
        <f>VLOOKUP(A44,'[1]Aggregated CDC_fludeaths'!A46:K504,11,FALSE)</f>
        <v>6214</v>
      </c>
      <c r="X44" s="15">
        <f t="shared" si="13"/>
        <v>3.9196295046782039E-5</v>
      </c>
      <c r="Y44" s="16">
        <f t="shared" si="14"/>
        <v>5.1850008388000601E-5</v>
      </c>
      <c r="Z44" s="15">
        <f t="shared" si="15"/>
        <v>1.144148632089702E-5</v>
      </c>
      <c r="AA44" s="15">
        <f t="shared" si="16"/>
        <v>1.560493597341857E-5</v>
      </c>
      <c r="AB44" s="15">
        <f t="shared" si="17"/>
        <v>2.5551969878594585E-5</v>
      </c>
      <c r="AC44" s="15">
        <f t="shared" si="18"/>
        <v>8.2101326492344271E-6</v>
      </c>
      <c r="AD44" s="15">
        <f t="shared" si="19"/>
        <v>1.3683605482791466E-4</v>
      </c>
      <c r="AE44" s="15">
        <f t="shared" si="20"/>
        <v>1.06051595761106E-3</v>
      </c>
      <c r="AF44" s="15">
        <f t="shared" si="8"/>
        <v>6.9896586989013569E-4</v>
      </c>
      <c r="AG44" s="15">
        <f t="shared" si="9"/>
        <v>1.6341648271135664E-4</v>
      </c>
    </row>
    <row r="45" spans="1:33" x14ac:dyDescent="0.2">
      <c r="A45" s="11" t="s">
        <v>58</v>
      </c>
      <c r="B45" s="12">
        <v>2509918.56</v>
      </c>
      <c r="C45" s="12">
        <v>5064609.1620000005</v>
      </c>
      <c r="D45" s="12">
        <v>5570777.7749999994</v>
      </c>
      <c r="E45" s="12">
        <v>5609965.4479999999</v>
      </c>
      <c r="F45" s="12">
        <v>5172499.2820000006</v>
      </c>
      <c r="G45" s="12">
        <v>5241679.953999998</v>
      </c>
      <c r="H45" s="12">
        <v>4415390.3670000006</v>
      </c>
      <c r="I45" s="12">
        <v>4782780.3569999998</v>
      </c>
      <c r="J45" s="12">
        <f t="shared" si="10"/>
        <v>7292698.9169999994</v>
      </c>
      <c r="K45" s="13">
        <v>38394172</v>
      </c>
      <c r="L45" s="14">
        <f>VLOOKUP(A45,'[1]Aggregated CDC_fludeaths'!$A$5:$K$463,2,FALSE)</f>
        <v>98</v>
      </c>
      <c r="M45" s="14">
        <f>VLOOKUP(A45,'[1]Aggregated CDC_fludeaths'!A47:K505,6,FALSE)</f>
        <v>168</v>
      </c>
      <c r="N45" s="14">
        <f>VLOOKUP(A45,'[1]Aggregated CDC_fludeaths'!A47:K505,3,FALSE)</f>
        <v>55</v>
      </c>
      <c r="O45" s="14">
        <f>VLOOKUP(A45,'[1]Aggregated CDC_fludeaths'!A47:K505,4,FALSE)</f>
        <v>50</v>
      </c>
      <c r="P45" s="14">
        <f>VLOOKUP(A45,'[1]Aggregated CDC_fludeaths'!A47:K505,5,FALSE)</f>
        <v>70</v>
      </c>
      <c r="Q45" s="14">
        <f>VLOOKUP(A45,'[1]Aggregated CDC_fludeaths'!A47:K505,7,FALSE)</f>
        <v>53</v>
      </c>
      <c r="R45" s="14">
        <f>VLOOKUP(A45,'[1]Aggregated CDC_fludeaths'!A47:K505,8,FALSE)</f>
        <v>441</v>
      </c>
      <c r="S45" s="14">
        <f>VLOOKUP(A45,'[1]Aggregated CDC_fludeaths'!A47:K505,9,FALSE)</f>
        <v>5423</v>
      </c>
      <c r="T45" s="14">
        <f>VLOOKUP(A45,'[1]Aggregated CDC_fludeaths'!A47:K505,10,FALSE)</f>
        <v>48</v>
      </c>
      <c r="U45" s="14">
        <f t="shared" si="11"/>
        <v>885</v>
      </c>
      <c r="V45" s="14">
        <f t="shared" si="12"/>
        <v>5521</v>
      </c>
      <c r="W45" s="14">
        <f>VLOOKUP(A45,'[1]Aggregated CDC_fludeaths'!A47:K505,11,FALSE)</f>
        <v>6406</v>
      </c>
      <c r="X45" s="15">
        <f t="shared" si="13"/>
        <v>3.9045091566636329E-5</v>
      </c>
      <c r="Y45" s="16">
        <f t="shared" si="14"/>
        <v>3.3171365178681874E-5</v>
      </c>
      <c r="Z45" s="15">
        <f t="shared" si="15"/>
        <v>9.8729481270683079E-6</v>
      </c>
      <c r="AA45" s="15">
        <f t="shared" si="16"/>
        <v>8.9127108648816044E-6</v>
      </c>
      <c r="AB45" s="15">
        <f t="shared" si="17"/>
        <v>1.3533109660081726E-5</v>
      </c>
      <c r="AC45" s="15">
        <f t="shared" si="18"/>
        <v>1.0111262126859723E-5</v>
      </c>
      <c r="AD45" s="15">
        <f t="shared" si="19"/>
        <v>9.9877918676448464E-5</v>
      </c>
      <c r="AE45" s="15">
        <f t="shared" si="20"/>
        <v>1.1338593025839007E-3</v>
      </c>
      <c r="AF45" s="15">
        <f t="shared" si="8"/>
        <v>7.5705854071803308E-4</v>
      </c>
      <c r="AG45" s="15">
        <f t="shared" si="9"/>
        <v>1.6684823936299499E-4</v>
      </c>
    </row>
    <row r="46" spans="1:33" x14ac:dyDescent="0.2">
      <c r="A46" s="11" t="s">
        <v>59</v>
      </c>
      <c r="B46" s="12">
        <v>2495086.9609999997</v>
      </c>
      <c r="C46" s="12">
        <v>5067772.0149999987</v>
      </c>
      <c r="D46" s="12">
        <v>5514485.3839999996</v>
      </c>
      <c r="E46" s="12">
        <v>5694985.0879999995</v>
      </c>
      <c r="F46" s="12">
        <v>5150357.0209999997</v>
      </c>
      <c r="G46" s="12">
        <v>5197355.6550000003</v>
      </c>
      <c r="H46" s="12">
        <v>4497052.5309999995</v>
      </c>
      <c r="I46" s="12">
        <v>4959017.1350000007</v>
      </c>
      <c r="J46" s="12">
        <f t="shared" si="10"/>
        <v>7454104.0960000008</v>
      </c>
      <c r="K46" s="13">
        <v>38572021</v>
      </c>
      <c r="L46" s="14">
        <f>VLOOKUP(A46,'[1]Aggregated CDC_fludeaths'!$A$5:$K$463,2,FALSE)</f>
        <v>122</v>
      </c>
      <c r="M46" s="14">
        <f>VLOOKUP(A46,'[1]Aggregated CDC_fludeaths'!A48:K506,6,FALSE)</f>
        <v>187</v>
      </c>
      <c r="N46" s="14">
        <f>VLOOKUP(A46,'[1]Aggregated CDC_fludeaths'!A48:K506,3,FALSE)</f>
        <v>25</v>
      </c>
      <c r="O46" s="14">
        <f>VLOOKUP(A46,'[1]Aggregated CDC_fludeaths'!A48:K506,4,FALSE)</f>
        <v>51</v>
      </c>
      <c r="P46" s="14">
        <f>VLOOKUP(A46,'[1]Aggregated CDC_fludeaths'!A48:K506,5,FALSE)</f>
        <v>89</v>
      </c>
      <c r="Q46" s="14">
        <f>VLOOKUP(A46,'[1]Aggregated CDC_fludeaths'!A48:K506,7,FALSE)</f>
        <v>63</v>
      </c>
      <c r="R46" s="14">
        <f>VLOOKUP(A46,'[1]Aggregated CDC_fludeaths'!A48:K506,8,FALSE)</f>
        <v>511</v>
      </c>
      <c r="S46" s="14">
        <f>VLOOKUP(A46,'[1]Aggregated CDC_fludeaths'!A48:K506,9,FALSE)</f>
        <v>5085</v>
      </c>
      <c r="T46" s="14">
        <f>VLOOKUP(A46,'[1]Aggregated CDC_fludeaths'!A48:K506,10,FALSE)</f>
        <v>42</v>
      </c>
      <c r="U46" s="14">
        <f t="shared" si="11"/>
        <v>968</v>
      </c>
      <c r="V46" s="14">
        <f t="shared" si="12"/>
        <v>5207</v>
      </c>
      <c r="W46" s="14">
        <f>VLOOKUP(A46,'[1]Aggregated CDC_fludeaths'!A48:K506,11,FALSE)</f>
        <v>6175</v>
      </c>
      <c r="X46" s="15">
        <f t="shared" si="13"/>
        <v>4.8896091361522698E-5</v>
      </c>
      <c r="Y46" s="16">
        <f t="shared" si="14"/>
        <v>3.6899844635177426E-5</v>
      </c>
      <c r="Z46" s="15">
        <f t="shared" si="15"/>
        <v>4.5335146000270918E-6</v>
      </c>
      <c r="AA46" s="15">
        <f t="shared" si="16"/>
        <v>8.9552473293499884E-6</v>
      </c>
      <c r="AB46" s="15">
        <f t="shared" si="17"/>
        <v>1.728035544664429E-5</v>
      </c>
      <c r="AC46" s="15">
        <f t="shared" si="18"/>
        <v>1.2121548760934275E-5</v>
      </c>
      <c r="AD46" s="15">
        <f t="shared" si="19"/>
        <v>1.1362998241125061E-4</v>
      </c>
      <c r="AE46" s="15">
        <f t="shared" si="20"/>
        <v>1.0254048053415326E-3</v>
      </c>
      <c r="AF46" s="15">
        <f t="shared" si="8"/>
        <v>6.9854135828263588E-4</v>
      </c>
      <c r="AG46" s="15">
        <f t="shared" si="9"/>
        <v>1.6009013372672383E-4</v>
      </c>
    </row>
    <row r="47" spans="1:33" x14ac:dyDescent="0.2">
      <c r="A47" s="11" t="s">
        <v>60</v>
      </c>
      <c r="B47" s="12">
        <v>2464389</v>
      </c>
      <c r="C47" s="12">
        <v>5014598</v>
      </c>
      <c r="D47" s="12">
        <v>5380362</v>
      </c>
      <c r="E47" s="12">
        <v>5762760</v>
      </c>
      <c r="F47" s="12">
        <v>5128668</v>
      </c>
      <c r="G47" s="12">
        <v>5148829</v>
      </c>
      <c r="H47" s="12">
        <v>4543110</v>
      </c>
      <c r="I47" s="12">
        <v>5078704</v>
      </c>
      <c r="J47" s="12">
        <f t="shared" si="10"/>
        <v>7543093</v>
      </c>
      <c r="K47" s="13">
        <v>38521420</v>
      </c>
      <c r="L47" s="14">
        <f>VLOOKUP(A47,'[1]Aggregated CDC_fludeaths'!$A$5:$K$463,2,FALSE)</f>
        <v>108</v>
      </c>
      <c r="M47" s="14">
        <f>VLOOKUP(A47,'[1]Aggregated CDC_fludeaths'!A49:K507,6,FALSE)</f>
        <v>163</v>
      </c>
      <c r="N47" s="14">
        <f>VLOOKUP(A47,'[1]Aggregated CDC_fludeaths'!A49:K507,3,FALSE)</f>
        <v>42</v>
      </c>
      <c r="O47" s="14">
        <f>VLOOKUP(A47,'[1]Aggregated CDC_fludeaths'!A49:K507,4,FALSE)</f>
        <v>67</v>
      </c>
      <c r="P47" s="14">
        <f>VLOOKUP(A47,'[1]Aggregated CDC_fludeaths'!A49:K507,5,FALSE)</f>
        <v>68</v>
      </c>
      <c r="Q47" s="14">
        <f>VLOOKUP(A47,'[1]Aggregated CDC_fludeaths'!A49:K507,7,FALSE)</f>
        <v>51</v>
      </c>
      <c r="R47" s="14">
        <f>VLOOKUP(A47,'[1]Aggregated CDC_fludeaths'!A49:K507,8,FALSE)</f>
        <v>503</v>
      </c>
      <c r="S47" s="14">
        <f>VLOOKUP(A47,'[1]Aggregated CDC_fludeaths'!A49:K507,9,FALSE)</f>
        <v>5510</v>
      </c>
      <c r="T47" s="14">
        <f>VLOOKUP(A47,'[1]Aggregated CDC_fludeaths'!A49:K507,10,FALSE)</f>
        <v>59</v>
      </c>
      <c r="U47" s="14">
        <f t="shared" si="11"/>
        <v>953</v>
      </c>
      <c r="V47" s="14">
        <f t="shared" si="12"/>
        <v>5618</v>
      </c>
      <c r="W47" s="14">
        <f>VLOOKUP(A47,'[1]Aggregated CDC_fludeaths'!A49:K507,11,FALSE)</f>
        <v>6571</v>
      </c>
      <c r="X47" s="15">
        <f t="shared" si="13"/>
        <v>4.382425014881985E-5</v>
      </c>
      <c r="Y47" s="16">
        <f t="shared" si="14"/>
        <v>3.2505098115541863E-5</v>
      </c>
      <c r="Z47" s="15">
        <f t="shared" si="15"/>
        <v>7.8061662021997769E-6</v>
      </c>
      <c r="AA47" s="15">
        <f t="shared" si="16"/>
        <v>1.1626373473821571E-5</v>
      </c>
      <c r="AB47" s="15">
        <f t="shared" si="17"/>
        <v>1.3258803260417714E-5</v>
      </c>
      <c r="AC47" s="15">
        <f t="shared" si="18"/>
        <v>9.9051648442781838E-6</v>
      </c>
      <c r="AD47" s="15">
        <f t="shared" si="19"/>
        <v>1.1071710788424669E-4</v>
      </c>
      <c r="AE47" s="15">
        <f t="shared" si="20"/>
        <v>1.0849224526572132E-3</v>
      </c>
      <c r="AF47" s="15">
        <f t="shared" si="8"/>
        <v>7.4478731735111848E-4</v>
      </c>
      <c r="AG47" s="15">
        <f t="shared" si="9"/>
        <v>1.7058041993259855E-4</v>
      </c>
    </row>
    <row r="48" spans="1:33" x14ac:dyDescent="0.2">
      <c r="A48" s="11" t="s">
        <v>61</v>
      </c>
      <c r="B48" s="12">
        <v>352170.75300000014</v>
      </c>
      <c r="C48" s="12">
        <v>645227.84299999999</v>
      </c>
      <c r="D48" s="12">
        <v>688483.64600000018</v>
      </c>
      <c r="E48" s="12">
        <v>699274.66000000027</v>
      </c>
      <c r="F48" s="12">
        <v>711011.37500000012</v>
      </c>
      <c r="G48" s="12">
        <v>727045.60599999991</v>
      </c>
      <c r="H48" s="12">
        <v>519046.69200000016</v>
      </c>
      <c r="I48" s="12">
        <v>496615.05099999998</v>
      </c>
      <c r="J48" s="12">
        <f t="shared" si="10"/>
        <v>848785.80400000012</v>
      </c>
      <c r="K48" s="13">
        <v>4843211</v>
      </c>
      <c r="L48" s="14">
        <f>VLOOKUP(A48,'[1]Aggregated CDC_fludeaths'!$A$5:$K$463,2,FALSE)</f>
        <v>123</v>
      </c>
      <c r="M48" s="14">
        <f>VLOOKUP(A48,'[1]Aggregated CDC_fludeaths'!A50:K508,6,FALSE)</f>
        <v>49</v>
      </c>
      <c r="N48" s="14">
        <f>VLOOKUP(A48,'[1]Aggregated CDC_fludeaths'!A50:K508,3,FALSE)</f>
        <v>47</v>
      </c>
      <c r="O48" s="14">
        <f>VLOOKUP(A48,'[1]Aggregated CDC_fludeaths'!A50:K508,4,FALSE)</f>
        <v>63</v>
      </c>
      <c r="P48" s="14">
        <f>VLOOKUP(A48,'[1]Aggregated CDC_fludeaths'!A50:K508,5,FALSE)</f>
        <v>58</v>
      </c>
      <c r="Q48" s="14">
        <f>VLOOKUP(A48,'[1]Aggregated CDC_fludeaths'!A50:K508,7,FALSE)</f>
        <v>60</v>
      </c>
      <c r="R48" s="14">
        <f>VLOOKUP(A48,'[1]Aggregated CDC_fludeaths'!A50:K508,8,FALSE)</f>
        <v>82</v>
      </c>
      <c r="S48" s="14">
        <f>VLOOKUP(A48,'[1]Aggregated CDC_fludeaths'!A50:K508,9,FALSE)</f>
        <v>482</v>
      </c>
      <c r="T48" s="14">
        <f>VLOOKUP(A48,'[1]Aggregated CDC_fludeaths'!A50:K508,10,FALSE)</f>
        <v>57</v>
      </c>
      <c r="U48" s="14">
        <f t="shared" si="11"/>
        <v>416</v>
      </c>
      <c r="V48" s="14">
        <f t="shared" si="12"/>
        <v>605</v>
      </c>
      <c r="W48" s="14">
        <f>VLOOKUP(A48,'[1]Aggregated CDC_fludeaths'!A50:K508,11,FALSE)</f>
        <v>1021</v>
      </c>
      <c r="X48" s="15">
        <f t="shared" si="13"/>
        <v>3.4926239317777748E-4</v>
      </c>
      <c r="Y48" s="16">
        <f t="shared" si="14"/>
        <v>7.5942166060555456E-5</v>
      </c>
      <c r="Z48" s="15">
        <f t="shared" si="15"/>
        <v>6.8265964301496263E-5</v>
      </c>
      <c r="AA48" s="15">
        <f t="shared" si="16"/>
        <v>9.0093354734175512E-5</v>
      </c>
      <c r="AB48" s="15">
        <f t="shared" si="17"/>
        <v>8.1573941063882406E-5</v>
      </c>
      <c r="AC48" s="15">
        <f t="shared" si="18"/>
        <v>8.2525772117794777E-5</v>
      </c>
      <c r="AD48" s="15">
        <f t="shared" si="19"/>
        <v>1.5798193354057629E-4</v>
      </c>
      <c r="AE48" s="15">
        <f t="shared" si="20"/>
        <v>9.7057066439977882E-4</v>
      </c>
      <c r="AF48" s="15">
        <f t="shared" si="8"/>
        <v>7.1278289192499254E-4</v>
      </c>
      <c r="AG48" s="15">
        <f t="shared" si="9"/>
        <v>2.1081055522875216E-4</v>
      </c>
    </row>
    <row r="49" spans="1:33" x14ac:dyDescent="0.2">
      <c r="A49" s="11" t="s">
        <v>62</v>
      </c>
      <c r="B49" s="12">
        <v>337468.978</v>
      </c>
      <c r="C49" s="12">
        <v>654505.17699999991</v>
      </c>
      <c r="D49" s="12">
        <v>680999.09199999995</v>
      </c>
      <c r="E49" s="12">
        <v>696499.14299999981</v>
      </c>
      <c r="F49" s="12">
        <v>697768.24799999979</v>
      </c>
      <c r="G49" s="12">
        <v>724264.21400000004</v>
      </c>
      <c r="H49" s="12">
        <v>544392.12300000002</v>
      </c>
      <c r="I49" s="12">
        <v>509508.34799999988</v>
      </c>
      <c r="J49" s="12">
        <f t="shared" si="10"/>
        <v>846977.32599999988</v>
      </c>
      <c r="K49" s="13">
        <v>4846647</v>
      </c>
      <c r="L49" s="14">
        <f>VLOOKUP(A49,'[1]Aggregated CDC_fludeaths'!$A$5:$K$463,2,FALSE)</f>
        <v>91</v>
      </c>
      <c r="M49" s="14">
        <f>VLOOKUP(A49,'[1]Aggregated CDC_fludeaths'!A51:K509,6,FALSE)</f>
        <v>42</v>
      </c>
      <c r="N49" s="14">
        <f>VLOOKUP(A49,'[1]Aggregated CDC_fludeaths'!A51:K509,3,FALSE)</f>
        <v>53</v>
      </c>
      <c r="O49" s="14">
        <f>VLOOKUP(A49,'[1]Aggregated CDC_fludeaths'!A51:K509,4,FALSE)</f>
        <v>75</v>
      </c>
      <c r="P49" s="14">
        <f>VLOOKUP(A49,'[1]Aggregated CDC_fludeaths'!A51:K509,5,FALSE)</f>
        <v>49</v>
      </c>
      <c r="Q49" s="14">
        <f>VLOOKUP(A49,'[1]Aggregated CDC_fludeaths'!A51:K509,7,FALSE)</f>
        <v>31</v>
      </c>
      <c r="R49" s="14">
        <f>VLOOKUP(A49,'[1]Aggregated CDC_fludeaths'!A51:K509,8,FALSE)</f>
        <v>34</v>
      </c>
      <c r="S49" s="14">
        <f>VLOOKUP(A49,'[1]Aggregated CDC_fludeaths'!A51:K509,9,FALSE)</f>
        <v>445</v>
      </c>
      <c r="T49" s="14">
        <f>VLOOKUP(A49,'[1]Aggregated CDC_fludeaths'!A51:K509,10,FALSE)</f>
        <v>61</v>
      </c>
      <c r="U49" s="14">
        <f t="shared" si="11"/>
        <v>345</v>
      </c>
      <c r="V49" s="14">
        <f t="shared" si="12"/>
        <v>536</v>
      </c>
      <c r="W49" s="14">
        <f>VLOOKUP(A49,'[1]Aggregated CDC_fludeaths'!A51:K509,11,FALSE)</f>
        <v>881</v>
      </c>
      <c r="X49" s="15">
        <f t="shared" si="13"/>
        <v>2.6965441546452306E-4</v>
      </c>
      <c r="Y49" s="16">
        <f t="shared" si="14"/>
        <v>6.417061541439878E-5</v>
      </c>
      <c r="Z49" s="15">
        <f t="shared" si="15"/>
        <v>7.7826829172923488E-5</v>
      </c>
      <c r="AA49" s="15">
        <f t="shared" si="16"/>
        <v>1.0768139595542908E-4</v>
      </c>
      <c r="AB49" s="15">
        <f t="shared" si="17"/>
        <v>7.0223889006769494E-5</v>
      </c>
      <c r="AC49" s="15">
        <f t="shared" si="18"/>
        <v>4.2802059525752018E-5</v>
      </c>
      <c r="AD49" s="15">
        <f t="shared" si="19"/>
        <v>6.2454981553801802E-5</v>
      </c>
      <c r="AE49" s="15">
        <f t="shared" si="20"/>
        <v>8.7339098907168462E-4</v>
      </c>
      <c r="AF49" s="15">
        <f t="shared" si="8"/>
        <v>6.3283866467990914E-4</v>
      </c>
      <c r="AG49" s="15">
        <f t="shared" si="9"/>
        <v>1.8177515300784233E-4</v>
      </c>
    </row>
    <row r="50" spans="1:33" x14ac:dyDescent="0.2">
      <c r="A50" s="11" t="s">
        <v>63</v>
      </c>
      <c r="B50" s="12">
        <v>341927.0129999998</v>
      </c>
      <c r="C50" s="12">
        <v>668282.79500000004</v>
      </c>
      <c r="D50" s="12">
        <v>689236.48399999994</v>
      </c>
      <c r="E50" s="12">
        <v>711347.56900000002</v>
      </c>
      <c r="F50" s="12">
        <v>699432.7579999998</v>
      </c>
      <c r="G50" s="12">
        <v>729896.9380000002</v>
      </c>
      <c r="H50" s="12">
        <v>568917.89999999979</v>
      </c>
      <c r="I50" s="12">
        <v>530042.08699999994</v>
      </c>
      <c r="J50" s="12">
        <f t="shared" si="10"/>
        <v>871969.09999999974</v>
      </c>
      <c r="K50" s="13">
        <v>4941571</v>
      </c>
      <c r="L50" s="14">
        <f>VLOOKUP(A50,'[1]Aggregated CDC_fludeaths'!$A$5:$K$463,2,FALSE)</f>
        <v>122</v>
      </c>
      <c r="M50" s="14">
        <f>VLOOKUP(A50,'[1]Aggregated CDC_fludeaths'!A52:K510,6,FALSE)</f>
        <v>48</v>
      </c>
      <c r="N50" s="14">
        <f>VLOOKUP(A50,'[1]Aggregated CDC_fludeaths'!A52:K510,3,FALSE)</f>
        <v>76</v>
      </c>
      <c r="O50" s="14">
        <f>VLOOKUP(A50,'[1]Aggregated CDC_fludeaths'!A52:K510,4,FALSE)</f>
        <v>57</v>
      </c>
      <c r="P50" s="14">
        <f>VLOOKUP(A50,'[1]Aggregated CDC_fludeaths'!A52:K510,5,FALSE)</f>
        <v>67</v>
      </c>
      <c r="Q50" s="14">
        <f>VLOOKUP(A50,'[1]Aggregated CDC_fludeaths'!A52:K510,7,FALSE)</f>
        <v>46</v>
      </c>
      <c r="R50" s="14">
        <f>VLOOKUP(A50,'[1]Aggregated CDC_fludeaths'!A52:K510,8,FALSE)</f>
        <v>57</v>
      </c>
      <c r="S50" s="14">
        <f>VLOOKUP(A50,'[1]Aggregated CDC_fludeaths'!A52:K510,9,FALSE)</f>
        <v>471</v>
      </c>
      <c r="T50" s="14">
        <f>VLOOKUP(A50,'[1]Aggregated CDC_fludeaths'!A52:K510,10,FALSE)</f>
        <v>72</v>
      </c>
      <c r="U50" s="14">
        <f t="shared" si="11"/>
        <v>423</v>
      </c>
      <c r="V50" s="14">
        <f t="shared" si="12"/>
        <v>593</v>
      </c>
      <c r="W50" s="14">
        <f>VLOOKUP(A50,'[1]Aggregated CDC_fludeaths'!A52:K510,11,FALSE)</f>
        <v>1016</v>
      </c>
      <c r="X50" s="15">
        <f t="shared" si="13"/>
        <v>3.568012919763086E-4</v>
      </c>
      <c r="Y50" s="16">
        <f t="shared" si="14"/>
        <v>7.182588023981673E-5</v>
      </c>
      <c r="Z50" s="15">
        <f t="shared" si="15"/>
        <v>1.1026694286253135E-4</v>
      </c>
      <c r="AA50" s="15">
        <f t="shared" si="16"/>
        <v>8.0129605391257054E-5</v>
      </c>
      <c r="AB50" s="15">
        <f t="shared" si="17"/>
        <v>9.5791910278242951E-5</v>
      </c>
      <c r="AC50" s="15">
        <f t="shared" si="18"/>
        <v>6.3022596212069577E-5</v>
      </c>
      <c r="AD50" s="15">
        <f t="shared" si="19"/>
        <v>1.0019020319100528E-4</v>
      </c>
      <c r="AE50" s="15">
        <f t="shared" si="20"/>
        <v>8.8860868137061741E-4</v>
      </c>
      <c r="AF50" s="15">
        <f t="shared" si="8"/>
        <v>6.8006997036936304E-4</v>
      </c>
      <c r="AG50" s="15">
        <f t="shared" si="9"/>
        <v>2.0560263122800421E-4</v>
      </c>
    </row>
    <row r="51" spans="1:33" x14ac:dyDescent="0.2">
      <c r="A51" s="11" t="s">
        <v>64</v>
      </c>
      <c r="B51" s="12">
        <v>332292.17200000008</v>
      </c>
      <c r="C51" s="12">
        <v>664298.64999999979</v>
      </c>
      <c r="D51" s="12">
        <v>677300.8600000001</v>
      </c>
      <c r="E51" s="12">
        <v>713433.17499999993</v>
      </c>
      <c r="F51" s="12">
        <v>686243.15799999982</v>
      </c>
      <c r="G51" s="12">
        <v>716738.00100000016</v>
      </c>
      <c r="H51" s="12">
        <v>584295.27300000016</v>
      </c>
      <c r="I51" s="12">
        <v>544964.19100000022</v>
      </c>
      <c r="J51" s="12">
        <f t="shared" si="10"/>
        <v>877256.36300000036</v>
      </c>
      <c r="K51" s="13">
        <v>4918239</v>
      </c>
      <c r="L51" s="14">
        <f>VLOOKUP(A51,'[1]Aggregated CDC_fludeaths'!$A$5:$K$463,2,FALSE)</f>
        <v>118</v>
      </c>
      <c r="M51" s="14">
        <f>VLOOKUP(A51,'[1]Aggregated CDC_fludeaths'!A53:K511,6,FALSE)</f>
        <v>50</v>
      </c>
      <c r="N51" s="14">
        <f>VLOOKUP(A51,'[1]Aggregated CDC_fludeaths'!A53:K511,3,FALSE)</f>
        <v>58</v>
      </c>
      <c r="O51" s="14">
        <f>VLOOKUP(A51,'[1]Aggregated CDC_fludeaths'!A53:K511,4,FALSE)</f>
        <v>65</v>
      </c>
      <c r="P51" s="14">
        <f>VLOOKUP(A51,'[1]Aggregated CDC_fludeaths'!A53:K511,5,FALSE)</f>
        <v>66</v>
      </c>
      <c r="Q51" s="14">
        <f>VLOOKUP(A51,'[1]Aggregated CDC_fludeaths'!A53:K511,7,FALSE)</f>
        <v>47</v>
      </c>
      <c r="R51" s="14">
        <f>VLOOKUP(A51,'[1]Aggregated CDC_fludeaths'!A53:K511,8,FALSE)</f>
        <v>53</v>
      </c>
      <c r="S51" s="14">
        <f>VLOOKUP(A51,'[1]Aggregated CDC_fludeaths'!A53:K511,9,FALSE)</f>
        <v>424</v>
      </c>
      <c r="T51" s="14">
        <f>VLOOKUP(A51,'[1]Aggregated CDC_fludeaths'!A53:K511,10,FALSE)</f>
        <v>56</v>
      </c>
      <c r="U51" s="14">
        <f t="shared" si="11"/>
        <v>395</v>
      </c>
      <c r="V51" s="14">
        <f t="shared" si="12"/>
        <v>542</v>
      </c>
      <c r="W51" s="14">
        <f>VLOOKUP(A51,'[1]Aggregated CDC_fludeaths'!A53:K511,11,FALSE)</f>
        <v>937</v>
      </c>
      <c r="X51" s="15">
        <f t="shared" si="13"/>
        <v>3.5510917783522137E-4</v>
      </c>
      <c r="Y51" s="16">
        <f t="shared" si="14"/>
        <v>7.5267351514262477E-5</v>
      </c>
      <c r="Z51" s="15">
        <f t="shared" si="15"/>
        <v>8.5634026804572478E-5</v>
      </c>
      <c r="AA51" s="15">
        <f t="shared" si="16"/>
        <v>9.1108743296104797E-5</v>
      </c>
      <c r="AB51" s="15">
        <f t="shared" si="17"/>
        <v>9.617582227318908E-5</v>
      </c>
      <c r="AC51" s="15">
        <f t="shared" si="18"/>
        <v>6.5574868270449062E-5</v>
      </c>
      <c r="AD51" s="15">
        <f t="shared" si="19"/>
        <v>9.0707562510094084E-5</v>
      </c>
      <c r="AE51" s="15">
        <f t="shared" si="20"/>
        <v>7.7803277169820469E-4</v>
      </c>
      <c r="AF51" s="15">
        <f t="shared" si="8"/>
        <v>6.1783535903517839E-4</v>
      </c>
      <c r="AG51" s="15">
        <f t="shared" si="9"/>
        <v>1.9051534502491645E-4</v>
      </c>
    </row>
    <row r="52" spans="1:33" x14ac:dyDescent="0.2">
      <c r="A52" s="11" t="s">
        <v>65</v>
      </c>
      <c r="B52" s="12">
        <v>336966.73399999982</v>
      </c>
      <c r="C52" s="12">
        <v>683288.55599999998</v>
      </c>
      <c r="D52" s="12">
        <v>694229.7840000001</v>
      </c>
      <c r="E52" s="12">
        <v>739375.74600000028</v>
      </c>
      <c r="F52" s="12">
        <v>697925.41799999971</v>
      </c>
      <c r="G52" s="12">
        <v>723727.50099999958</v>
      </c>
      <c r="H52" s="12">
        <v>613090.44799999997</v>
      </c>
      <c r="I52" s="12">
        <v>576951.60800000001</v>
      </c>
      <c r="J52" s="12">
        <f t="shared" si="10"/>
        <v>913918.34199999983</v>
      </c>
      <c r="K52" s="13">
        <v>5066830</v>
      </c>
      <c r="L52" s="14">
        <f>VLOOKUP(A52,'[1]Aggregated CDC_fludeaths'!$A$5:$K$463,2,FALSE)</f>
        <v>130</v>
      </c>
      <c r="M52" s="14">
        <f>VLOOKUP(A52,'[1]Aggregated CDC_fludeaths'!A54:K512,6,FALSE)</f>
        <v>46</v>
      </c>
      <c r="N52" s="14">
        <f>VLOOKUP(A52,'[1]Aggregated CDC_fludeaths'!A54:K512,3,FALSE)</f>
        <v>53</v>
      </c>
      <c r="O52" s="14">
        <f>VLOOKUP(A52,'[1]Aggregated CDC_fludeaths'!A54:K512,4,FALSE)</f>
        <v>54</v>
      </c>
      <c r="P52" s="14">
        <f>VLOOKUP(A52,'[1]Aggregated CDC_fludeaths'!A54:K512,5,FALSE)</f>
        <v>45</v>
      </c>
      <c r="Q52" s="14">
        <f>VLOOKUP(A52,'[1]Aggregated CDC_fludeaths'!A54:K512,7,FALSE)</f>
        <v>48</v>
      </c>
      <c r="R52" s="14">
        <f>VLOOKUP(A52,'[1]Aggregated CDC_fludeaths'!A54:K512,8,FALSE)</f>
        <v>50</v>
      </c>
      <c r="S52" s="14">
        <f>VLOOKUP(A52,'[1]Aggregated CDC_fludeaths'!A54:K512,9,FALSE)</f>
        <v>445</v>
      </c>
      <c r="T52" s="14">
        <f>VLOOKUP(A52,'[1]Aggregated CDC_fludeaths'!A54:K512,10,FALSE)</f>
        <v>57</v>
      </c>
      <c r="U52" s="14">
        <f t="shared" si="11"/>
        <v>353</v>
      </c>
      <c r="V52" s="14">
        <f t="shared" si="12"/>
        <v>575</v>
      </c>
      <c r="W52" s="14">
        <f>VLOOKUP(A52,'[1]Aggregated CDC_fludeaths'!A54:K512,11,FALSE)</f>
        <v>928</v>
      </c>
      <c r="X52" s="15">
        <f t="shared" si="13"/>
        <v>3.8579475919424161E-4</v>
      </c>
      <c r="Y52" s="16">
        <f t="shared" si="14"/>
        <v>6.7321484599838666E-5</v>
      </c>
      <c r="Z52" s="15">
        <f t="shared" si="15"/>
        <v>7.6343598649175775E-5</v>
      </c>
      <c r="AA52" s="15">
        <f t="shared" si="16"/>
        <v>7.3034583961048644E-5</v>
      </c>
      <c r="AB52" s="15">
        <f t="shared" si="17"/>
        <v>6.4476803451224955E-5</v>
      </c>
      <c r="AC52" s="15">
        <f t="shared" si="18"/>
        <v>6.6323305296091029E-5</v>
      </c>
      <c r="AD52" s="15">
        <f t="shared" si="19"/>
        <v>8.1554035237554383E-5</v>
      </c>
      <c r="AE52" s="15">
        <f t="shared" si="20"/>
        <v>7.7129518980385608E-4</v>
      </c>
      <c r="AF52" s="15">
        <f t="shared" si="8"/>
        <v>6.291590545624481E-4</v>
      </c>
      <c r="AG52" s="15">
        <f t="shared" si="9"/>
        <v>1.8315199049504324E-4</v>
      </c>
    </row>
    <row r="53" spans="1:33" x14ac:dyDescent="0.2">
      <c r="A53" s="11" t="s">
        <v>66</v>
      </c>
      <c r="B53" s="12">
        <v>327905.65800000005</v>
      </c>
      <c r="C53" s="12">
        <v>678666.34199999971</v>
      </c>
      <c r="D53" s="12">
        <v>688226.31900000002</v>
      </c>
      <c r="E53" s="12">
        <v>742924.19700000004</v>
      </c>
      <c r="F53" s="12">
        <v>689738.00499999989</v>
      </c>
      <c r="G53" s="12">
        <v>701609.36300000013</v>
      </c>
      <c r="H53" s="12">
        <v>618569.06500000006</v>
      </c>
      <c r="I53" s="12">
        <v>591037.31800000009</v>
      </c>
      <c r="J53" s="12">
        <f t="shared" si="10"/>
        <v>918942.97600000014</v>
      </c>
      <c r="K53" s="13">
        <v>5040592</v>
      </c>
      <c r="L53" s="14">
        <f>VLOOKUP(A53,'[1]Aggregated CDC_fludeaths'!$A$5:$K$463,2,FALSE)</f>
        <v>126</v>
      </c>
      <c r="M53" s="14">
        <f>VLOOKUP(A53,'[1]Aggregated CDC_fludeaths'!A55:K513,6,FALSE)</f>
        <v>61</v>
      </c>
      <c r="N53" s="14">
        <f>VLOOKUP(A53,'[1]Aggregated CDC_fludeaths'!A55:K513,3,FALSE)</f>
        <v>47</v>
      </c>
      <c r="O53" s="14">
        <f>VLOOKUP(A53,'[1]Aggregated CDC_fludeaths'!A55:K513,4,FALSE)</f>
        <v>62</v>
      </c>
      <c r="P53" s="14">
        <f>VLOOKUP(A53,'[1]Aggregated CDC_fludeaths'!A55:K513,5,FALSE)</f>
        <v>56</v>
      </c>
      <c r="Q53" s="14">
        <f>VLOOKUP(A53,'[1]Aggregated CDC_fludeaths'!A55:K513,7,FALSE)</f>
        <v>40</v>
      </c>
      <c r="R53" s="14">
        <f>VLOOKUP(A53,'[1]Aggregated CDC_fludeaths'!A55:K513,8,FALSE)</f>
        <v>73</v>
      </c>
      <c r="S53" s="14">
        <f>VLOOKUP(A53,'[1]Aggregated CDC_fludeaths'!A55:K513,9,FALSE)</f>
        <v>489</v>
      </c>
      <c r="T53" s="14">
        <f>VLOOKUP(A53,'[1]Aggregated CDC_fludeaths'!A55:K513,10,FALSE)</f>
        <v>55</v>
      </c>
      <c r="U53" s="14">
        <f t="shared" si="11"/>
        <v>394</v>
      </c>
      <c r="V53" s="14">
        <f t="shared" si="12"/>
        <v>615</v>
      </c>
      <c r="W53" s="14">
        <f>VLOOKUP(A53,'[1]Aggregated CDC_fludeaths'!A55:K513,11,FALSE)</f>
        <v>1009</v>
      </c>
      <c r="X53" s="15">
        <f t="shared" si="13"/>
        <v>3.8425686451558572E-4</v>
      </c>
      <c r="Y53" s="16">
        <f t="shared" si="14"/>
        <v>8.9882164806104423E-5</v>
      </c>
      <c r="Z53" s="15">
        <f t="shared" si="15"/>
        <v>6.8291488864144994E-5</v>
      </c>
      <c r="AA53" s="15">
        <f t="shared" si="16"/>
        <v>8.3454005469685893E-5</v>
      </c>
      <c r="AB53" s="15">
        <f t="shared" si="17"/>
        <v>8.1190248462530363E-5</v>
      </c>
      <c r="AC53" s="15">
        <f t="shared" si="18"/>
        <v>5.7011781925150835E-5</v>
      </c>
      <c r="AD53" s="15">
        <f t="shared" si="19"/>
        <v>1.1801430774751077E-4</v>
      </c>
      <c r="AE53" s="15">
        <f t="shared" si="20"/>
        <v>8.2735892490632876E-4</v>
      </c>
      <c r="AF53" s="15">
        <f t="shared" si="8"/>
        <v>6.6924718514851554E-4</v>
      </c>
      <c r="AG53" s="15">
        <f t="shared" si="9"/>
        <v>2.0017490009110041E-4</v>
      </c>
    </row>
    <row r="54" spans="1:33" x14ac:dyDescent="0.2">
      <c r="A54" s="11" t="s">
        <v>67</v>
      </c>
      <c r="B54" s="12">
        <v>331074.33</v>
      </c>
      <c r="C54" s="12">
        <v>690865.52800000028</v>
      </c>
      <c r="D54" s="12">
        <v>702934.91299999971</v>
      </c>
      <c r="E54" s="12">
        <v>768552.96400000027</v>
      </c>
      <c r="F54" s="12">
        <v>703694.99899999972</v>
      </c>
      <c r="G54" s="12">
        <v>703617.70299999998</v>
      </c>
      <c r="H54" s="12">
        <v>636849.3879999998</v>
      </c>
      <c r="I54" s="12">
        <v>624871.98100000026</v>
      </c>
      <c r="J54" s="12">
        <f t="shared" si="10"/>
        <v>955946.31100000022</v>
      </c>
      <c r="K54" s="13">
        <v>5162330</v>
      </c>
      <c r="L54" s="14">
        <f>VLOOKUP(A54,'[1]Aggregated CDC_fludeaths'!$A$5:$K$463,2,FALSE)</f>
        <v>109</v>
      </c>
      <c r="M54" s="14">
        <f>VLOOKUP(A54,'[1]Aggregated CDC_fludeaths'!A56:K514,6,FALSE)</f>
        <v>38</v>
      </c>
      <c r="N54" s="14">
        <f>VLOOKUP(A54,'[1]Aggregated CDC_fludeaths'!A56:K514,3,FALSE)</f>
        <v>57</v>
      </c>
      <c r="O54" s="14">
        <f>VLOOKUP(A54,'[1]Aggregated CDC_fludeaths'!A56:K514,4,FALSE)</f>
        <v>53</v>
      </c>
      <c r="P54" s="14">
        <f>VLOOKUP(A54,'[1]Aggregated CDC_fludeaths'!A56:K514,5,FALSE)</f>
        <v>61</v>
      </c>
      <c r="Q54" s="14">
        <f>VLOOKUP(A54,'[1]Aggregated CDC_fludeaths'!A56:K514,7,FALSE)</f>
        <v>46</v>
      </c>
      <c r="R54" s="14">
        <f>VLOOKUP(A54,'[1]Aggregated CDC_fludeaths'!A56:K514,8,FALSE)</f>
        <v>44</v>
      </c>
      <c r="S54" s="14">
        <f>VLOOKUP(A54,'[1]Aggregated CDC_fludeaths'!A56:K514,9,FALSE)</f>
        <v>503</v>
      </c>
      <c r="T54" s="14">
        <f>VLOOKUP(A54,'[1]Aggregated CDC_fludeaths'!A56:K514,10,FALSE)</f>
        <v>61</v>
      </c>
      <c r="U54" s="14">
        <f t="shared" si="11"/>
        <v>360</v>
      </c>
      <c r="V54" s="14">
        <f t="shared" si="12"/>
        <v>612</v>
      </c>
      <c r="W54" s="14">
        <f>VLOOKUP(A54,'[1]Aggregated CDC_fludeaths'!A56:K514,11,FALSE)</f>
        <v>972</v>
      </c>
      <c r="X54" s="15">
        <f t="shared" si="13"/>
        <v>3.2923120315610092E-4</v>
      </c>
      <c r="Y54" s="16">
        <f t="shared" si="14"/>
        <v>5.5003468055508456E-5</v>
      </c>
      <c r="Z54" s="15">
        <f t="shared" si="15"/>
        <v>8.1088588638646866E-5</v>
      </c>
      <c r="AA54" s="15">
        <f t="shared" si="16"/>
        <v>6.8960764557014938E-5</v>
      </c>
      <c r="AB54" s="15">
        <f t="shared" si="17"/>
        <v>8.6685282809577027E-5</v>
      </c>
      <c r="AC54" s="15">
        <f t="shared" si="18"/>
        <v>6.5376410803580937E-5</v>
      </c>
      <c r="AD54" s="15">
        <f t="shared" si="19"/>
        <v>6.9090118996864003E-5</v>
      </c>
      <c r="AE54" s="15">
        <f t="shared" si="20"/>
        <v>8.0496488127861792E-4</v>
      </c>
      <c r="AF54" s="15">
        <f t="shared" si="8"/>
        <v>6.4020331786185413E-4</v>
      </c>
      <c r="AG54" s="15">
        <f t="shared" si="9"/>
        <v>1.8828707192294951E-4</v>
      </c>
    </row>
    <row r="55" spans="1:33" x14ac:dyDescent="0.2">
      <c r="A55" s="11" t="s">
        <v>68</v>
      </c>
      <c r="B55" s="12">
        <v>327758.6339999999</v>
      </c>
      <c r="C55" s="12">
        <v>690305.36399999971</v>
      </c>
      <c r="D55" s="12">
        <v>707081.68700000027</v>
      </c>
      <c r="E55" s="12">
        <v>782385.90900000022</v>
      </c>
      <c r="F55" s="12">
        <v>709751.50399999972</v>
      </c>
      <c r="G55" s="12">
        <v>700049.29499999958</v>
      </c>
      <c r="H55" s="12">
        <v>651793.321</v>
      </c>
      <c r="I55" s="12">
        <v>657373.84999999974</v>
      </c>
      <c r="J55" s="12">
        <f t="shared" si="10"/>
        <v>985132.48399999971</v>
      </c>
      <c r="K55" s="13">
        <v>5226520</v>
      </c>
      <c r="L55" s="14">
        <f>VLOOKUP(A55,'[1]Aggregated CDC_fludeaths'!$A$5:$K$463,2,FALSE)</f>
        <v>106</v>
      </c>
      <c r="M55" s="14">
        <f>VLOOKUP(A55,'[1]Aggregated CDC_fludeaths'!A57:K515,6,FALSE)</f>
        <v>59</v>
      </c>
      <c r="N55" s="14">
        <f>VLOOKUP(A55,'[1]Aggregated CDC_fludeaths'!A57:K515,3,FALSE)</f>
        <v>59</v>
      </c>
      <c r="O55" s="14">
        <f>VLOOKUP(A55,'[1]Aggregated CDC_fludeaths'!A57:K515,4,FALSE)</f>
        <v>35</v>
      </c>
      <c r="P55" s="14">
        <f>VLOOKUP(A55,'[1]Aggregated CDC_fludeaths'!A57:K515,5,FALSE)</f>
        <v>57</v>
      </c>
      <c r="Q55" s="14">
        <f>VLOOKUP(A55,'[1]Aggregated CDC_fludeaths'!A57:K515,7,FALSE)</f>
        <v>57</v>
      </c>
      <c r="R55" s="14">
        <f>VLOOKUP(A55,'[1]Aggregated CDC_fludeaths'!A57:K515,8,FALSE)</f>
        <v>65</v>
      </c>
      <c r="S55" s="14">
        <f>VLOOKUP(A55,'[1]Aggregated CDC_fludeaths'!A57:K515,9,FALSE)</f>
        <v>401</v>
      </c>
      <c r="T55" s="14">
        <f>VLOOKUP(A55,'[1]Aggregated CDC_fludeaths'!A57:K515,10,FALSE)</f>
        <v>34</v>
      </c>
      <c r="U55" s="14">
        <f t="shared" si="11"/>
        <v>366</v>
      </c>
      <c r="V55" s="14">
        <f t="shared" si="12"/>
        <v>507</v>
      </c>
      <c r="W55" s="14">
        <f>VLOOKUP(A55,'[1]Aggregated CDC_fludeaths'!A57:K515,11,FALSE)</f>
        <v>873</v>
      </c>
      <c r="X55" s="15">
        <f t="shared" si="13"/>
        <v>3.234087191124919E-4</v>
      </c>
      <c r="Y55" s="16">
        <f t="shared" si="14"/>
        <v>8.5469421326994104E-5</v>
      </c>
      <c r="Z55" s="15">
        <f t="shared" si="15"/>
        <v>8.3441561399114522E-5</v>
      </c>
      <c r="AA55" s="15">
        <f t="shared" si="16"/>
        <v>4.4734957004446754E-5</v>
      </c>
      <c r="AB55" s="15">
        <f t="shared" si="17"/>
        <v>8.0309798117736742E-5</v>
      </c>
      <c r="AC55" s="15">
        <f t="shared" si="18"/>
        <v>8.1422837516035264E-5</v>
      </c>
      <c r="AD55" s="15">
        <f t="shared" si="19"/>
        <v>9.972486355072669E-5</v>
      </c>
      <c r="AE55" s="15">
        <f t="shared" si="20"/>
        <v>6.1000296863040744E-4</v>
      </c>
      <c r="AF55" s="15">
        <f t="shared" si="8"/>
        <v>5.1465159076005066E-4</v>
      </c>
      <c r="AG55" s="15">
        <f t="shared" si="9"/>
        <v>1.6703274836793889E-4</v>
      </c>
    </row>
    <row r="56" spans="1:33" x14ac:dyDescent="0.2">
      <c r="A56" s="11" t="s">
        <v>69</v>
      </c>
      <c r="B56" s="12">
        <v>322790</v>
      </c>
      <c r="C56" s="12">
        <v>679209</v>
      </c>
      <c r="D56" s="12">
        <v>732272</v>
      </c>
      <c r="E56" s="12">
        <v>786858</v>
      </c>
      <c r="F56" s="12">
        <v>699962</v>
      </c>
      <c r="G56" s="12">
        <v>686121</v>
      </c>
      <c r="H56" s="12">
        <v>657660</v>
      </c>
      <c r="I56" s="12">
        <v>708245</v>
      </c>
      <c r="J56" s="12">
        <f t="shared" si="10"/>
        <v>1031035</v>
      </c>
      <c r="K56" s="13">
        <v>5273117</v>
      </c>
      <c r="L56" s="14">
        <f>VLOOKUP(A56,'[1]Aggregated CDC_fludeaths'!$A$5:$K$463,2,FALSE)</f>
        <v>105</v>
      </c>
      <c r="M56" s="14">
        <f>VLOOKUP(A56,'[1]Aggregated CDC_fludeaths'!A58:K516,6,FALSE)</f>
        <v>59</v>
      </c>
      <c r="N56" s="14">
        <f>VLOOKUP(A56,'[1]Aggregated CDC_fludeaths'!A58:K516,3,FALSE)</f>
        <v>51</v>
      </c>
      <c r="O56" s="14">
        <f>VLOOKUP(A56,'[1]Aggregated CDC_fludeaths'!A58:K516,4,FALSE)</f>
        <v>52</v>
      </c>
      <c r="P56" s="14">
        <f>VLOOKUP(A56,'[1]Aggregated CDC_fludeaths'!A58:K516,5,FALSE)</f>
        <v>41</v>
      </c>
      <c r="Q56" s="14">
        <f>VLOOKUP(A56,'[1]Aggregated CDC_fludeaths'!A58:K516,7,FALSE)</f>
        <v>37</v>
      </c>
      <c r="R56" s="14">
        <f>VLOOKUP(A56,'[1]Aggregated CDC_fludeaths'!A58:K516,8,FALSE)</f>
        <v>74</v>
      </c>
      <c r="S56" s="14">
        <f>VLOOKUP(A56,'[1]Aggregated CDC_fludeaths'!A58:K516,9,FALSE)</f>
        <v>437</v>
      </c>
      <c r="T56" s="14">
        <f>VLOOKUP(A56,'[1]Aggregated CDC_fludeaths'!A58:K516,10,FALSE)</f>
        <v>69</v>
      </c>
      <c r="U56" s="14">
        <f t="shared" si="11"/>
        <v>383</v>
      </c>
      <c r="V56" s="14">
        <f t="shared" si="12"/>
        <v>542</v>
      </c>
      <c r="W56" s="14">
        <f>VLOOKUP(A56,'[1]Aggregated CDC_fludeaths'!A58:K516,11,FALSE)</f>
        <v>925</v>
      </c>
      <c r="X56" s="15">
        <f t="shared" si="13"/>
        <v>3.2528888751200472E-4</v>
      </c>
      <c r="Y56" s="16">
        <f t="shared" si="14"/>
        <v>8.6865751189987169E-5</v>
      </c>
      <c r="Z56" s="15">
        <f t="shared" si="15"/>
        <v>6.9646251666047584E-5</v>
      </c>
      <c r="AA56" s="15">
        <f t="shared" si="16"/>
        <v>6.6085621547979428E-5</v>
      </c>
      <c r="AB56" s="15">
        <f t="shared" si="17"/>
        <v>5.8574608335881091E-5</v>
      </c>
      <c r="AC56" s="15">
        <f t="shared" si="18"/>
        <v>5.3926348268016868E-5</v>
      </c>
      <c r="AD56" s="15">
        <f t="shared" si="19"/>
        <v>1.1252014718851687E-4</v>
      </c>
      <c r="AE56" s="15">
        <f t="shared" si="20"/>
        <v>6.1701812225995237E-4</v>
      </c>
      <c r="AF56" s="15">
        <f t="shared" si="8"/>
        <v>5.25685355007347E-4</v>
      </c>
      <c r="AG56" s="15">
        <f t="shared" si="9"/>
        <v>1.754180686679245E-4</v>
      </c>
    </row>
    <row r="57" spans="1:33" x14ac:dyDescent="0.2">
      <c r="A57" s="11" t="s">
        <v>70</v>
      </c>
      <c r="B57" s="12">
        <v>212558.02899999998</v>
      </c>
      <c r="C57" s="12">
        <v>459486.46100000007</v>
      </c>
      <c r="D57" s="12">
        <v>478043.67699999997</v>
      </c>
      <c r="E57" s="12">
        <v>403268.70999999996</v>
      </c>
      <c r="F57" s="12">
        <v>519801.315</v>
      </c>
      <c r="G57" s="12">
        <v>548351.92500000005</v>
      </c>
      <c r="H57" s="12">
        <v>397044.58799999999</v>
      </c>
      <c r="I57" s="12">
        <v>476175.16600000003</v>
      </c>
      <c r="J57" s="12">
        <f t="shared" si="10"/>
        <v>688733.19500000007</v>
      </c>
      <c r="K57" s="13">
        <v>3494487</v>
      </c>
      <c r="L57" s="14">
        <f>VLOOKUP(A57,'[1]Aggregated CDC_fludeaths'!$A$5:$K$463,2,FALSE)</f>
        <v>94</v>
      </c>
      <c r="M57" s="14">
        <f>VLOOKUP(A57,'[1]Aggregated CDC_fludeaths'!A59:K517,6,FALSE)</f>
        <v>56</v>
      </c>
      <c r="N57" s="14">
        <f>VLOOKUP(A57,'[1]Aggregated CDC_fludeaths'!A59:K517,3,FALSE)</f>
        <v>47</v>
      </c>
      <c r="O57" s="14">
        <f>VLOOKUP(A57,'[1]Aggregated CDC_fludeaths'!A59:K517,4,FALSE)</f>
        <v>46</v>
      </c>
      <c r="P57" s="14">
        <f>VLOOKUP(A57,'[1]Aggregated CDC_fludeaths'!A59:K517,5,FALSE)</f>
        <v>53</v>
      </c>
      <c r="Q57" s="14">
        <f>VLOOKUP(A57,'[1]Aggregated CDC_fludeaths'!A59:K517,7,FALSE)</f>
        <v>70</v>
      </c>
      <c r="R57" s="14">
        <f>VLOOKUP(A57,'[1]Aggregated CDC_fludeaths'!A59:K517,8,FALSE)</f>
        <v>68</v>
      </c>
      <c r="S57" s="14">
        <f>VLOOKUP(A57,'[1]Aggregated CDC_fludeaths'!A59:K517,9,FALSE)</f>
        <v>597</v>
      </c>
      <c r="T57" s="14">
        <f>VLOOKUP(A57,'[1]Aggregated CDC_fludeaths'!A59:K517,10,FALSE)</f>
        <v>51</v>
      </c>
      <c r="U57" s="14">
        <f t="shared" si="11"/>
        <v>391</v>
      </c>
      <c r="V57" s="14">
        <f t="shared" si="12"/>
        <v>691</v>
      </c>
      <c r="W57" s="14">
        <f>VLOOKUP(A57,'[1]Aggregated CDC_fludeaths'!A59:K517,11,FALSE)</f>
        <v>1082</v>
      </c>
      <c r="X57" s="15">
        <f t="shared" si="13"/>
        <v>4.4223217745399782E-4</v>
      </c>
      <c r="Y57" s="16">
        <f t="shared" si="14"/>
        <v>1.2187519057280775E-4</v>
      </c>
      <c r="Z57" s="15">
        <f t="shared" si="15"/>
        <v>9.831737613381298E-5</v>
      </c>
      <c r="AA57" s="15">
        <f t="shared" si="16"/>
        <v>1.1406786308811315E-4</v>
      </c>
      <c r="AB57" s="15">
        <f t="shared" si="17"/>
        <v>1.0196203524417787E-4</v>
      </c>
      <c r="AC57" s="15">
        <f t="shared" si="18"/>
        <v>1.2765524621801956E-4</v>
      </c>
      <c r="AD57" s="15">
        <f t="shared" si="19"/>
        <v>1.7126539954248163E-4</v>
      </c>
      <c r="AE57" s="15">
        <f t="shared" si="20"/>
        <v>1.2537403095061869E-3</v>
      </c>
      <c r="AF57" s="15">
        <f t="shared" si="8"/>
        <v>1.0032912672373806E-3</v>
      </c>
      <c r="AG57" s="15">
        <f t="shared" si="9"/>
        <v>3.0963056952279403E-4</v>
      </c>
    </row>
    <row r="58" spans="1:33" x14ac:dyDescent="0.2">
      <c r="A58" s="11" t="s">
        <v>71</v>
      </c>
      <c r="B58" s="12">
        <v>205283.99900000001</v>
      </c>
      <c r="C58" s="12">
        <v>468081.70400000009</v>
      </c>
      <c r="D58" s="12">
        <v>474259.14500000002</v>
      </c>
      <c r="E58" s="12">
        <v>410857.38199999998</v>
      </c>
      <c r="F58" s="12">
        <v>512567.81</v>
      </c>
      <c r="G58" s="12">
        <v>564174.88900000008</v>
      </c>
      <c r="H58" s="12">
        <v>419799.91</v>
      </c>
      <c r="I58" s="12">
        <v>491649.24900000001</v>
      </c>
      <c r="J58" s="12">
        <f t="shared" si="10"/>
        <v>696933.24800000002</v>
      </c>
      <c r="K58" s="13">
        <v>3545837</v>
      </c>
      <c r="L58" s="14">
        <f>VLOOKUP(A58,'[1]Aggregated CDC_fludeaths'!$A$5:$K$463,2,FALSE)</f>
        <v>98</v>
      </c>
      <c r="M58" s="14">
        <f>VLOOKUP(A58,'[1]Aggregated CDC_fludeaths'!A60:K518,6,FALSE)</f>
        <v>45</v>
      </c>
      <c r="N58" s="14">
        <f>VLOOKUP(A58,'[1]Aggregated CDC_fludeaths'!A60:K518,3,FALSE)</f>
        <v>68</v>
      </c>
      <c r="O58" s="14">
        <f>VLOOKUP(A58,'[1]Aggregated CDC_fludeaths'!A60:K518,4,FALSE)</f>
        <v>60</v>
      </c>
      <c r="P58" s="14">
        <f>VLOOKUP(A58,'[1]Aggregated CDC_fludeaths'!A60:K518,5,FALSE)</f>
        <v>40</v>
      </c>
      <c r="Q58" s="14">
        <f>VLOOKUP(A58,'[1]Aggregated CDC_fludeaths'!A60:K518,7,FALSE)</f>
        <v>53</v>
      </c>
      <c r="R58" s="14">
        <f>VLOOKUP(A58,'[1]Aggregated CDC_fludeaths'!A60:K518,8,FALSE)</f>
        <v>33</v>
      </c>
      <c r="S58" s="14">
        <f>VLOOKUP(A58,'[1]Aggregated CDC_fludeaths'!A60:K518,9,FALSE)</f>
        <v>524</v>
      </c>
      <c r="T58" s="14">
        <f>VLOOKUP(A58,'[1]Aggregated CDC_fludeaths'!A60:K518,10,FALSE)</f>
        <v>62</v>
      </c>
      <c r="U58" s="14">
        <f t="shared" si="11"/>
        <v>361</v>
      </c>
      <c r="V58" s="14">
        <f t="shared" si="12"/>
        <v>622</v>
      </c>
      <c r="W58" s="14">
        <f>VLOOKUP(A58,'[1]Aggregated CDC_fludeaths'!A60:K518,11,FALSE)</f>
        <v>983</v>
      </c>
      <c r="X58" s="15">
        <f t="shared" si="13"/>
        <v>4.7738742657677864E-4</v>
      </c>
      <c r="Y58" s="16">
        <f t="shared" si="14"/>
        <v>9.6137062430451221E-5</v>
      </c>
      <c r="Z58" s="15">
        <f t="shared" si="15"/>
        <v>1.4338152614853635E-4</v>
      </c>
      <c r="AA58" s="15">
        <f t="shared" si="16"/>
        <v>1.4603607633366072E-4</v>
      </c>
      <c r="AB58" s="15">
        <f t="shared" si="17"/>
        <v>7.8038455048513479E-5</v>
      </c>
      <c r="AC58" s="15">
        <f t="shared" si="18"/>
        <v>9.3942500868733264E-5</v>
      </c>
      <c r="AD58" s="15">
        <f t="shared" si="19"/>
        <v>7.8608878215338359E-5</v>
      </c>
      <c r="AE58" s="15">
        <f t="shared" si="20"/>
        <v>1.0658004686589077E-3</v>
      </c>
      <c r="AF58" s="15">
        <f t="shared" si="8"/>
        <v>8.9248145612935367E-4</v>
      </c>
      <c r="AG58" s="15">
        <f t="shared" si="9"/>
        <v>2.7722650533569364E-4</v>
      </c>
    </row>
    <row r="59" spans="1:33" x14ac:dyDescent="0.2">
      <c r="A59" s="11" t="s">
        <v>72</v>
      </c>
      <c r="B59" s="12">
        <v>203157.07199999999</v>
      </c>
      <c r="C59" s="12">
        <v>463028.13099999999</v>
      </c>
      <c r="D59" s="12">
        <v>477078.43899999995</v>
      </c>
      <c r="E59" s="12">
        <v>414807.14800000004</v>
      </c>
      <c r="F59" s="12">
        <v>497351.57299999997</v>
      </c>
      <c r="G59" s="12">
        <v>568458.89300000004</v>
      </c>
      <c r="H59" s="12">
        <v>431497.94</v>
      </c>
      <c r="I59" s="12">
        <v>499633.78200000001</v>
      </c>
      <c r="J59" s="12">
        <f t="shared" si="10"/>
        <v>702790.85400000005</v>
      </c>
      <c r="K59" s="13">
        <v>3558172</v>
      </c>
      <c r="L59" s="14">
        <f>VLOOKUP(A59,'[1]Aggregated CDC_fludeaths'!$A$5:$K$463,2,FALSE)</f>
        <v>102</v>
      </c>
      <c r="M59" s="14">
        <f>VLOOKUP(A59,'[1]Aggregated CDC_fludeaths'!A61:K519,6,FALSE)</f>
        <v>53</v>
      </c>
      <c r="N59" s="14">
        <f>VLOOKUP(A59,'[1]Aggregated CDC_fludeaths'!A61:K519,3,FALSE)</f>
        <v>50</v>
      </c>
      <c r="O59" s="14">
        <f>VLOOKUP(A59,'[1]Aggregated CDC_fludeaths'!A61:K519,4,FALSE)</f>
        <v>48</v>
      </c>
      <c r="P59" s="14">
        <f>VLOOKUP(A59,'[1]Aggregated CDC_fludeaths'!A61:K519,5,FALSE)</f>
        <v>69</v>
      </c>
      <c r="Q59" s="14">
        <f>VLOOKUP(A59,'[1]Aggregated CDC_fludeaths'!A61:K519,7,FALSE)</f>
        <v>53</v>
      </c>
      <c r="R59" s="14">
        <f>VLOOKUP(A59,'[1]Aggregated CDC_fludeaths'!A61:K519,8,FALSE)</f>
        <v>46</v>
      </c>
      <c r="S59" s="14">
        <f>VLOOKUP(A59,'[1]Aggregated CDC_fludeaths'!A61:K519,9,FALSE)</f>
        <v>577</v>
      </c>
      <c r="T59" s="14">
        <f>VLOOKUP(A59,'[1]Aggregated CDC_fludeaths'!A61:K519,10,FALSE)</f>
        <v>47</v>
      </c>
      <c r="U59" s="14">
        <f t="shared" si="11"/>
        <v>366</v>
      </c>
      <c r="V59" s="14">
        <f t="shared" si="12"/>
        <v>679</v>
      </c>
      <c r="W59" s="14">
        <f>VLOOKUP(A59,'[1]Aggregated CDC_fludeaths'!A61:K519,11,FALSE)</f>
        <v>1045</v>
      </c>
      <c r="X59" s="15">
        <f t="shared" si="13"/>
        <v>5.0207457213204967E-4</v>
      </c>
      <c r="Y59" s="16">
        <f t="shared" si="14"/>
        <v>1.1446388772435082E-4</v>
      </c>
      <c r="Z59" s="15">
        <f t="shared" si="15"/>
        <v>1.0480456862566368E-4</v>
      </c>
      <c r="AA59" s="15">
        <f t="shared" si="16"/>
        <v>1.1571642444310047E-4</v>
      </c>
      <c r="AB59" s="15">
        <f t="shared" si="17"/>
        <v>1.3873485828906789E-4</v>
      </c>
      <c r="AC59" s="15">
        <f t="shared" si="18"/>
        <v>9.323453402284974E-5</v>
      </c>
      <c r="AD59" s="15">
        <f t="shared" si="19"/>
        <v>1.0660537568267418E-4</v>
      </c>
      <c r="AE59" s="15">
        <f t="shared" si="20"/>
        <v>1.1548458506754854E-3</v>
      </c>
      <c r="AF59" s="15">
        <f t="shared" si="8"/>
        <v>9.6614803128897858E-4</v>
      </c>
      <c r="AG59" s="15">
        <f t="shared" si="9"/>
        <v>2.9369013077501591E-4</v>
      </c>
    </row>
    <row r="60" spans="1:33" x14ac:dyDescent="0.2">
      <c r="A60" s="11" t="s">
        <v>73</v>
      </c>
      <c r="B60" s="12">
        <v>199318.37699999998</v>
      </c>
      <c r="C60" s="12">
        <v>458918.10799999995</v>
      </c>
      <c r="D60" s="12">
        <v>479176.98499999993</v>
      </c>
      <c r="E60" s="12">
        <v>420884.95999999996</v>
      </c>
      <c r="F60" s="12">
        <v>485113.86600000004</v>
      </c>
      <c r="G60" s="12">
        <v>569386.64899999998</v>
      </c>
      <c r="H60" s="12">
        <v>444154.76499999996</v>
      </c>
      <c r="I60" s="12">
        <v>510276.24400000006</v>
      </c>
      <c r="J60" s="12">
        <f t="shared" si="10"/>
        <v>709594.62100000004</v>
      </c>
      <c r="K60" s="13">
        <v>3572213</v>
      </c>
      <c r="L60" s="14">
        <f>VLOOKUP(A60,'[1]Aggregated CDC_fludeaths'!$A$5:$K$463,2,FALSE)</f>
        <v>94</v>
      </c>
      <c r="M60" s="14">
        <f>VLOOKUP(A60,'[1]Aggregated CDC_fludeaths'!A62:K520,6,FALSE)</f>
        <v>71</v>
      </c>
      <c r="N60" s="14">
        <f>VLOOKUP(A60,'[1]Aggregated CDC_fludeaths'!A62:K520,3,FALSE)</f>
        <v>46</v>
      </c>
      <c r="O60" s="14">
        <f>VLOOKUP(A60,'[1]Aggregated CDC_fludeaths'!A62:K520,4,FALSE)</f>
        <v>48</v>
      </c>
      <c r="P60" s="14">
        <f>VLOOKUP(A60,'[1]Aggregated CDC_fludeaths'!A62:K520,5,FALSE)</f>
        <v>39</v>
      </c>
      <c r="Q60" s="14">
        <f>VLOOKUP(A60,'[1]Aggregated CDC_fludeaths'!A62:K520,7,FALSE)</f>
        <v>39</v>
      </c>
      <c r="R60" s="14">
        <f>VLOOKUP(A60,'[1]Aggregated CDC_fludeaths'!A62:K520,8,FALSE)</f>
        <v>38</v>
      </c>
      <c r="S60" s="14">
        <f>VLOOKUP(A60,'[1]Aggregated CDC_fludeaths'!A62:K520,9,FALSE)</f>
        <v>513</v>
      </c>
      <c r="T60" s="14">
        <f>VLOOKUP(A60,'[1]Aggregated CDC_fludeaths'!A62:K520,10,FALSE)</f>
        <v>42</v>
      </c>
      <c r="U60" s="14">
        <f t="shared" si="11"/>
        <v>323</v>
      </c>
      <c r="V60" s="14">
        <f t="shared" si="12"/>
        <v>607</v>
      </c>
      <c r="W60" s="14">
        <f>VLOOKUP(A60,'[1]Aggregated CDC_fludeaths'!A62:K520,11,FALSE)</f>
        <v>930</v>
      </c>
      <c r="X60" s="15">
        <f t="shared" si="13"/>
        <v>4.7160729188558469E-4</v>
      </c>
      <c r="Y60" s="16">
        <f t="shared" si="14"/>
        <v>1.5471169858479415E-4</v>
      </c>
      <c r="Z60" s="15">
        <f t="shared" si="15"/>
        <v>9.5997932788862979E-5</v>
      </c>
      <c r="AA60" s="15">
        <f t="shared" si="16"/>
        <v>1.140454151652271E-4</v>
      </c>
      <c r="AB60" s="15">
        <f t="shared" si="17"/>
        <v>8.0393496730105833E-5</v>
      </c>
      <c r="AC60" s="15">
        <f t="shared" si="18"/>
        <v>6.8494756714957675E-5</v>
      </c>
      <c r="AD60" s="15">
        <f t="shared" si="19"/>
        <v>8.5555763428542757E-5</v>
      </c>
      <c r="AE60" s="15">
        <f t="shared" si="20"/>
        <v>1.005337806790002E-3</v>
      </c>
      <c r="AF60" s="15">
        <f t="shared" si="8"/>
        <v>8.5541798378429364E-4</v>
      </c>
      <c r="AG60" s="15">
        <f t="shared" si="9"/>
        <v>2.6034281830338783E-4</v>
      </c>
    </row>
    <row r="61" spans="1:33" x14ac:dyDescent="0.2">
      <c r="A61" s="11" t="s">
        <v>74</v>
      </c>
      <c r="B61" s="12">
        <v>197304.91999999998</v>
      </c>
      <c r="C61" s="12">
        <v>456704.39100000006</v>
      </c>
      <c r="D61" s="12">
        <v>485144.57699999999</v>
      </c>
      <c r="E61" s="12">
        <v>427408.02799999999</v>
      </c>
      <c r="F61" s="12">
        <v>469068.08099999995</v>
      </c>
      <c r="G61" s="12">
        <v>568017.80499999993</v>
      </c>
      <c r="H61" s="12">
        <v>457295.72200000007</v>
      </c>
      <c r="I61" s="12">
        <v>519807.23899999994</v>
      </c>
      <c r="J61" s="12">
        <f t="shared" si="10"/>
        <v>717112.15899999999</v>
      </c>
      <c r="K61" s="13">
        <v>3583561</v>
      </c>
      <c r="L61" s="14">
        <f>VLOOKUP(A61,'[1]Aggregated CDC_fludeaths'!$A$5:$K$463,2,FALSE)</f>
        <v>83</v>
      </c>
      <c r="M61" s="14">
        <f>VLOOKUP(A61,'[1]Aggregated CDC_fludeaths'!A63:K521,6,FALSE)</f>
        <v>43</v>
      </c>
      <c r="N61" s="14">
        <f>VLOOKUP(A61,'[1]Aggregated CDC_fludeaths'!A63:K521,3,FALSE)</f>
        <v>58</v>
      </c>
      <c r="O61" s="14">
        <f>VLOOKUP(A61,'[1]Aggregated CDC_fludeaths'!A63:K521,4,FALSE)</f>
        <v>76</v>
      </c>
      <c r="P61" s="14">
        <f>VLOOKUP(A61,'[1]Aggregated CDC_fludeaths'!A63:K521,5,FALSE)</f>
        <v>39</v>
      </c>
      <c r="Q61" s="14">
        <f>VLOOKUP(A61,'[1]Aggregated CDC_fludeaths'!A63:K521,7,FALSE)</f>
        <v>65</v>
      </c>
      <c r="R61" s="14">
        <f>VLOOKUP(A61,'[1]Aggregated CDC_fludeaths'!A63:K521,8,FALSE)</f>
        <v>31</v>
      </c>
      <c r="S61" s="14">
        <f>VLOOKUP(A61,'[1]Aggregated CDC_fludeaths'!A63:K521,9,FALSE)</f>
        <v>546</v>
      </c>
      <c r="T61" s="14">
        <f>VLOOKUP(A61,'[1]Aggregated CDC_fludeaths'!A63:K521,10,FALSE)</f>
        <v>62</v>
      </c>
      <c r="U61" s="14">
        <f t="shared" si="11"/>
        <v>374</v>
      </c>
      <c r="V61" s="14">
        <f t="shared" si="12"/>
        <v>629</v>
      </c>
      <c r="W61" s="14">
        <f>VLOOKUP(A61,'[1]Aggregated CDC_fludeaths'!A63:K521,11,FALSE)</f>
        <v>1003</v>
      </c>
      <c r="X61" s="15">
        <f t="shared" si="13"/>
        <v>4.2066867871313096E-4</v>
      </c>
      <c r="Y61" s="16">
        <f t="shared" si="14"/>
        <v>9.4152806163845263E-5</v>
      </c>
      <c r="Z61" s="15">
        <f t="shared" si="15"/>
        <v>1.1955199078727412E-4</v>
      </c>
      <c r="AA61" s="15">
        <f t="shared" si="16"/>
        <v>1.7781603297353134E-4</v>
      </c>
      <c r="AB61" s="15">
        <f t="shared" si="17"/>
        <v>8.3143581027420201E-5</v>
      </c>
      <c r="AC61" s="15">
        <f t="shared" si="18"/>
        <v>1.1443303260537758E-4</v>
      </c>
      <c r="AD61" s="15">
        <f t="shared" si="19"/>
        <v>6.7789831631094932E-5</v>
      </c>
      <c r="AE61" s="15">
        <f t="shared" si="20"/>
        <v>1.0503893732807365E-3</v>
      </c>
      <c r="AF61" s="15">
        <f t="shared" si="8"/>
        <v>8.7712918001157469E-4</v>
      </c>
      <c r="AG61" s="15">
        <f t="shared" si="9"/>
        <v>2.7988919401678947E-4</v>
      </c>
    </row>
    <row r="62" spans="1:33" x14ac:dyDescent="0.2">
      <c r="A62" s="11" t="s">
        <v>75</v>
      </c>
      <c r="B62" s="12">
        <v>194081.70499999999</v>
      </c>
      <c r="C62" s="12">
        <v>453491.70200000011</v>
      </c>
      <c r="D62" s="12">
        <v>489989.38800000004</v>
      </c>
      <c r="E62" s="12">
        <v>433442.86000000004</v>
      </c>
      <c r="F62" s="12">
        <v>459871.28799999994</v>
      </c>
      <c r="G62" s="12">
        <v>564044.85899999994</v>
      </c>
      <c r="H62" s="12">
        <v>469398.27200000006</v>
      </c>
      <c r="I62" s="12">
        <v>531465.2840000001</v>
      </c>
      <c r="J62" s="12">
        <f t="shared" si="10"/>
        <v>725546.98900000006</v>
      </c>
      <c r="K62" s="13">
        <v>3592053</v>
      </c>
      <c r="L62" s="14">
        <f>VLOOKUP(A62,'[1]Aggregated CDC_fludeaths'!$A$5:$K$463,2,FALSE)</f>
        <v>117</v>
      </c>
      <c r="M62" s="14">
        <f>VLOOKUP(A62,'[1]Aggregated CDC_fludeaths'!A64:K522,6,FALSE)</f>
        <v>72</v>
      </c>
      <c r="N62" s="14">
        <f>VLOOKUP(A62,'[1]Aggregated CDC_fludeaths'!A64:K522,3,FALSE)</f>
        <v>58</v>
      </c>
      <c r="O62" s="14">
        <f>VLOOKUP(A62,'[1]Aggregated CDC_fludeaths'!A64:K522,4,FALSE)</f>
        <v>67</v>
      </c>
      <c r="P62" s="14">
        <f>VLOOKUP(A62,'[1]Aggregated CDC_fludeaths'!A64:K522,5,FALSE)</f>
        <v>82</v>
      </c>
      <c r="Q62" s="14">
        <f>VLOOKUP(A62,'[1]Aggregated CDC_fludeaths'!A64:K522,7,FALSE)</f>
        <v>41</v>
      </c>
      <c r="R62" s="14">
        <f>VLOOKUP(A62,'[1]Aggregated CDC_fludeaths'!A64:K522,8,FALSE)</f>
        <v>39</v>
      </c>
      <c r="S62" s="14">
        <f>VLOOKUP(A62,'[1]Aggregated CDC_fludeaths'!A64:K522,9,FALSE)</f>
        <v>578</v>
      </c>
      <c r="T62" s="14">
        <f>VLOOKUP(A62,'[1]Aggregated CDC_fludeaths'!A64:K522,10,FALSE)</f>
        <v>54</v>
      </c>
      <c r="U62" s="14">
        <f t="shared" si="11"/>
        <v>413</v>
      </c>
      <c r="V62" s="14">
        <f t="shared" si="12"/>
        <v>695</v>
      </c>
      <c r="W62" s="14">
        <f>VLOOKUP(A62,'[1]Aggregated CDC_fludeaths'!A64:K522,11,FALSE)</f>
        <v>1108</v>
      </c>
      <c r="X62" s="15">
        <f t="shared" si="13"/>
        <v>6.0283889200169589E-4</v>
      </c>
      <c r="Y62" s="16">
        <f t="shared" si="14"/>
        <v>1.5876806495568465E-4</v>
      </c>
      <c r="Z62" s="15">
        <f t="shared" si="15"/>
        <v>1.1836991049283703E-4</v>
      </c>
      <c r="AA62" s="15">
        <f t="shared" si="16"/>
        <v>1.5457631485728013E-4</v>
      </c>
      <c r="AB62" s="15">
        <f t="shared" si="17"/>
        <v>1.7831076246708406E-4</v>
      </c>
      <c r="AC62" s="15">
        <f t="shared" si="18"/>
        <v>7.2689253958788415E-5</v>
      </c>
      <c r="AD62" s="15">
        <f t="shared" si="19"/>
        <v>8.3085094953225548E-5</v>
      </c>
      <c r="AE62" s="15">
        <f t="shared" si="20"/>
        <v>1.0875592769668092E-3</v>
      </c>
      <c r="AF62" s="15">
        <f t="shared" si="8"/>
        <v>9.5789798667333449E-4</v>
      </c>
      <c r="AG62" s="15">
        <f t="shared" si="9"/>
        <v>3.0845870035881988E-4</v>
      </c>
    </row>
    <row r="63" spans="1:33" x14ac:dyDescent="0.2">
      <c r="A63" s="11" t="s">
        <v>76</v>
      </c>
      <c r="B63" s="12">
        <v>191428.15599999999</v>
      </c>
      <c r="C63" s="12">
        <v>447137.47500000009</v>
      </c>
      <c r="D63" s="12">
        <v>494068.23699999996</v>
      </c>
      <c r="E63" s="12">
        <v>437346.90099999995</v>
      </c>
      <c r="F63" s="12">
        <v>449396.44099999993</v>
      </c>
      <c r="G63" s="12">
        <v>555610.25200000009</v>
      </c>
      <c r="H63" s="12">
        <v>478011.77999999997</v>
      </c>
      <c r="I63" s="12">
        <v>542415.62000000011</v>
      </c>
      <c r="J63" s="12">
        <f t="shared" si="10"/>
        <v>733843.77600000007</v>
      </c>
      <c r="K63" s="13">
        <v>3593222</v>
      </c>
      <c r="L63" s="14">
        <f>VLOOKUP(A63,'[1]Aggregated CDC_fludeaths'!$A$5:$K$463,2,FALSE)</f>
        <v>113</v>
      </c>
      <c r="M63" s="14">
        <f>VLOOKUP(A63,'[1]Aggregated CDC_fludeaths'!A65:K523,6,FALSE)</f>
        <v>57</v>
      </c>
      <c r="N63" s="14">
        <f>VLOOKUP(A63,'[1]Aggregated CDC_fludeaths'!A65:K523,3,FALSE)</f>
        <v>42</v>
      </c>
      <c r="O63" s="14">
        <f>VLOOKUP(A63,'[1]Aggregated CDC_fludeaths'!A65:K523,4,FALSE)</f>
        <v>39</v>
      </c>
      <c r="P63" s="14">
        <f>VLOOKUP(A63,'[1]Aggregated CDC_fludeaths'!A65:K523,5,FALSE)</f>
        <v>43</v>
      </c>
      <c r="Q63" s="14">
        <f>VLOOKUP(A63,'[1]Aggregated CDC_fludeaths'!A65:K523,7,FALSE)</f>
        <v>63</v>
      </c>
      <c r="R63" s="14">
        <f>VLOOKUP(A63,'[1]Aggregated CDC_fludeaths'!A65:K523,8,FALSE)</f>
        <v>51</v>
      </c>
      <c r="S63" s="14">
        <f>VLOOKUP(A63,'[1]Aggregated CDC_fludeaths'!A65:K523,9,FALSE)</f>
        <v>621</v>
      </c>
      <c r="T63" s="14">
        <f>VLOOKUP(A63,'[1]Aggregated CDC_fludeaths'!A65:K523,10,FALSE)</f>
        <v>49</v>
      </c>
      <c r="U63" s="14">
        <f t="shared" si="11"/>
        <v>344</v>
      </c>
      <c r="V63" s="14">
        <f t="shared" si="12"/>
        <v>734</v>
      </c>
      <c r="W63" s="14">
        <f>VLOOKUP(A63,'[1]Aggregated CDC_fludeaths'!A65:K523,11,FALSE)</f>
        <v>1078</v>
      </c>
      <c r="X63" s="15">
        <f t="shared" si="13"/>
        <v>5.9029978850133212E-4</v>
      </c>
      <c r="Y63" s="16">
        <f t="shared" si="14"/>
        <v>1.2747757275321194E-4</v>
      </c>
      <c r="Z63" s="15">
        <f t="shared" si="15"/>
        <v>8.5008500556573929E-5</v>
      </c>
      <c r="AA63" s="15">
        <f t="shared" si="16"/>
        <v>8.917406276533786E-5</v>
      </c>
      <c r="AB63" s="15">
        <f t="shared" si="17"/>
        <v>9.5683890829923159E-5</v>
      </c>
      <c r="AC63" s="15">
        <f t="shared" si="18"/>
        <v>1.133888364608506E-4</v>
      </c>
      <c r="AD63" s="15">
        <f t="shared" si="19"/>
        <v>1.066919313160023E-4</v>
      </c>
      <c r="AE63" s="15">
        <f t="shared" si="20"/>
        <v>1.1448785342870471E-3</v>
      </c>
      <c r="AF63" s="15">
        <f t="shared" si="8"/>
        <v>1.0002128845472418E-3</v>
      </c>
      <c r="AG63" s="15">
        <f t="shared" si="9"/>
        <v>3.00009295278722E-4</v>
      </c>
    </row>
    <row r="64" spans="1:33" x14ac:dyDescent="0.2">
      <c r="A64" s="11" t="s">
        <v>77</v>
      </c>
      <c r="B64" s="12">
        <v>188741.39800000002</v>
      </c>
      <c r="C64" s="12">
        <v>439800.21500000003</v>
      </c>
      <c r="D64" s="12">
        <v>494764.12300000002</v>
      </c>
      <c r="E64" s="12">
        <v>438606.065</v>
      </c>
      <c r="F64" s="12">
        <v>439966.12500000006</v>
      </c>
      <c r="G64" s="12">
        <v>546335.86200000008</v>
      </c>
      <c r="H64" s="12">
        <v>488884.00199999998</v>
      </c>
      <c r="I64" s="12">
        <v>553638.56299999997</v>
      </c>
      <c r="J64" s="12">
        <f t="shared" si="10"/>
        <v>742379.96100000001</v>
      </c>
      <c r="K64" s="13">
        <v>3588570</v>
      </c>
      <c r="L64" s="14">
        <f>VLOOKUP(A64,'[1]Aggregated CDC_fludeaths'!$A$5:$K$463,2,FALSE)</f>
        <v>91</v>
      </c>
      <c r="M64" s="14">
        <f>VLOOKUP(A64,'[1]Aggregated CDC_fludeaths'!A66:K524,6,FALSE)</f>
        <v>57</v>
      </c>
      <c r="N64" s="14">
        <f>VLOOKUP(A64,'[1]Aggregated CDC_fludeaths'!A66:K524,3,FALSE)</f>
        <v>55</v>
      </c>
      <c r="O64" s="14">
        <f>VLOOKUP(A64,'[1]Aggregated CDC_fludeaths'!A66:K524,4,FALSE)</f>
        <v>57</v>
      </c>
      <c r="P64" s="14">
        <f>VLOOKUP(A64,'[1]Aggregated CDC_fludeaths'!A66:K524,5,FALSE)</f>
        <v>35</v>
      </c>
      <c r="Q64" s="14">
        <f>VLOOKUP(A64,'[1]Aggregated CDC_fludeaths'!A66:K524,7,FALSE)</f>
        <v>54</v>
      </c>
      <c r="R64" s="14">
        <f>VLOOKUP(A64,'[1]Aggregated CDC_fludeaths'!A66:K524,8,FALSE)</f>
        <v>52</v>
      </c>
      <c r="S64" s="14">
        <f>VLOOKUP(A64,'[1]Aggregated CDC_fludeaths'!A66:K524,9,FALSE)</f>
        <v>475</v>
      </c>
      <c r="T64" s="14">
        <f>VLOOKUP(A64,'[1]Aggregated CDC_fludeaths'!A66:K524,10,FALSE)</f>
        <v>45</v>
      </c>
      <c r="U64" s="14">
        <f t="shared" si="11"/>
        <v>355</v>
      </c>
      <c r="V64" s="14">
        <f t="shared" si="12"/>
        <v>566</v>
      </c>
      <c r="W64" s="14">
        <f>VLOOKUP(A64,'[1]Aggregated CDC_fludeaths'!A66:K524,11,FALSE)</f>
        <v>921</v>
      </c>
      <c r="X64" s="15">
        <f t="shared" si="13"/>
        <v>4.8214117816378576E-4</v>
      </c>
      <c r="Y64" s="16">
        <f t="shared" si="14"/>
        <v>1.2960430226256254E-4</v>
      </c>
      <c r="Z64" s="15">
        <f t="shared" si="15"/>
        <v>1.1116408293007938E-4</v>
      </c>
      <c r="AA64" s="15">
        <f t="shared" si="16"/>
        <v>1.2995716326904874E-4</v>
      </c>
      <c r="AB64" s="15">
        <f t="shared" si="17"/>
        <v>7.9551579113051023E-5</v>
      </c>
      <c r="AC64" s="15">
        <f t="shared" si="18"/>
        <v>9.8840299083277074E-5</v>
      </c>
      <c r="AD64" s="15">
        <f t="shared" si="19"/>
        <v>1.0636469957550381E-4</v>
      </c>
      <c r="AE64" s="15">
        <f t="shared" si="20"/>
        <v>8.5796046689038178E-4</v>
      </c>
      <c r="AF64" s="15">
        <f t="shared" si="8"/>
        <v>7.6241282056911555E-4</v>
      </c>
      <c r="AG64" s="15">
        <f t="shared" si="9"/>
        <v>2.5664819134084052E-4</v>
      </c>
    </row>
    <row r="65" spans="1:33" x14ac:dyDescent="0.2">
      <c r="A65" s="11" t="s">
        <v>78</v>
      </c>
      <c r="B65" s="12">
        <v>186188</v>
      </c>
      <c r="C65" s="12">
        <v>432367</v>
      </c>
      <c r="D65" s="12">
        <v>495626</v>
      </c>
      <c r="E65" s="12">
        <v>439239</v>
      </c>
      <c r="F65" s="12">
        <v>433401</v>
      </c>
      <c r="G65" s="12">
        <v>535611</v>
      </c>
      <c r="H65" s="12">
        <v>496289</v>
      </c>
      <c r="I65" s="12">
        <v>575757</v>
      </c>
      <c r="J65" s="12">
        <f t="shared" si="10"/>
        <v>761945</v>
      </c>
      <c r="K65" s="13">
        <v>3594478</v>
      </c>
      <c r="L65" s="14">
        <f>VLOOKUP(A65,'[1]Aggregated CDC_fludeaths'!$A$5:$K$463,2,FALSE)</f>
        <v>110</v>
      </c>
      <c r="M65" s="14">
        <f>VLOOKUP(A65,'[1]Aggregated CDC_fludeaths'!A67:K525,6,FALSE)</f>
        <v>51</v>
      </c>
      <c r="N65" s="14">
        <f>VLOOKUP(A65,'[1]Aggregated CDC_fludeaths'!A67:K525,3,FALSE)</f>
        <v>48</v>
      </c>
      <c r="O65" s="14">
        <f>VLOOKUP(A65,'[1]Aggregated CDC_fludeaths'!A67:K525,4,FALSE)</f>
        <v>44</v>
      </c>
      <c r="P65" s="14">
        <f>VLOOKUP(A65,'[1]Aggregated CDC_fludeaths'!A67:K525,5,FALSE)</f>
        <v>44</v>
      </c>
      <c r="Q65" s="14">
        <f>VLOOKUP(A65,'[1]Aggregated CDC_fludeaths'!A67:K525,7,FALSE)</f>
        <v>40</v>
      </c>
      <c r="R65" s="14">
        <f>VLOOKUP(A65,'[1]Aggregated CDC_fludeaths'!A67:K525,8,FALSE)</f>
        <v>67</v>
      </c>
      <c r="S65" s="14">
        <f>VLOOKUP(A65,'[1]Aggregated CDC_fludeaths'!A67:K525,9,FALSE)</f>
        <v>593</v>
      </c>
      <c r="T65" s="14">
        <f>VLOOKUP(A65,'[1]Aggregated CDC_fludeaths'!A67:K525,10,FALSE)</f>
        <v>63</v>
      </c>
      <c r="U65" s="14">
        <f t="shared" si="11"/>
        <v>357</v>
      </c>
      <c r="V65" s="14">
        <f t="shared" si="12"/>
        <v>703</v>
      </c>
      <c r="W65" s="14">
        <f>VLOOKUP(A65,'[1]Aggregated CDC_fludeaths'!A67:K525,11,FALSE)</f>
        <v>1060</v>
      </c>
      <c r="X65" s="15">
        <f t="shared" si="13"/>
        <v>5.9080069607063824E-4</v>
      </c>
      <c r="Y65" s="16">
        <f t="shared" si="14"/>
        <v>1.179553481186122E-4</v>
      </c>
      <c r="Z65" s="15">
        <f t="shared" si="15"/>
        <v>9.6847219475975835E-5</v>
      </c>
      <c r="AA65" s="15">
        <f t="shared" si="16"/>
        <v>1.0017325419646252E-4</v>
      </c>
      <c r="AB65" s="15">
        <f t="shared" si="17"/>
        <v>1.0152260839268945E-4</v>
      </c>
      <c r="AC65" s="15">
        <f t="shared" si="18"/>
        <v>7.4681065176032606E-5</v>
      </c>
      <c r="AD65" s="15">
        <f t="shared" si="19"/>
        <v>1.3500198473067105E-4</v>
      </c>
      <c r="AE65" s="15">
        <f t="shared" si="20"/>
        <v>1.0299483983694511E-3</v>
      </c>
      <c r="AF65" s="15">
        <f t="shared" si="8"/>
        <v>9.2263877313979354E-4</v>
      </c>
      <c r="AG65" s="15">
        <f t="shared" si="9"/>
        <v>2.9489678334378454E-4</v>
      </c>
    </row>
    <row r="66" spans="1:33" x14ac:dyDescent="0.2">
      <c r="A66" s="11" t="s">
        <v>79</v>
      </c>
      <c r="B66" s="12">
        <v>58270.941999999995</v>
      </c>
      <c r="C66" s="12">
        <v>111165.51800000001</v>
      </c>
      <c r="D66" s="12">
        <v>117963.568</v>
      </c>
      <c r="E66" s="12">
        <v>112326.01799999998</v>
      </c>
      <c r="F66" s="12">
        <v>121305.82999999999</v>
      </c>
      <c r="G66" s="12">
        <v>125074.128</v>
      </c>
      <c r="H66" s="12">
        <v>99139.957999999984</v>
      </c>
      <c r="I66" s="12">
        <v>119147.20600000001</v>
      </c>
      <c r="J66" s="12">
        <f t="shared" si="10"/>
        <v>177418.14799999999</v>
      </c>
      <c r="K66" s="13">
        <v>863832</v>
      </c>
      <c r="L66" s="14">
        <f>VLOOKUP(A66,'[1]Aggregated CDC_fludeaths'!$A$5:$K$463,2,FALSE)</f>
        <v>111</v>
      </c>
      <c r="M66" s="14">
        <f>VLOOKUP(A66,'[1]Aggregated CDC_fludeaths'!A68:K526,6,FALSE)</f>
        <v>66</v>
      </c>
      <c r="N66" s="14">
        <f>VLOOKUP(A66,'[1]Aggregated CDC_fludeaths'!A68:K526,3,FALSE)</f>
        <v>59</v>
      </c>
      <c r="O66" s="14">
        <f>VLOOKUP(A66,'[1]Aggregated CDC_fludeaths'!A68:K526,4,FALSE)</f>
        <v>57</v>
      </c>
      <c r="P66" s="14">
        <f>VLOOKUP(A66,'[1]Aggregated CDC_fludeaths'!A68:K526,5,FALSE)</f>
        <v>56</v>
      </c>
      <c r="Q66" s="14">
        <f>VLOOKUP(A66,'[1]Aggregated CDC_fludeaths'!A68:K526,7,FALSE)</f>
        <v>61</v>
      </c>
      <c r="R66" s="14">
        <f>VLOOKUP(A66,'[1]Aggregated CDC_fludeaths'!A68:K526,8,FALSE)</f>
        <v>69</v>
      </c>
      <c r="S66" s="14">
        <f>VLOOKUP(A66,'[1]Aggregated CDC_fludeaths'!A68:K526,9,FALSE)</f>
        <v>169</v>
      </c>
      <c r="T66" s="14">
        <f>VLOOKUP(A66,'[1]Aggregated CDC_fludeaths'!A68:K526,10,FALSE)</f>
        <v>73</v>
      </c>
      <c r="U66" s="14">
        <f t="shared" si="11"/>
        <v>441</v>
      </c>
      <c r="V66" s="14">
        <f t="shared" si="12"/>
        <v>280</v>
      </c>
      <c r="W66" s="14">
        <f>VLOOKUP(A66,'[1]Aggregated CDC_fludeaths'!A68:K526,11,FALSE)</f>
        <v>721</v>
      </c>
      <c r="X66" s="15">
        <f t="shared" si="13"/>
        <v>1.9048945527601049E-3</v>
      </c>
      <c r="Y66" s="16">
        <f t="shared" si="14"/>
        <v>5.9370928312500639E-4</v>
      </c>
      <c r="Z66" s="15">
        <f t="shared" si="15"/>
        <v>5.0015442055804894E-4</v>
      </c>
      <c r="AA66" s="15">
        <f t="shared" si="16"/>
        <v>5.074514437073698E-4</v>
      </c>
      <c r="AB66" s="15">
        <f t="shared" si="17"/>
        <v>4.6164310486973304E-4</v>
      </c>
      <c r="AC66" s="15">
        <f t="shared" si="18"/>
        <v>4.8771077580488911E-4</v>
      </c>
      <c r="AD66" s="15">
        <f t="shared" si="19"/>
        <v>6.9598576993546856E-4</v>
      </c>
      <c r="AE66" s="15">
        <f t="shared" si="20"/>
        <v>1.4184134540259383E-3</v>
      </c>
      <c r="AF66" s="15">
        <f t="shared" si="8"/>
        <v>1.5781925533345101E-3</v>
      </c>
      <c r="AG66" s="15">
        <f t="shared" si="9"/>
        <v>8.3465303438631582E-4</v>
      </c>
    </row>
    <row r="67" spans="1:33" x14ac:dyDescent="0.2">
      <c r="A67" s="11" t="s">
        <v>80</v>
      </c>
      <c r="B67" s="12">
        <v>55855.555999999997</v>
      </c>
      <c r="C67" s="12">
        <v>112543.174</v>
      </c>
      <c r="D67" s="12">
        <v>125219.46</v>
      </c>
      <c r="E67" s="12">
        <v>109915.41399999999</v>
      </c>
      <c r="F67" s="12">
        <v>120411.88</v>
      </c>
      <c r="G67" s="12">
        <v>130201.804</v>
      </c>
      <c r="H67" s="12">
        <v>104765.266</v>
      </c>
      <c r="I67" s="12">
        <v>122781.06600000001</v>
      </c>
      <c r="J67" s="12">
        <f t="shared" si="10"/>
        <v>178636.622</v>
      </c>
      <c r="K67" s="13">
        <v>881278</v>
      </c>
      <c r="L67" s="14">
        <f>VLOOKUP(A67,'[1]Aggregated CDC_fludeaths'!$A$5:$K$463,2,FALSE)</f>
        <v>96</v>
      </c>
      <c r="M67" s="14">
        <f>VLOOKUP(A67,'[1]Aggregated CDC_fludeaths'!A69:K527,6,FALSE)</f>
        <v>48</v>
      </c>
      <c r="N67" s="14">
        <f>VLOOKUP(A67,'[1]Aggregated CDC_fludeaths'!A69:K527,3,FALSE)</f>
        <v>50</v>
      </c>
      <c r="O67" s="14">
        <f>VLOOKUP(A67,'[1]Aggregated CDC_fludeaths'!A69:K527,4,FALSE)</f>
        <v>60</v>
      </c>
      <c r="P67" s="14">
        <f>VLOOKUP(A67,'[1]Aggregated CDC_fludeaths'!A69:K527,5,FALSE)</f>
        <v>61</v>
      </c>
      <c r="Q67" s="14">
        <f>VLOOKUP(A67,'[1]Aggregated CDC_fludeaths'!A69:K527,7,FALSE)</f>
        <v>53</v>
      </c>
      <c r="R67" s="14">
        <f>VLOOKUP(A67,'[1]Aggregated CDC_fludeaths'!A69:K527,8,FALSE)</f>
        <v>48</v>
      </c>
      <c r="S67" s="14">
        <f>VLOOKUP(A67,'[1]Aggregated CDC_fludeaths'!A69:K527,9,FALSE)</f>
        <v>175</v>
      </c>
      <c r="T67" s="14">
        <f>VLOOKUP(A67,'[1]Aggregated CDC_fludeaths'!A69:K527,10,FALSE)</f>
        <v>44</v>
      </c>
      <c r="U67" s="14">
        <f t="shared" si="11"/>
        <v>364</v>
      </c>
      <c r="V67" s="14">
        <f t="shared" si="12"/>
        <v>271</v>
      </c>
      <c r="W67" s="14">
        <f>VLOOKUP(A67,'[1]Aggregated CDC_fludeaths'!A69:K527,11,FALSE)</f>
        <v>635</v>
      </c>
      <c r="X67" s="15">
        <f t="shared" si="13"/>
        <v>1.718718904167743E-3</v>
      </c>
      <c r="Y67" s="16">
        <f t="shared" si="14"/>
        <v>4.2650298808882001E-4</v>
      </c>
      <c r="Z67" s="15">
        <f t="shared" si="15"/>
        <v>3.9929895880400697E-4</v>
      </c>
      <c r="AA67" s="15">
        <f t="shared" si="16"/>
        <v>5.4587430294353442E-4</v>
      </c>
      <c r="AB67" s="15">
        <f t="shared" si="17"/>
        <v>5.065945320345467E-4</v>
      </c>
      <c r="AC67" s="15">
        <f t="shared" si="18"/>
        <v>4.0706041215834456E-4</v>
      </c>
      <c r="AD67" s="15">
        <f t="shared" si="19"/>
        <v>4.5816711809809179E-4</v>
      </c>
      <c r="AE67" s="15">
        <f t="shared" si="20"/>
        <v>1.4253011942411381E-3</v>
      </c>
      <c r="AF67" s="15">
        <f t="shared" ref="AF67:AF130" si="21">V67/J67</f>
        <v>1.5170461519363034E-3</v>
      </c>
      <c r="AG67" s="15">
        <f t="shared" ref="AG67:AG130" si="22">W67/K67</f>
        <v>7.2054448199092682E-4</v>
      </c>
    </row>
    <row r="68" spans="1:33" x14ac:dyDescent="0.2">
      <c r="A68" s="11" t="s">
        <v>81</v>
      </c>
      <c r="B68" s="12">
        <v>55769.298000000003</v>
      </c>
      <c r="C68" s="12">
        <v>112323.41400000002</v>
      </c>
      <c r="D68" s="12">
        <v>126170.592</v>
      </c>
      <c r="E68" s="12">
        <v>110709.19200000001</v>
      </c>
      <c r="F68" s="12">
        <v>117917.394</v>
      </c>
      <c r="G68" s="12">
        <v>131753.24400000001</v>
      </c>
      <c r="H68" s="12">
        <v>108786.44399999999</v>
      </c>
      <c r="I68" s="12">
        <v>126582.41399999999</v>
      </c>
      <c r="J68" s="12">
        <f t="shared" ref="J68:J131" si="23">B68+I68</f>
        <v>182351.712</v>
      </c>
      <c r="K68" s="13">
        <v>890856</v>
      </c>
      <c r="L68" s="14">
        <f>VLOOKUP(A68,'[1]Aggregated CDC_fludeaths'!$A$5:$K$463,2,FALSE)</f>
        <v>112</v>
      </c>
      <c r="M68" s="14">
        <f>VLOOKUP(A68,'[1]Aggregated CDC_fludeaths'!A70:K528,6,FALSE)</f>
        <v>66</v>
      </c>
      <c r="N68" s="14">
        <f>VLOOKUP(A68,'[1]Aggregated CDC_fludeaths'!A70:K528,3,FALSE)</f>
        <v>41</v>
      </c>
      <c r="O68" s="14">
        <f>VLOOKUP(A68,'[1]Aggregated CDC_fludeaths'!A70:K528,4,FALSE)</f>
        <v>55</v>
      </c>
      <c r="P68" s="14">
        <f>VLOOKUP(A68,'[1]Aggregated CDC_fludeaths'!A70:K528,5,FALSE)</f>
        <v>71</v>
      </c>
      <c r="Q68" s="14">
        <f>VLOOKUP(A68,'[1]Aggregated CDC_fludeaths'!A70:K528,7,FALSE)</f>
        <v>58</v>
      </c>
      <c r="R68" s="14">
        <f>VLOOKUP(A68,'[1]Aggregated CDC_fludeaths'!A70:K528,8,FALSE)</f>
        <v>53</v>
      </c>
      <c r="S68" s="14">
        <f>VLOOKUP(A68,'[1]Aggregated CDC_fludeaths'!A70:K528,9,FALSE)</f>
        <v>152</v>
      </c>
      <c r="T68" s="14">
        <f>VLOOKUP(A68,'[1]Aggregated CDC_fludeaths'!A70:K528,10,FALSE)</f>
        <v>65</v>
      </c>
      <c r="U68" s="14">
        <f t="shared" ref="U68:U131" si="24">M68+N68+O68+P68+Q68+R68+T68</f>
        <v>409</v>
      </c>
      <c r="V68" s="14">
        <f t="shared" ref="V68:V131" si="25">L68+S68</f>
        <v>264</v>
      </c>
      <c r="W68" s="14">
        <f>VLOOKUP(A68,'[1]Aggregated CDC_fludeaths'!A70:K528,11,FALSE)</f>
        <v>673</v>
      </c>
      <c r="X68" s="15">
        <f t="shared" si="13"/>
        <v>2.0082734410607067E-3</v>
      </c>
      <c r="Y68" s="16">
        <f t="shared" si="14"/>
        <v>5.8758897766408695E-4</v>
      </c>
      <c r="Z68" s="15">
        <f t="shared" si="15"/>
        <v>3.2495686475022639E-4</v>
      </c>
      <c r="AA68" s="15">
        <f t="shared" si="16"/>
        <v>4.9679705005886048E-4</v>
      </c>
      <c r="AB68" s="15">
        <f t="shared" si="17"/>
        <v>6.0211642736948548E-4</v>
      </c>
      <c r="AC68" s="15">
        <f t="shared" si="18"/>
        <v>4.4021686479309759E-4</v>
      </c>
      <c r="AD68" s="15">
        <f t="shared" si="19"/>
        <v>4.8719305504645418E-4</v>
      </c>
      <c r="AE68" s="15">
        <f t="shared" si="20"/>
        <v>1.2007987144248965E-3</v>
      </c>
      <c r="AF68" s="15">
        <f t="shared" si="21"/>
        <v>1.4477516942643237E-3</v>
      </c>
      <c r="AG68" s="15">
        <f t="shared" si="22"/>
        <v>7.5545318210799503E-4</v>
      </c>
    </row>
    <row r="69" spans="1:33" x14ac:dyDescent="0.2">
      <c r="A69" s="11" t="s">
        <v>82</v>
      </c>
      <c r="B69" s="12">
        <v>56156.893000000004</v>
      </c>
      <c r="C69" s="12">
        <v>113484.041</v>
      </c>
      <c r="D69" s="12">
        <v>127042.61800000002</v>
      </c>
      <c r="E69" s="12">
        <v>111979.94399999999</v>
      </c>
      <c r="F69" s="12">
        <v>115866.42300000001</v>
      </c>
      <c r="G69" s="12">
        <v>132333.603</v>
      </c>
      <c r="H69" s="12">
        <v>111943.48799999998</v>
      </c>
      <c r="I69" s="12">
        <v>130733.01499999998</v>
      </c>
      <c r="J69" s="12">
        <f t="shared" si="23"/>
        <v>186889.908</v>
      </c>
      <c r="K69" s="13">
        <v>900131</v>
      </c>
      <c r="L69" s="14">
        <f>VLOOKUP(A69,'[1]Aggregated CDC_fludeaths'!$A$5:$K$463,2,FALSE)</f>
        <v>91</v>
      </c>
      <c r="M69" s="14">
        <f>VLOOKUP(A69,'[1]Aggregated CDC_fludeaths'!A71:K529,6,FALSE)</f>
        <v>50</v>
      </c>
      <c r="N69" s="14">
        <f>VLOOKUP(A69,'[1]Aggregated CDC_fludeaths'!A71:K529,3,FALSE)</f>
        <v>48</v>
      </c>
      <c r="O69" s="14">
        <f>VLOOKUP(A69,'[1]Aggregated CDC_fludeaths'!A71:K529,4,FALSE)</f>
        <v>48</v>
      </c>
      <c r="P69" s="14">
        <f>VLOOKUP(A69,'[1]Aggregated CDC_fludeaths'!A71:K529,5,FALSE)</f>
        <v>47</v>
      </c>
      <c r="Q69" s="14">
        <f>VLOOKUP(A69,'[1]Aggregated CDC_fludeaths'!A71:K529,7,FALSE)</f>
        <v>48</v>
      </c>
      <c r="R69" s="14">
        <f>VLOOKUP(A69,'[1]Aggregated CDC_fludeaths'!A71:K529,8,FALSE)</f>
        <v>48</v>
      </c>
      <c r="S69" s="14">
        <f>VLOOKUP(A69,'[1]Aggregated CDC_fludeaths'!A71:K529,9,FALSE)</f>
        <v>166</v>
      </c>
      <c r="T69" s="14">
        <f>VLOOKUP(A69,'[1]Aggregated CDC_fludeaths'!A71:K529,10,FALSE)</f>
        <v>53</v>
      </c>
      <c r="U69" s="14">
        <f t="shared" si="24"/>
        <v>342</v>
      </c>
      <c r="V69" s="14">
        <f t="shared" si="25"/>
        <v>257</v>
      </c>
      <c r="W69" s="14">
        <f>VLOOKUP(A69,'[1]Aggregated CDC_fludeaths'!A71:K529,11,FALSE)</f>
        <v>599</v>
      </c>
      <c r="X69" s="15">
        <f t="shared" si="13"/>
        <v>1.6204600208205961E-3</v>
      </c>
      <c r="Y69" s="16">
        <f t="shared" si="14"/>
        <v>4.4059058489113903E-4</v>
      </c>
      <c r="Z69" s="15">
        <f t="shared" si="15"/>
        <v>3.7782596703100051E-4</v>
      </c>
      <c r="AA69" s="15">
        <f t="shared" si="16"/>
        <v>4.2864818721466771E-4</v>
      </c>
      <c r="AB69" s="15">
        <f t="shared" si="17"/>
        <v>4.0563951818897519E-4</v>
      </c>
      <c r="AC69" s="15">
        <f t="shared" si="18"/>
        <v>3.6271966387856904E-4</v>
      </c>
      <c r="AD69" s="15">
        <f t="shared" si="19"/>
        <v>4.2878778263546699E-4</v>
      </c>
      <c r="AE69" s="15">
        <f t="shared" si="20"/>
        <v>1.2697634182153607E-3</v>
      </c>
      <c r="AF69" s="15">
        <f t="shared" si="21"/>
        <v>1.3751411338915102E-3</v>
      </c>
      <c r="AG69" s="15">
        <f t="shared" si="22"/>
        <v>6.6545869434560083E-4</v>
      </c>
    </row>
    <row r="70" spans="1:33" x14ac:dyDescent="0.2">
      <c r="A70" s="11" t="s">
        <v>83</v>
      </c>
      <c r="B70" s="12">
        <v>56145.642</v>
      </c>
      <c r="C70" s="12">
        <v>113812.83</v>
      </c>
      <c r="D70" s="12">
        <v>127261.97</v>
      </c>
      <c r="E70" s="12">
        <v>114392.564</v>
      </c>
      <c r="F70" s="12">
        <v>113779.46400000001</v>
      </c>
      <c r="G70" s="12">
        <v>132610.28</v>
      </c>
      <c r="H70" s="12">
        <v>115009.85800000001</v>
      </c>
      <c r="I70" s="12">
        <v>135397.79</v>
      </c>
      <c r="J70" s="12">
        <f t="shared" si="23"/>
        <v>191543.432</v>
      </c>
      <c r="K70" s="13">
        <v>908446</v>
      </c>
      <c r="L70" s="14">
        <f>VLOOKUP(A70,'[1]Aggregated CDC_fludeaths'!$A$5:$K$463,2,FALSE)</f>
        <v>119</v>
      </c>
      <c r="M70" s="14">
        <f>VLOOKUP(A70,'[1]Aggregated CDC_fludeaths'!A72:K530,6,FALSE)</f>
        <v>51</v>
      </c>
      <c r="N70" s="14">
        <f>VLOOKUP(A70,'[1]Aggregated CDC_fludeaths'!A72:K530,3,FALSE)</f>
        <v>49</v>
      </c>
      <c r="O70" s="14">
        <f>VLOOKUP(A70,'[1]Aggregated CDC_fludeaths'!A72:K530,4,FALSE)</f>
        <v>39</v>
      </c>
      <c r="P70" s="14">
        <f>VLOOKUP(A70,'[1]Aggregated CDC_fludeaths'!A72:K530,5,FALSE)</f>
        <v>49</v>
      </c>
      <c r="Q70" s="14">
        <f>VLOOKUP(A70,'[1]Aggregated CDC_fludeaths'!A72:K530,7,FALSE)</f>
        <v>74</v>
      </c>
      <c r="R70" s="14">
        <f>VLOOKUP(A70,'[1]Aggregated CDC_fludeaths'!A72:K530,8,FALSE)</f>
        <v>59</v>
      </c>
      <c r="S70" s="14">
        <f>VLOOKUP(A70,'[1]Aggregated CDC_fludeaths'!A72:K530,9,FALSE)</f>
        <v>165</v>
      </c>
      <c r="T70" s="14">
        <f>VLOOKUP(A70,'[1]Aggregated CDC_fludeaths'!A72:K530,10,FALSE)</f>
        <v>55</v>
      </c>
      <c r="U70" s="14">
        <f t="shared" si="24"/>
        <v>376</v>
      </c>
      <c r="V70" s="14">
        <f t="shared" si="25"/>
        <v>284</v>
      </c>
      <c r="W70" s="14">
        <f>VLOOKUP(A70,'[1]Aggregated CDC_fludeaths'!A72:K530,11,FALSE)</f>
        <v>660</v>
      </c>
      <c r="X70" s="15">
        <f t="shared" si="13"/>
        <v>2.119487742254332E-3</v>
      </c>
      <c r="Y70" s="16">
        <f t="shared" si="14"/>
        <v>4.4810413729278148E-4</v>
      </c>
      <c r="Z70" s="15">
        <f t="shared" si="15"/>
        <v>3.8503254350062314E-4</v>
      </c>
      <c r="AA70" s="15">
        <f t="shared" si="16"/>
        <v>3.4093125144043455E-4</v>
      </c>
      <c r="AB70" s="15">
        <f t="shared" si="17"/>
        <v>4.3065768001860158E-4</v>
      </c>
      <c r="AC70" s="15">
        <f t="shared" si="18"/>
        <v>5.5802611984530912E-4</v>
      </c>
      <c r="AD70" s="15">
        <f t="shared" si="19"/>
        <v>5.1299950305129494E-4</v>
      </c>
      <c r="AE70" s="15">
        <f t="shared" si="20"/>
        <v>1.2186314119307265E-3</v>
      </c>
      <c r="AF70" s="15">
        <f t="shared" si="21"/>
        <v>1.4826924475280364E-3</v>
      </c>
      <c r="AG70" s="15">
        <f t="shared" si="22"/>
        <v>7.2651539001767859E-4</v>
      </c>
    </row>
    <row r="71" spans="1:33" x14ac:dyDescent="0.2">
      <c r="A71" s="11" t="s">
        <v>84</v>
      </c>
      <c r="B71" s="12">
        <v>55963.097000000002</v>
      </c>
      <c r="C71" s="12">
        <v>114168.27499999999</v>
      </c>
      <c r="D71" s="12">
        <v>126039.97400000002</v>
      </c>
      <c r="E71" s="12">
        <v>117064.497</v>
      </c>
      <c r="F71" s="12">
        <v>112274.973</v>
      </c>
      <c r="G71" s="12">
        <v>132012.74</v>
      </c>
      <c r="H71" s="12">
        <v>118516.83900000001</v>
      </c>
      <c r="I71" s="12">
        <v>141084.96999999997</v>
      </c>
      <c r="J71" s="12">
        <f t="shared" si="23"/>
        <v>197048.06699999998</v>
      </c>
      <c r="K71" s="13">
        <v>917060</v>
      </c>
      <c r="L71" s="14">
        <f>VLOOKUP(A71,'[1]Aggregated CDC_fludeaths'!$A$5:$K$463,2,FALSE)</f>
        <v>115</v>
      </c>
      <c r="M71" s="14">
        <f>VLOOKUP(A71,'[1]Aggregated CDC_fludeaths'!A73:K531,6,FALSE)</f>
        <v>54</v>
      </c>
      <c r="N71" s="14">
        <f>VLOOKUP(A71,'[1]Aggregated CDC_fludeaths'!A73:K531,3,FALSE)</f>
        <v>49</v>
      </c>
      <c r="O71" s="14">
        <f>VLOOKUP(A71,'[1]Aggregated CDC_fludeaths'!A73:K531,4,FALSE)</f>
        <v>57</v>
      </c>
      <c r="P71" s="14">
        <f>VLOOKUP(A71,'[1]Aggregated CDC_fludeaths'!A73:K531,5,FALSE)</f>
        <v>39</v>
      </c>
      <c r="Q71" s="14">
        <f>VLOOKUP(A71,'[1]Aggregated CDC_fludeaths'!A73:K531,7,FALSE)</f>
        <v>63</v>
      </c>
      <c r="R71" s="14">
        <f>VLOOKUP(A71,'[1]Aggregated CDC_fludeaths'!A73:K531,8,FALSE)</f>
        <v>60</v>
      </c>
      <c r="S71" s="14">
        <f>VLOOKUP(A71,'[1]Aggregated CDC_fludeaths'!A73:K531,9,FALSE)</f>
        <v>183</v>
      </c>
      <c r="T71" s="14">
        <f>VLOOKUP(A71,'[1]Aggregated CDC_fludeaths'!A73:K531,10,FALSE)</f>
        <v>50</v>
      </c>
      <c r="U71" s="14">
        <f t="shared" si="24"/>
        <v>372</v>
      </c>
      <c r="V71" s="14">
        <f t="shared" si="25"/>
        <v>298</v>
      </c>
      <c r="W71" s="14">
        <f>VLOOKUP(A71,'[1]Aggregated CDC_fludeaths'!A73:K531,11,FALSE)</f>
        <v>670</v>
      </c>
      <c r="X71" s="15">
        <f t="shared" si="13"/>
        <v>2.0549255878387143E-3</v>
      </c>
      <c r="Y71" s="16">
        <f t="shared" si="14"/>
        <v>4.7298603749596814E-4</v>
      </c>
      <c r="Z71" s="15">
        <f t="shared" si="15"/>
        <v>3.8876555147496298E-4</v>
      </c>
      <c r="AA71" s="15">
        <f t="shared" si="16"/>
        <v>4.8691107432853874E-4</v>
      </c>
      <c r="AB71" s="15">
        <f t="shared" si="17"/>
        <v>3.4736147297937894E-4</v>
      </c>
      <c r="AC71" s="15">
        <f t="shared" si="18"/>
        <v>4.772266676685902E-4</v>
      </c>
      <c r="AD71" s="15">
        <f t="shared" si="19"/>
        <v>5.0625717413877358E-4</v>
      </c>
      <c r="AE71" s="15">
        <f t="shared" si="20"/>
        <v>1.2970906823030124E-3</v>
      </c>
      <c r="AF71" s="15">
        <f t="shared" si="21"/>
        <v>1.5123213565956981E-3</v>
      </c>
      <c r="AG71" s="15">
        <f t="shared" si="22"/>
        <v>7.3059559897934703E-4</v>
      </c>
    </row>
    <row r="72" spans="1:33" x14ac:dyDescent="0.2">
      <c r="A72" s="11" t="s">
        <v>85</v>
      </c>
      <c r="B72" s="12">
        <v>55605.577000000005</v>
      </c>
      <c r="C72" s="12">
        <v>113673.158</v>
      </c>
      <c r="D72" s="12">
        <v>125757.539</v>
      </c>
      <c r="E72" s="12">
        <v>120033.74799999999</v>
      </c>
      <c r="F72" s="12">
        <v>111328.33799999999</v>
      </c>
      <c r="G72" s="12">
        <v>131079.57</v>
      </c>
      <c r="H72" s="12">
        <v>121253.851</v>
      </c>
      <c r="I72" s="12">
        <v>147549.38700000002</v>
      </c>
      <c r="J72" s="12">
        <f t="shared" si="23"/>
        <v>203154.96400000004</v>
      </c>
      <c r="K72" s="13">
        <v>926454</v>
      </c>
      <c r="L72" s="14">
        <f>VLOOKUP(A72,'[1]Aggregated CDC_fludeaths'!$A$5:$K$463,2,FALSE)</f>
        <v>111</v>
      </c>
      <c r="M72" s="14">
        <f>VLOOKUP(A72,'[1]Aggregated CDC_fludeaths'!A74:K532,6,FALSE)</f>
        <v>55</v>
      </c>
      <c r="N72" s="14">
        <f>VLOOKUP(A72,'[1]Aggregated CDC_fludeaths'!A74:K532,3,FALSE)</f>
        <v>48</v>
      </c>
      <c r="O72" s="14">
        <f>VLOOKUP(A72,'[1]Aggregated CDC_fludeaths'!A74:K532,4,FALSE)</f>
        <v>65</v>
      </c>
      <c r="P72" s="14">
        <f>VLOOKUP(A72,'[1]Aggregated CDC_fludeaths'!A74:K532,5,FALSE)</f>
        <v>75</v>
      </c>
      <c r="Q72" s="14">
        <f>VLOOKUP(A72,'[1]Aggregated CDC_fludeaths'!A74:K532,7,FALSE)</f>
        <v>47</v>
      </c>
      <c r="R72" s="14">
        <f>VLOOKUP(A72,'[1]Aggregated CDC_fludeaths'!A74:K532,8,FALSE)</f>
        <v>44</v>
      </c>
      <c r="S72" s="14">
        <f>VLOOKUP(A72,'[1]Aggregated CDC_fludeaths'!A74:K532,9,FALSE)</f>
        <v>200</v>
      </c>
      <c r="T72" s="14">
        <f>VLOOKUP(A72,'[1]Aggregated CDC_fludeaths'!A74:K532,10,FALSE)</f>
        <v>47</v>
      </c>
      <c r="U72" s="14">
        <f t="shared" si="24"/>
        <v>381</v>
      </c>
      <c r="V72" s="14">
        <f t="shared" si="25"/>
        <v>311</v>
      </c>
      <c r="W72" s="14">
        <f>VLOOKUP(A72,'[1]Aggregated CDC_fludeaths'!A74:K532,11,FALSE)</f>
        <v>692</v>
      </c>
      <c r="X72" s="15">
        <f t="shared" si="13"/>
        <v>1.9962026470834028E-3</v>
      </c>
      <c r="Y72" s="16">
        <f t="shared" si="14"/>
        <v>4.8384333617264335E-4</v>
      </c>
      <c r="Z72" s="15">
        <f t="shared" si="15"/>
        <v>3.8168685855088176E-4</v>
      </c>
      <c r="AA72" s="15">
        <f t="shared" si="16"/>
        <v>5.4151437477400111E-4</v>
      </c>
      <c r="AB72" s="15">
        <f t="shared" si="17"/>
        <v>6.7368292159360188E-4</v>
      </c>
      <c r="AC72" s="15">
        <f t="shared" si="18"/>
        <v>3.5856083446108341E-4</v>
      </c>
      <c r="AD72" s="15">
        <f t="shared" si="19"/>
        <v>3.6287507272655614E-4</v>
      </c>
      <c r="AE72" s="15">
        <f t="shared" si="20"/>
        <v>1.3554783524786856E-3</v>
      </c>
      <c r="AF72" s="15">
        <f t="shared" si="21"/>
        <v>1.5308510994592284E-3</v>
      </c>
      <c r="AG72" s="15">
        <f t="shared" si="22"/>
        <v>7.4693400859621737E-4</v>
      </c>
    </row>
    <row r="73" spans="1:33" x14ac:dyDescent="0.2">
      <c r="A73" s="11" t="s">
        <v>86</v>
      </c>
      <c r="B73" s="12">
        <v>55711.476000000002</v>
      </c>
      <c r="C73" s="12">
        <v>114488.31</v>
      </c>
      <c r="D73" s="12">
        <v>124332.12899999999</v>
      </c>
      <c r="E73" s="12">
        <v>122261.96699999999</v>
      </c>
      <c r="F73" s="12">
        <v>110395.70699999999</v>
      </c>
      <c r="G73" s="12">
        <v>129752.73000000001</v>
      </c>
      <c r="H73" s="12">
        <v>124605.88800000001</v>
      </c>
      <c r="I73" s="12">
        <v>153659.03999999998</v>
      </c>
      <c r="J73" s="12">
        <f t="shared" si="23"/>
        <v>209370.51599999997</v>
      </c>
      <c r="K73" s="13">
        <v>934695</v>
      </c>
      <c r="L73" s="14">
        <f>VLOOKUP(A73,'[1]Aggregated CDC_fludeaths'!$A$5:$K$463,2,FALSE)</f>
        <v>130</v>
      </c>
      <c r="M73" s="14">
        <f>VLOOKUP(A73,'[1]Aggregated CDC_fludeaths'!A75:K533,6,FALSE)</f>
        <v>67</v>
      </c>
      <c r="N73" s="14">
        <f>VLOOKUP(A73,'[1]Aggregated CDC_fludeaths'!A75:K533,3,FALSE)</f>
        <v>60</v>
      </c>
      <c r="O73" s="14">
        <f>VLOOKUP(A73,'[1]Aggregated CDC_fludeaths'!A75:K533,4,FALSE)</f>
        <v>48</v>
      </c>
      <c r="P73" s="14">
        <f>VLOOKUP(A73,'[1]Aggregated CDC_fludeaths'!A75:K533,5,FALSE)</f>
        <v>61</v>
      </c>
      <c r="Q73" s="14">
        <f>VLOOKUP(A73,'[1]Aggregated CDC_fludeaths'!A75:K533,7,FALSE)</f>
        <v>49</v>
      </c>
      <c r="R73" s="14">
        <f>VLOOKUP(A73,'[1]Aggregated CDC_fludeaths'!A75:K533,8,FALSE)</f>
        <v>57</v>
      </c>
      <c r="S73" s="14">
        <f>VLOOKUP(A73,'[1]Aggregated CDC_fludeaths'!A75:K533,9,FALSE)</f>
        <v>188</v>
      </c>
      <c r="T73" s="14">
        <f>VLOOKUP(A73,'[1]Aggregated CDC_fludeaths'!A75:K533,10,FALSE)</f>
        <v>66</v>
      </c>
      <c r="U73" s="14">
        <f t="shared" si="24"/>
        <v>408</v>
      </c>
      <c r="V73" s="14">
        <f t="shared" si="25"/>
        <v>318</v>
      </c>
      <c r="W73" s="14">
        <f>VLOOKUP(A73,'[1]Aggregated CDC_fludeaths'!A75:K533,11,FALSE)</f>
        <v>726</v>
      </c>
      <c r="X73" s="15">
        <f t="shared" si="13"/>
        <v>2.3334510110627833E-3</v>
      </c>
      <c r="Y73" s="16">
        <f t="shared" si="14"/>
        <v>5.8521258633305003E-4</v>
      </c>
      <c r="Z73" s="15">
        <f t="shared" si="15"/>
        <v>4.8257840095378732E-4</v>
      </c>
      <c r="AA73" s="15">
        <f t="shared" si="16"/>
        <v>3.9259960540304414E-4</v>
      </c>
      <c r="AB73" s="15">
        <f t="shared" si="17"/>
        <v>5.5255771857142964E-4</v>
      </c>
      <c r="AC73" s="15">
        <f t="shared" si="18"/>
        <v>3.7764137987693976E-4</v>
      </c>
      <c r="AD73" s="15">
        <f t="shared" si="19"/>
        <v>4.5744226789668234E-4</v>
      </c>
      <c r="AE73" s="15">
        <f t="shared" si="20"/>
        <v>1.2234880551121499E-3</v>
      </c>
      <c r="AF73" s="15">
        <f t="shared" si="21"/>
        <v>1.5188384977758761E-3</v>
      </c>
      <c r="AG73" s="15">
        <f t="shared" si="22"/>
        <v>7.767239580825831E-4</v>
      </c>
    </row>
    <row r="74" spans="1:33" x14ac:dyDescent="0.2">
      <c r="A74" s="11" t="s">
        <v>87</v>
      </c>
      <c r="B74" s="12">
        <v>55282</v>
      </c>
      <c r="C74" s="12">
        <v>114024</v>
      </c>
      <c r="D74" s="12">
        <v>122886</v>
      </c>
      <c r="E74" s="12">
        <v>125241</v>
      </c>
      <c r="F74" s="12">
        <v>110313</v>
      </c>
      <c r="G74" s="12">
        <v>128392</v>
      </c>
      <c r="H74" s="12">
        <v>127029</v>
      </c>
      <c r="I74" s="12">
        <v>160565</v>
      </c>
      <c r="J74" s="12">
        <f t="shared" si="23"/>
        <v>215847</v>
      </c>
      <c r="K74" s="13">
        <v>943732</v>
      </c>
      <c r="L74" s="14">
        <f>VLOOKUP(A74,'[1]Aggregated CDC_fludeaths'!$A$5:$K$463,2,FALSE)</f>
        <v>127</v>
      </c>
      <c r="M74" s="14">
        <f>VLOOKUP(A74,'[1]Aggregated CDC_fludeaths'!A76:K534,6,FALSE)</f>
        <v>50</v>
      </c>
      <c r="N74" s="14">
        <f>VLOOKUP(A74,'[1]Aggregated CDC_fludeaths'!A76:K534,3,FALSE)</f>
        <v>46</v>
      </c>
      <c r="O74" s="14">
        <f>VLOOKUP(A74,'[1]Aggregated CDC_fludeaths'!A76:K534,4,FALSE)</f>
        <v>38</v>
      </c>
      <c r="P74" s="14">
        <f>VLOOKUP(A74,'[1]Aggregated CDC_fludeaths'!A76:K534,5,FALSE)</f>
        <v>53</v>
      </c>
      <c r="Q74" s="14">
        <f>VLOOKUP(A74,'[1]Aggregated CDC_fludeaths'!A76:K534,7,FALSE)</f>
        <v>57</v>
      </c>
      <c r="R74" s="14">
        <f>VLOOKUP(A74,'[1]Aggregated CDC_fludeaths'!A76:K534,8,FALSE)</f>
        <v>59</v>
      </c>
      <c r="S74" s="14">
        <f>VLOOKUP(A74,'[1]Aggregated CDC_fludeaths'!A76:K534,9,FALSE)</f>
        <v>154</v>
      </c>
      <c r="T74" s="14">
        <f>VLOOKUP(A74,'[1]Aggregated CDC_fludeaths'!A76:K534,10,FALSE)</f>
        <v>38</v>
      </c>
      <c r="U74" s="14">
        <f t="shared" si="24"/>
        <v>341</v>
      </c>
      <c r="V74" s="14">
        <f t="shared" si="25"/>
        <v>281</v>
      </c>
      <c r="W74" s="14">
        <f>VLOOKUP(A74,'[1]Aggregated CDC_fludeaths'!A76:K534,11,FALSE)</f>
        <v>622</v>
      </c>
      <c r="X74" s="15">
        <f t="shared" si="13"/>
        <v>2.2973119641112841E-3</v>
      </c>
      <c r="Y74" s="16">
        <f t="shared" si="14"/>
        <v>4.3850417455974181E-4</v>
      </c>
      <c r="Z74" s="15">
        <f t="shared" si="15"/>
        <v>3.7433068046807612E-4</v>
      </c>
      <c r="AA74" s="15">
        <f t="shared" si="16"/>
        <v>3.0341501584944228E-4</v>
      </c>
      <c r="AB74" s="15">
        <f t="shared" si="17"/>
        <v>4.8045108010841877E-4</v>
      </c>
      <c r="AC74" s="15">
        <f t="shared" si="18"/>
        <v>4.4395289426132467E-4</v>
      </c>
      <c r="AD74" s="15">
        <f t="shared" si="19"/>
        <v>4.6446087113966104E-4</v>
      </c>
      <c r="AE74" s="15">
        <f t="shared" si="20"/>
        <v>9.5911313175349542E-4</v>
      </c>
      <c r="AF74" s="15">
        <f t="shared" si="21"/>
        <v>1.3018480683076438E-3</v>
      </c>
      <c r="AG74" s="15">
        <f t="shared" si="22"/>
        <v>6.5908541831791233E-4</v>
      </c>
    </row>
    <row r="75" spans="1:33" x14ac:dyDescent="0.2">
      <c r="A75" s="11" t="s">
        <v>88</v>
      </c>
      <c r="B75" s="12">
        <v>35894.413</v>
      </c>
      <c r="C75" s="12">
        <v>59431.733</v>
      </c>
      <c r="D75" s="12">
        <v>89441.815999999992</v>
      </c>
      <c r="E75" s="12">
        <v>105917.94</v>
      </c>
      <c r="F75" s="12">
        <v>86499.650999999998</v>
      </c>
      <c r="G75" s="12">
        <v>78261.589000000007</v>
      </c>
      <c r="H75" s="12">
        <v>64139.197</v>
      </c>
      <c r="I75" s="12">
        <v>70023.527000000002</v>
      </c>
      <c r="J75" s="12">
        <f t="shared" si="23"/>
        <v>105917.94</v>
      </c>
      <c r="K75" s="13">
        <v>588433</v>
      </c>
      <c r="L75" s="14">
        <f>VLOOKUP(A75,'[1]Aggregated CDC_fludeaths'!$A$5:$K$463,2,FALSE)</f>
        <v>107</v>
      </c>
      <c r="M75" s="14">
        <f>VLOOKUP(A75,'[1]Aggregated CDC_fludeaths'!A77:K535,6,FALSE)</f>
        <v>79</v>
      </c>
      <c r="N75" s="14">
        <f>VLOOKUP(A75,'[1]Aggregated CDC_fludeaths'!A77:K535,3,FALSE)</f>
        <v>41</v>
      </c>
      <c r="O75" s="14">
        <f>VLOOKUP(A75,'[1]Aggregated CDC_fludeaths'!A77:K535,4,FALSE)</f>
        <v>68</v>
      </c>
      <c r="P75" s="14">
        <f>VLOOKUP(A75,'[1]Aggregated CDC_fludeaths'!A77:K535,5,FALSE)</f>
        <v>63</v>
      </c>
      <c r="Q75" s="14">
        <f>VLOOKUP(A75,'[1]Aggregated CDC_fludeaths'!A77:K535,7,FALSE)</f>
        <v>55</v>
      </c>
      <c r="R75" s="14">
        <f>VLOOKUP(A75,'[1]Aggregated CDC_fludeaths'!A77:K535,8,FALSE)</f>
        <v>43</v>
      </c>
      <c r="S75" s="14">
        <f>VLOOKUP(A75,'[1]Aggregated CDC_fludeaths'!A77:K535,9,FALSE)</f>
        <v>144</v>
      </c>
      <c r="T75" s="14">
        <f>VLOOKUP(A75,'[1]Aggregated CDC_fludeaths'!A77:K535,10,FALSE)</f>
        <v>53</v>
      </c>
      <c r="U75" s="14">
        <f t="shared" si="24"/>
        <v>402</v>
      </c>
      <c r="V75" s="14">
        <f t="shared" si="25"/>
        <v>251</v>
      </c>
      <c r="W75" s="14">
        <f>VLOOKUP(A75,'[1]Aggregated CDC_fludeaths'!A77:K535,11,FALSE)</f>
        <v>653</v>
      </c>
      <c r="X75" s="15">
        <f t="shared" si="13"/>
        <v>2.9809653106738364E-3</v>
      </c>
      <c r="Y75" s="16">
        <f t="shared" si="14"/>
        <v>1.3292562072857611E-3</v>
      </c>
      <c r="Z75" s="15">
        <f t="shared" si="15"/>
        <v>4.5839856382164697E-4</v>
      </c>
      <c r="AA75" s="15">
        <f t="shared" si="16"/>
        <v>6.4200644385644203E-4</v>
      </c>
      <c r="AB75" s="15">
        <f t="shared" si="17"/>
        <v>7.2832663798840067E-4</v>
      </c>
      <c r="AC75" s="15">
        <f t="shared" si="18"/>
        <v>7.0277131735722864E-4</v>
      </c>
      <c r="AD75" s="15">
        <f t="shared" si="19"/>
        <v>6.7041687472326784E-4</v>
      </c>
      <c r="AE75" s="15">
        <f t="shared" si="20"/>
        <v>2.0564516837319547E-3</v>
      </c>
      <c r="AF75" s="15">
        <f t="shared" si="21"/>
        <v>2.3697590795289259E-3</v>
      </c>
      <c r="AG75" s="15">
        <f t="shared" si="22"/>
        <v>1.1097270207483265E-3</v>
      </c>
    </row>
    <row r="76" spans="1:33" x14ac:dyDescent="0.2">
      <c r="A76" s="11" t="s">
        <v>89</v>
      </c>
      <c r="B76" s="12">
        <v>32142</v>
      </c>
      <c r="C76" s="12">
        <v>53180.4</v>
      </c>
      <c r="D76" s="12">
        <v>99932.4</v>
      </c>
      <c r="E76" s="12">
        <v>113958</v>
      </c>
      <c r="F76" s="12">
        <v>81816</v>
      </c>
      <c r="G76" s="12">
        <v>75387.600000000006</v>
      </c>
      <c r="H76" s="12">
        <v>61946.399999999994</v>
      </c>
      <c r="I76" s="12">
        <v>67206</v>
      </c>
      <c r="J76" s="12">
        <f t="shared" si="23"/>
        <v>99348</v>
      </c>
      <c r="K76" s="13">
        <v>584400</v>
      </c>
      <c r="L76" s="14">
        <f>VLOOKUP(A76,'[1]Aggregated CDC_fludeaths'!$A$5:$K$463,2,FALSE)</f>
        <v>100</v>
      </c>
      <c r="M76" s="14">
        <f>VLOOKUP(A76,'[1]Aggregated CDC_fludeaths'!A78:K536,6,FALSE)</f>
        <v>72</v>
      </c>
      <c r="N76" s="14">
        <f>VLOOKUP(A76,'[1]Aggregated CDC_fludeaths'!A78:K536,3,FALSE)</f>
        <v>40</v>
      </c>
      <c r="O76" s="14">
        <f>VLOOKUP(A76,'[1]Aggregated CDC_fludeaths'!A78:K536,4,FALSE)</f>
        <v>47</v>
      </c>
      <c r="P76" s="14">
        <f>VLOOKUP(A76,'[1]Aggregated CDC_fludeaths'!A78:K536,5,FALSE)</f>
        <v>64</v>
      </c>
      <c r="Q76" s="14">
        <f>VLOOKUP(A76,'[1]Aggregated CDC_fludeaths'!A78:K536,7,FALSE)</f>
        <v>53</v>
      </c>
      <c r="R76" s="14">
        <f>VLOOKUP(A76,'[1]Aggregated CDC_fludeaths'!A78:K536,8,FALSE)</f>
        <v>42</v>
      </c>
      <c r="S76" s="14">
        <f>VLOOKUP(A76,'[1]Aggregated CDC_fludeaths'!A78:K536,9,FALSE)</f>
        <v>167</v>
      </c>
      <c r="T76" s="14">
        <f>VLOOKUP(A76,'[1]Aggregated CDC_fludeaths'!A78:K536,10,FALSE)</f>
        <v>38</v>
      </c>
      <c r="U76" s="14">
        <f t="shared" si="24"/>
        <v>356</v>
      </c>
      <c r="V76" s="14">
        <f t="shared" si="25"/>
        <v>267</v>
      </c>
      <c r="W76" s="14">
        <f>VLOOKUP(A76,'[1]Aggregated CDC_fludeaths'!A78:K536,11,FALSE)</f>
        <v>623</v>
      </c>
      <c r="X76" s="15">
        <f t="shared" si="13"/>
        <v>3.1111940762864787E-3</v>
      </c>
      <c r="Y76" s="16">
        <f t="shared" si="14"/>
        <v>1.353882257373017E-3</v>
      </c>
      <c r="Z76" s="15">
        <f t="shared" si="15"/>
        <v>4.0027058291404992E-4</v>
      </c>
      <c r="AA76" s="15">
        <f t="shared" si="16"/>
        <v>4.1243265062566913E-4</v>
      </c>
      <c r="AB76" s="15">
        <f t="shared" si="17"/>
        <v>7.822430820377432E-4</v>
      </c>
      <c r="AC76" s="15">
        <f t="shared" si="18"/>
        <v>7.0303339010659572E-4</v>
      </c>
      <c r="AD76" s="15">
        <f t="shared" si="19"/>
        <v>6.780055015303553E-4</v>
      </c>
      <c r="AE76" s="15">
        <f t="shared" si="20"/>
        <v>2.4848971817992443E-3</v>
      </c>
      <c r="AF76" s="15">
        <f t="shared" si="21"/>
        <v>2.687522647662761E-3</v>
      </c>
      <c r="AG76" s="15">
        <f t="shared" si="22"/>
        <v>1.0660506502395619E-3</v>
      </c>
    </row>
    <row r="77" spans="1:33" x14ac:dyDescent="0.2">
      <c r="A77" s="11" t="s">
        <v>90</v>
      </c>
      <c r="B77" s="12">
        <v>33261.480000000003</v>
      </c>
      <c r="C77" s="12">
        <v>52268.04</v>
      </c>
      <c r="D77" s="12">
        <v>100972.35</v>
      </c>
      <c r="E77" s="12">
        <v>119384.955</v>
      </c>
      <c r="F77" s="12">
        <v>81965.790000000008</v>
      </c>
      <c r="G77" s="12">
        <v>75432.285000000003</v>
      </c>
      <c r="H77" s="12">
        <v>63553.184999999998</v>
      </c>
      <c r="I77" s="12">
        <v>67116.915000000008</v>
      </c>
      <c r="J77" s="12">
        <f t="shared" si="23"/>
        <v>100378.39500000002</v>
      </c>
      <c r="K77" s="13">
        <v>593955</v>
      </c>
      <c r="L77" s="14">
        <f>VLOOKUP(A77,'[1]Aggregated CDC_fludeaths'!$A$5:$K$463,2,FALSE)</f>
        <v>87</v>
      </c>
      <c r="M77" s="14">
        <f>VLOOKUP(A77,'[1]Aggregated CDC_fludeaths'!A79:K537,6,FALSE)</f>
        <v>57</v>
      </c>
      <c r="N77" s="14">
        <f>VLOOKUP(A77,'[1]Aggregated CDC_fludeaths'!A79:K537,3,FALSE)</f>
        <v>74</v>
      </c>
      <c r="O77" s="14">
        <f>VLOOKUP(A77,'[1]Aggregated CDC_fludeaths'!A79:K537,4,FALSE)</f>
        <v>49</v>
      </c>
      <c r="P77" s="14">
        <f>VLOOKUP(A77,'[1]Aggregated CDC_fludeaths'!A79:K537,5,FALSE)</f>
        <v>50</v>
      </c>
      <c r="Q77" s="14">
        <f>VLOOKUP(A77,'[1]Aggregated CDC_fludeaths'!A79:K537,7,FALSE)</f>
        <v>60</v>
      </c>
      <c r="R77" s="14">
        <f>VLOOKUP(A77,'[1]Aggregated CDC_fludeaths'!A79:K537,8,FALSE)</f>
        <v>49</v>
      </c>
      <c r="S77" s="14">
        <f>VLOOKUP(A77,'[1]Aggregated CDC_fludeaths'!A79:K537,9,FALSE)</f>
        <v>176</v>
      </c>
      <c r="T77" s="14">
        <f>VLOOKUP(A77,'[1]Aggregated CDC_fludeaths'!A79:K537,10,FALSE)</f>
        <v>38</v>
      </c>
      <c r="U77" s="14">
        <f t="shared" si="24"/>
        <v>377</v>
      </c>
      <c r="V77" s="14">
        <f t="shared" si="25"/>
        <v>263</v>
      </c>
      <c r="W77" s="14">
        <f>VLOOKUP(A77,'[1]Aggregated CDC_fludeaths'!A79:K537,11,FALSE)</f>
        <v>640</v>
      </c>
      <c r="X77" s="15">
        <f t="shared" si="13"/>
        <v>2.6156382698544981E-3</v>
      </c>
      <c r="Y77" s="16">
        <f t="shared" si="14"/>
        <v>1.0905325701901199E-3</v>
      </c>
      <c r="Z77" s="15">
        <f t="shared" si="15"/>
        <v>7.3287390062725093E-4</v>
      </c>
      <c r="AA77" s="15">
        <f t="shared" si="16"/>
        <v>4.1043697675305905E-4</v>
      </c>
      <c r="AB77" s="15">
        <f t="shared" si="17"/>
        <v>6.1001059100388095E-4</v>
      </c>
      <c r="AC77" s="15">
        <f t="shared" si="18"/>
        <v>7.9541538480506059E-4</v>
      </c>
      <c r="AD77" s="15">
        <f t="shared" si="19"/>
        <v>7.7100777876041931E-4</v>
      </c>
      <c r="AE77" s="15">
        <f t="shared" si="20"/>
        <v>2.6222897759827007E-3</v>
      </c>
      <c r="AF77" s="15">
        <f t="shared" si="21"/>
        <v>2.6200857266147756E-3</v>
      </c>
      <c r="AG77" s="15">
        <f t="shared" si="22"/>
        <v>1.0775227079492555E-3</v>
      </c>
    </row>
    <row r="78" spans="1:33" x14ac:dyDescent="0.2">
      <c r="A78" s="11" t="s">
        <v>91</v>
      </c>
      <c r="B78" s="12">
        <v>34528.262999999999</v>
      </c>
      <c r="C78" s="12">
        <v>52095.274000000005</v>
      </c>
      <c r="D78" s="12">
        <v>101161.753</v>
      </c>
      <c r="E78" s="12">
        <v>125392.113</v>
      </c>
      <c r="F78" s="12">
        <v>82383.224000000002</v>
      </c>
      <c r="G78" s="12">
        <v>75114.116000000009</v>
      </c>
      <c r="H78" s="12">
        <v>64816.213000000003</v>
      </c>
      <c r="I78" s="12">
        <v>69662.285000000003</v>
      </c>
      <c r="J78" s="12">
        <f t="shared" si="23"/>
        <v>104190.54800000001</v>
      </c>
      <c r="K78" s="13">
        <v>605759</v>
      </c>
      <c r="L78" s="14">
        <f>VLOOKUP(A78,'[1]Aggregated CDC_fludeaths'!$A$5:$K$463,2,FALSE)</f>
        <v>120</v>
      </c>
      <c r="M78" s="14">
        <f>VLOOKUP(A78,'[1]Aggregated CDC_fludeaths'!A80:K538,6,FALSE)</f>
        <v>35</v>
      </c>
      <c r="N78" s="14">
        <f>VLOOKUP(A78,'[1]Aggregated CDC_fludeaths'!A80:K538,3,FALSE)</f>
        <v>58</v>
      </c>
      <c r="O78" s="14">
        <f>VLOOKUP(A78,'[1]Aggregated CDC_fludeaths'!A80:K538,4,FALSE)</f>
        <v>52</v>
      </c>
      <c r="P78" s="14">
        <f>VLOOKUP(A78,'[1]Aggregated CDC_fludeaths'!A80:K538,5,FALSE)</f>
        <v>46</v>
      </c>
      <c r="Q78" s="14">
        <f>VLOOKUP(A78,'[1]Aggregated CDC_fludeaths'!A80:K538,7,FALSE)</f>
        <v>34</v>
      </c>
      <c r="R78" s="14">
        <f>VLOOKUP(A78,'[1]Aggregated CDC_fludeaths'!A80:K538,8,FALSE)</f>
        <v>59</v>
      </c>
      <c r="S78" s="14">
        <f>VLOOKUP(A78,'[1]Aggregated CDC_fludeaths'!A80:K538,9,FALSE)</f>
        <v>147</v>
      </c>
      <c r="T78" s="14">
        <f>VLOOKUP(A78,'[1]Aggregated CDC_fludeaths'!A80:K538,10,FALSE)</f>
        <v>53</v>
      </c>
      <c r="U78" s="14">
        <f t="shared" si="24"/>
        <v>337</v>
      </c>
      <c r="V78" s="14">
        <f t="shared" si="25"/>
        <v>267</v>
      </c>
      <c r="W78" s="14">
        <f>VLOOKUP(A78,'[1]Aggregated CDC_fludeaths'!A80:K538,11,FALSE)</f>
        <v>604</v>
      </c>
      <c r="X78" s="15">
        <f t="shared" si="13"/>
        <v>3.4754137501790926E-3</v>
      </c>
      <c r="Y78" s="16">
        <f t="shared" si="14"/>
        <v>6.7184597205496984E-4</v>
      </c>
      <c r="Z78" s="15">
        <f t="shared" si="15"/>
        <v>5.733392144756527E-4</v>
      </c>
      <c r="AA78" s="15">
        <f t="shared" si="16"/>
        <v>4.1469912864455837E-4</v>
      </c>
      <c r="AB78" s="15">
        <f t="shared" si="17"/>
        <v>5.5836610618686152E-4</v>
      </c>
      <c r="AC78" s="15">
        <f t="shared" si="18"/>
        <v>4.5264461343058333E-4</v>
      </c>
      <c r="AD78" s="15">
        <f t="shared" si="19"/>
        <v>9.1026607802587901E-4</v>
      </c>
      <c r="AE78" s="15">
        <f t="shared" si="20"/>
        <v>2.1101805661413488E-3</v>
      </c>
      <c r="AF78" s="15">
        <f t="shared" si="21"/>
        <v>2.5626124934096705E-3</v>
      </c>
      <c r="AG78" s="15">
        <f t="shared" si="22"/>
        <v>9.9709620492638169E-4</v>
      </c>
    </row>
    <row r="79" spans="1:33" x14ac:dyDescent="0.2">
      <c r="A79" s="11" t="s">
        <v>92</v>
      </c>
      <c r="B79" s="12">
        <v>36542.889000000003</v>
      </c>
      <c r="C79" s="12">
        <v>52027.164000000004</v>
      </c>
      <c r="D79" s="12">
        <v>99718.731</v>
      </c>
      <c r="E79" s="12">
        <v>133164.76500000001</v>
      </c>
      <c r="F79" s="12">
        <v>84234.456000000006</v>
      </c>
      <c r="G79" s="12">
        <v>76182.633000000002</v>
      </c>
      <c r="H79" s="12">
        <v>65653.326000000001</v>
      </c>
      <c r="I79" s="12">
        <v>69988.922999999995</v>
      </c>
      <c r="J79" s="12">
        <f t="shared" si="23"/>
        <v>106531.81200000001</v>
      </c>
      <c r="K79" s="13">
        <v>619371</v>
      </c>
      <c r="L79" s="14">
        <f>VLOOKUP(A79,'[1]Aggregated CDC_fludeaths'!$A$5:$K$463,2,FALSE)</f>
        <v>97</v>
      </c>
      <c r="M79" s="14">
        <f>VLOOKUP(A79,'[1]Aggregated CDC_fludeaths'!A81:K539,6,FALSE)</f>
        <v>71</v>
      </c>
      <c r="N79" s="14">
        <f>VLOOKUP(A79,'[1]Aggregated CDC_fludeaths'!A81:K539,3,FALSE)</f>
        <v>63</v>
      </c>
      <c r="O79" s="14">
        <f>VLOOKUP(A79,'[1]Aggregated CDC_fludeaths'!A81:K539,4,FALSE)</f>
        <v>69</v>
      </c>
      <c r="P79" s="14">
        <f>VLOOKUP(A79,'[1]Aggregated CDC_fludeaths'!A81:K539,5,FALSE)</f>
        <v>72</v>
      </c>
      <c r="Q79" s="14">
        <f>VLOOKUP(A79,'[1]Aggregated CDC_fludeaths'!A81:K539,7,FALSE)</f>
        <v>63</v>
      </c>
      <c r="R79" s="14">
        <f>VLOOKUP(A79,'[1]Aggregated CDC_fludeaths'!A81:K539,8,FALSE)</f>
        <v>60</v>
      </c>
      <c r="S79" s="14">
        <f>VLOOKUP(A79,'[1]Aggregated CDC_fludeaths'!A81:K539,9,FALSE)</f>
        <v>127</v>
      </c>
      <c r="T79" s="14">
        <f>VLOOKUP(A79,'[1]Aggregated CDC_fludeaths'!A81:K539,10,FALSE)</f>
        <v>55</v>
      </c>
      <c r="U79" s="14">
        <f t="shared" si="24"/>
        <v>453</v>
      </c>
      <c r="V79" s="14">
        <f t="shared" si="25"/>
        <v>224</v>
      </c>
      <c r="W79" s="14">
        <f>VLOOKUP(A79,'[1]Aggregated CDC_fludeaths'!A81:K539,11,FALSE)</f>
        <v>677</v>
      </c>
      <c r="X79" s="15">
        <f t="shared" si="13"/>
        <v>2.6544151996302206E-3</v>
      </c>
      <c r="Y79" s="16">
        <f t="shared" si="14"/>
        <v>1.3646717318668378E-3</v>
      </c>
      <c r="Z79" s="15">
        <f t="shared" si="15"/>
        <v>6.317769928299629E-4</v>
      </c>
      <c r="AA79" s="15">
        <f t="shared" si="16"/>
        <v>5.1815508404193852E-4</v>
      </c>
      <c r="AB79" s="15">
        <f t="shared" si="17"/>
        <v>8.547571079464204E-4</v>
      </c>
      <c r="AC79" s="15">
        <f t="shared" si="18"/>
        <v>8.2696012882621159E-4</v>
      </c>
      <c r="AD79" s="15">
        <f t="shared" si="19"/>
        <v>9.1389124748988341E-4</v>
      </c>
      <c r="AE79" s="15">
        <f t="shared" si="20"/>
        <v>1.8145728574791757E-3</v>
      </c>
      <c r="AF79" s="15">
        <f t="shared" si="21"/>
        <v>2.1026583120542434E-3</v>
      </c>
      <c r="AG79" s="15">
        <f t="shared" si="22"/>
        <v>1.0930443950394836E-3</v>
      </c>
    </row>
    <row r="80" spans="1:33" x14ac:dyDescent="0.2">
      <c r="A80" s="11" t="s">
        <v>93</v>
      </c>
      <c r="B80" s="12">
        <v>38657.896000000001</v>
      </c>
      <c r="C80" s="12">
        <v>53233.824000000001</v>
      </c>
      <c r="D80" s="12">
        <v>98862.815999999992</v>
      </c>
      <c r="E80" s="12">
        <v>140055.65600000002</v>
      </c>
      <c r="F80" s="12">
        <v>87455.567999999999</v>
      </c>
      <c r="G80" s="12">
        <v>76048.320000000007</v>
      </c>
      <c r="H80" s="12">
        <v>67809.752000000008</v>
      </c>
      <c r="I80" s="12">
        <v>71612.168000000005</v>
      </c>
      <c r="J80" s="12">
        <f t="shared" si="23"/>
        <v>110270.06400000001</v>
      </c>
      <c r="K80" s="13">
        <v>633736</v>
      </c>
      <c r="L80" s="14">
        <f>VLOOKUP(A80,'[1]Aggregated CDC_fludeaths'!$A$5:$K$463,2,FALSE)</f>
        <v>110</v>
      </c>
      <c r="M80" s="14">
        <f>VLOOKUP(A80,'[1]Aggregated CDC_fludeaths'!A82:K540,6,FALSE)</f>
        <v>61</v>
      </c>
      <c r="N80" s="14">
        <f>VLOOKUP(A80,'[1]Aggregated CDC_fludeaths'!A82:K540,3,FALSE)</f>
        <v>47</v>
      </c>
      <c r="O80" s="14">
        <f>VLOOKUP(A80,'[1]Aggregated CDC_fludeaths'!A82:K540,4,FALSE)</f>
        <v>54</v>
      </c>
      <c r="P80" s="14">
        <f>VLOOKUP(A80,'[1]Aggregated CDC_fludeaths'!A82:K540,5,FALSE)</f>
        <v>59</v>
      </c>
      <c r="Q80" s="14">
        <f>VLOOKUP(A80,'[1]Aggregated CDC_fludeaths'!A82:K540,7,FALSE)</f>
        <v>52</v>
      </c>
      <c r="R80" s="14">
        <f>VLOOKUP(A80,'[1]Aggregated CDC_fludeaths'!A82:K540,8,FALSE)</f>
        <v>46</v>
      </c>
      <c r="S80" s="14">
        <f>VLOOKUP(A80,'[1]Aggregated CDC_fludeaths'!A82:K540,9,FALSE)</f>
        <v>185</v>
      </c>
      <c r="T80" s="14">
        <f>VLOOKUP(A80,'[1]Aggregated CDC_fludeaths'!A82:K540,10,FALSE)</f>
        <v>55</v>
      </c>
      <c r="U80" s="14">
        <f t="shared" si="24"/>
        <v>374</v>
      </c>
      <c r="V80" s="14">
        <f t="shared" si="25"/>
        <v>295</v>
      </c>
      <c r="W80" s="14">
        <f>VLOOKUP(A80,'[1]Aggregated CDC_fludeaths'!A82:K540,11,FALSE)</f>
        <v>669</v>
      </c>
      <c r="X80" s="15">
        <f t="shared" si="13"/>
        <v>2.8454730179831825E-3</v>
      </c>
      <c r="Y80" s="16">
        <f t="shared" si="14"/>
        <v>1.1458879978263443E-3</v>
      </c>
      <c r="Z80" s="15">
        <f t="shared" si="15"/>
        <v>4.7540624373879867E-4</v>
      </c>
      <c r="AA80" s="15">
        <f t="shared" si="16"/>
        <v>3.8556100868928847E-4</v>
      </c>
      <c r="AB80" s="15">
        <f t="shared" si="17"/>
        <v>6.7462828667466895E-4</v>
      </c>
      <c r="AC80" s="15">
        <f t="shared" si="18"/>
        <v>6.8377578886686774E-4</v>
      </c>
      <c r="AD80" s="15">
        <f t="shared" si="19"/>
        <v>6.7836850369250713E-4</v>
      </c>
      <c r="AE80" s="15">
        <f t="shared" si="20"/>
        <v>2.5833598558278529E-3</v>
      </c>
      <c r="AF80" s="15">
        <f t="shared" si="21"/>
        <v>2.6752501023305834E-3</v>
      </c>
      <c r="AG80" s="15">
        <f t="shared" si="22"/>
        <v>1.0556446217352335E-3</v>
      </c>
    </row>
    <row r="81" spans="1:33" x14ac:dyDescent="0.2">
      <c r="A81" s="11" t="s">
        <v>94</v>
      </c>
      <c r="B81" s="12">
        <v>40144.008000000002</v>
      </c>
      <c r="C81" s="12">
        <v>55036.14</v>
      </c>
      <c r="D81" s="12">
        <v>97770.084000000003</v>
      </c>
      <c r="E81" s="12">
        <v>145036.41600000003</v>
      </c>
      <c r="F81" s="12">
        <v>90000.276000000013</v>
      </c>
      <c r="G81" s="12">
        <v>77050.59599999999</v>
      </c>
      <c r="H81" s="12">
        <v>68633.304000000004</v>
      </c>
      <c r="I81" s="12">
        <v>73813.175999999992</v>
      </c>
      <c r="J81" s="12">
        <f t="shared" si="23"/>
        <v>113957.18399999999</v>
      </c>
      <c r="K81" s="13">
        <v>647484</v>
      </c>
      <c r="L81" s="14">
        <f>VLOOKUP(A81,'[1]Aggregated CDC_fludeaths'!$A$5:$K$463,2,FALSE)</f>
        <v>108</v>
      </c>
      <c r="M81" s="14">
        <f>VLOOKUP(A81,'[1]Aggregated CDC_fludeaths'!A83:K541,6,FALSE)</f>
        <v>54</v>
      </c>
      <c r="N81" s="14">
        <f>VLOOKUP(A81,'[1]Aggregated CDC_fludeaths'!A83:K541,3,FALSE)</f>
        <v>67</v>
      </c>
      <c r="O81" s="14">
        <f>VLOOKUP(A81,'[1]Aggregated CDC_fludeaths'!A83:K541,4,FALSE)</f>
        <v>60</v>
      </c>
      <c r="P81" s="14">
        <f>VLOOKUP(A81,'[1]Aggregated CDC_fludeaths'!A83:K541,5,FALSE)</f>
        <v>58</v>
      </c>
      <c r="Q81" s="14">
        <f>VLOOKUP(A81,'[1]Aggregated CDC_fludeaths'!A83:K541,7,FALSE)</f>
        <v>56</v>
      </c>
      <c r="R81" s="14">
        <f>VLOOKUP(A81,'[1]Aggregated CDC_fludeaths'!A83:K541,8,FALSE)</f>
        <v>51</v>
      </c>
      <c r="S81" s="14">
        <f>VLOOKUP(A81,'[1]Aggregated CDC_fludeaths'!A83:K541,9,FALSE)</f>
        <v>150</v>
      </c>
      <c r="T81" s="14">
        <f>VLOOKUP(A81,'[1]Aggregated CDC_fludeaths'!A83:K541,10,FALSE)</f>
        <v>42</v>
      </c>
      <c r="U81" s="14">
        <f t="shared" si="24"/>
        <v>388</v>
      </c>
      <c r="V81" s="14">
        <f t="shared" si="25"/>
        <v>258</v>
      </c>
      <c r="W81" s="14">
        <f>VLOOKUP(A81,'[1]Aggregated CDC_fludeaths'!A83:K541,11,FALSE)</f>
        <v>646</v>
      </c>
      <c r="X81" s="15">
        <f t="shared" si="13"/>
        <v>2.6903143303478815E-3</v>
      </c>
      <c r="Y81" s="16">
        <f t="shared" si="14"/>
        <v>9.8117346165628623E-4</v>
      </c>
      <c r="Z81" s="15">
        <f t="shared" si="15"/>
        <v>6.8528119501257666E-4</v>
      </c>
      <c r="AA81" s="15">
        <f t="shared" si="16"/>
        <v>4.13689207543573E-4</v>
      </c>
      <c r="AB81" s="15">
        <f t="shared" si="17"/>
        <v>6.4444246815420871E-4</v>
      </c>
      <c r="AC81" s="15">
        <f t="shared" si="18"/>
        <v>7.2679515678243428E-4</v>
      </c>
      <c r="AD81" s="15">
        <f t="shared" si="19"/>
        <v>7.4307948222921045E-4</v>
      </c>
      <c r="AE81" s="15">
        <f t="shared" si="20"/>
        <v>2.032157510740359E-3</v>
      </c>
      <c r="AF81" s="15">
        <f t="shared" si="21"/>
        <v>2.2640082085566456E-3</v>
      </c>
      <c r="AG81" s="15">
        <f t="shared" si="22"/>
        <v>9.9770805147308657E-4</v>
      </c>
    </row>
    <row r="82" spans="1:33" x14ac:dyDescent="0.2">
      <c r="A82" s="11" t="s">
        <v>95</v>
      </c>
      <c r="B82" s="12">
        <v>42176.576000000001</v>
      </c>
      <c r="C82" s="12">
        <v>57333.782999999996</v>
      </c>
      <c r="D82" s="12">
        <v>96874.323000000004</v>
      </c>
      <c r="E82" s="12">
        <v>149595.04300000001</v>
      </c>
      <c r="F82" s="12">
        <v>92920.269</v>
      </c>
      <c r="G82" s="12">
        <v>77104.053</v>
      </c>
      <c r="H82" s="12">
        <v>69195.945000000007</v>
      </c>
      <c r="I82" s="12">
        <v>75127.025999999998</v>
      </c>
      <c r="J82" s="12">
        <f t="shared" si="23"/>
        <v>117303.602</v>
      </c>
      <c r="K82" s="13">
        <v>659009</v>
      </c>
      <c r="L82" s="14">
        <f>VLOOKUP(A82,'[1]Aggregated CDC_fludeaths'!$A$5:$K$463,2,FALSE)</f>
        <v>105</v>
      </c>
      <c r="M82" s="14">
        <f>VLOOKUP(A82,'[1]Aggregated CDC_fludeaths'!A84:K542,6,FALSE)</f>
        <v>37</v>
      </c>
      <c r="N82" s="14">
        <f>VLOOKUP(A82,'[1]Aggregated CDC_fludeaths'!A84:K542,3,FALSE)</f>
        <v>53</v>
      </c>
      <c r="O82" s="14">
        <f>VLOOKUP(A82,'[1]Aggregated CDC_fludeaths'!A84:K542,4,FALSE)</f>
        <v>72</v>
      </c>
      <c r="P82" s="14">
        <f>VLOOKUP(A82,'[1]Aggregated CDC_fludeaths'!A84:K542,5,FALSE)</f>
        <v>50</v>
      </c>
      <c r="Q82" s="14">
        <f>VLOOKUP(A82,'[1]Aggregated CDC_fludeaths'!A84:K542,7,FALSE)</f>
        <v>55</v>
      </c>
      <c r="R82" s="14">
        <f>VLOOKUP(A82,'[1]Aggregated CDC_fludeaths'!A84:K542,8,FALSE)</f>
        <v>69</v>
      </c>
      <c r="S82" s="14">
        <f>VLOOKUP(A82,'[1]Aggregated CDC_fludeaths'!A84:K542,9,FALSE)</f>
        <v>155</v>
      </c>
      <c r="T82" s="14">
        <f>VLOOKUP(A82,'[1]Aggregated CDC_fludeaths'!A84:K542,10,FALSE)</f>
        <v>42</v>
      </c>
      <c r="U82" s="14">
        <f t="shared" si="24"/>
        <v>378</v>
      </c>
      <c r="V82" s="14">
        <f t="shared" si="25"/>
        <v>260</v>
      </c>
      <c r="W82" s="14">
        <f>VLOOKUP(A82,'[1]Aggregated CDC_fludeaths'!A84:K542,11,FALSE)</f>
        <v>638</v>
      </c>
      <c r="X82" s="15">
        <f t="shared" si="13"/>
        <v>2.4895335268562339E-3</v>
      </c>
      <c r="Y82" s="16">
        <f t="shared" si="14"/>
        <v>6.4534377576306104E-4</v>
      </c>
      <c r="Z82" s="15">
        <f t="shared" si="15"/>
        <v>5.4710059754430485E-4</v>
      </c>
      <c r="AA82" s="15">
        <f t="shared" si="16"/>
        <v>4.8129937032739779E-4</v>
      </c>
      <c r="AB82" s="15">
        <f t="shared" si="17"/>
        <v>5.3809573022221878E-4</v>
      </c>
      <c r="AC82" s="15">
        <f t="shared" si="18"/>
        <v>7.1332177570483874E-4</v>
      </c>
      <c r="AD82" s="15">
        <f t="shared" si="19"/>
        <v>9.9716825892037439E-4</v>
      </c>
      <c r="AE82" s="15">
        <f t="shared" si="20"/>
        <v>2.0631723129836128E-3</v>
      </c>
      <c r="AF82" s="15">
        <f t="shared" si="21"/>
        <v>2.2164707269602857E-3</v>
      </c>
      <c r="AG82" s="15">
        <f t="shared" si="22"/>
        <v>9.6812031398660716E-4</v>
      </c>
    </row>
    <row r="83" spans="1:33" x14ac:dyDescent="0.2">
      <c r="A83" s="11" t="s">
        <v>96</v>
      </c>
      <c r="B83" s="12">
        <v>43607</v>
      </c>
      <c r="C83" s="12">
        <v>58900</v>
      </c>
      <c r="D83" s="12">
        <v>92041</v>
      </c>
      <c r="E83" s="12">
        <v>156390</v>
      </c>
      <c r="F83" s="12">
        <v>95604</v>
      </c>
      <c r="G83" s="12">
        <v>76580</v>
      </c>
      <c r="H83" s="12">
        <v>69500</v>
      </c>
      <c r="I83" s="12">
        <v>79769</v>
      </c>
      <c r="J83" s="12">
        <f t="shared" si="23"/>
        <v>123376</v>
      </c>
      <c r="K83" s="13">
        <v>672391</v>
      </c>
      <c r="L83" s="14">
        <f>VLOOKUP(A83,'[1]Aggregated CDC_fludeaths'!$A$5:$K$463,2,FALSE)</f>
        <v>119</v>
      </c>
      <c r="M83" s="14">
        <f>VLOOKUP(A83,'[1]Aggregated CDC_fludeaths'!A85:K543,6,FALSE)</f>
        <v>61</v>
      </c>
      <c r="N83" s="14">
        <f>VLOOKUP(A83,'[1]Aggregated CDC_fludeaths'!A85:K543,3,FALSE)</f>
        <v>60</v>
      </c>
      <c r="O83" s="14">
        <f>VLOOKUP(A83,'[1]Aggregated CDC_fludeaths'!A85:K543,4,FALSE)</f>
        <v>46</v>
      </c>
      <c r="P83" s="14">
        <f>VLOOKUP(A83,'[1]Aggregated CDC_fludeaths'!A85:K543,5,FALSE)</f>
        <v>39</v>
      </c>
      <c r="Q83" s="14">
        <f>VLOOKUP(A83,'[1]Aggregated CDC_fludeaths'!A85:K543,7,FALSE)</f>
        <v>52</v>
      </c>
      <c r="R83" s="14">
        <f>VLOOKUP(A83,'[1]Aggregated CDC_fludeaths'!A85:K543,8,FALSE)</f>
        <v>51</v>
      </c>
      <c r="S83" s="14">
        <f>VLOOKUP(A83,'[1]Aggregated CDC_fludeaths'!A85:K543,9,FALSE)</f>
        <v>159</v>
      </c>
      <c r="T83" s="14">
        <f>VLOOKUP(A83,'[1]Aggregated CDC_fludeaths'!A85:K543,10,FALSE)</f>
        <v>70</v>
      </c>
      <c r="U83" s="14">
        <f t="shared" si="24"/>
        <v>379</v>
      </c>
      <c r="V83" s="14">
        <f t="shared" si="25"/>
        <v>278</v>
      </c>
      <c r="W83" s="14">
        <f>VLOOKUP(A83,'[1]Aggregated CDC_fludeaths'!A85:K543,11,FALSE)</f>
        <v>657</v>
      </c>
      <c r="X83" s="15">
        <f t="shared" si="13"/>
        <v>2.7289196688605041E-3</v>
      </c>
      <c r="Y83" s="16">
        <f t="shared" si="14"/>
        <v>1.035653650254669E-3</v>
      </c>
      <c r="Z83" s="15">
        <f t="shared" si="15"/>
        <v>6.5188339978922431E-4</v>
      </c>
      <c r="AA83" s="15">
        <f t="shared" si="16"/>
        <v>2.9413645373745122E-4</v>
      </c>
      <c r="AB83" s="15">
        <f t="shared" si="17"/>
        <v>4.0793272248023098E-4</v>
      </c>
      <c r="AC83" s="15">
        <f t="shared" si="18"/>
        <v>6.7902846696265347E-4</v>
      </c>
      <c r="AD83" s="15">
        <f t="shared" si="19"/>
        <v>7.3381294964028777E-4</v>
      </c>
      <c r="AE83" s="15">
        <f t="shared" si="20"/>
        <v>1.9932555253293887E-3</v>
      </c>
      <c r="AF83" s="15">
        <f t="shared" si="21"/>
        <v>2.2532745428608483E-3</v>
      </c>
      <c r="AG83" s="15">
        <f t="shared" si="22"/>
        <v>9.7711004460202477E-4</v>
      </c>
    </row>
    <row r="84" spans="1:33" x14ac:dyDescent="0.2">
      <c r="A84" s="11" t="s">
        <v>97</v>
      </c>
      <c r="B84" s="12">
        <v>1145650.9979999999</v>
      </c>
      <c r="C84" s="12">
        <v>2200526.0930000003</v>
      </c>
      <c r="D84" s="12">
        <v>2347623.716</v>
      </c>
      <c r="E84" s="12">
        <v>2290188.2549999999</v>
      </c>
      <c r="F84" s="12">
        <v>2518290.550999999</v>
      </c>
      <c r="G84" s="12">
        <v>2560323.9870000007</v>
      </c>
      <c r="H84" s="12">
        <v>2092147.9109999994</v>
      </c>
      <c r="I84" s="12">
        <v>3071464.9319999991</v>
      </c>
      <c r="J84" s="12">
        <f t="shared" si="23"/>
        <v>4217115.9299999988</v>
      </c>
      <c r="K84" s="13">
        <v>18222420</v>
      </c>
      <c r="L84" s="14">
        <f>VLOOKUP(A84,'[1]Aggregated CDC_fludeaths'!$A$5:$K$463,2,FALSE)</f>
        <v>114</v>
      </c>
      <c r="M84" s="14">
        <f>VLOOKUP(A84,'[1]Aggregated CDC_fludeaths'!A86:K544,6,FALSE)</f>
        <v>172</v>
      </c>
      <c r="N84" s="14">
        <f>VLOOKUP(A84,'[1]Aggregated CDC_fludeaths'!A86:K544,3,FALSE)</f>
        <v>48</v>
      </c>
      <c r="O84" s="14">
        <f>VLOOKUP(A84,'[1]Aggregated CDC_fludeaths'!A86:K544,4,FALSE)</f>
        <v>68</v>
      </c>
      <c r="P84" s="14">
        <f>VLOOKUP(A84,'[1]Aggregated CDC_fludeaths'!A86:K544,5,FALSE)</f>
        <v>72</v>
      </c>
      <c r="Q84" s="14">
        <f>VLOOKUP(A84,'[1]Aggregated CDC_fludeaths'!A86:K544,7,FALSE)</f>
        <v>52</v>
      </c>
      <c r="R84" s="14">
        <f>VLOOKUP(A84,'[1]Aggregated CDC_fludeaths'!A86:K544,8,FALSE)</f>
        <v>201</v>
      </c>
      <c r="S84" s="14">
        <f>VLOOKUP(A84,'[1]Aggregated CDC_fludeaths'!A86:K544,9,FALSE)</f>
        <v>1861</v>
      </c>
      <c r="T84" s="14">
        <f>VLOOKUP(A84,'[1]Aggregated CDC_fludeaths'!A86:K544,10,FALSE)</f>
        <v>41</v>
      </c>
      <c r="U84" s="14">
        <f t="shared" si="24"/>
        <v>654</v>
      </c>
      <c r="V84" s="14">
        <f t="shared" si="25"/>
        <v>1975</v>
      </c>
      <c r="W84" s="14">
        <f>VLOOKUP(A84,'[1]Aggregated CDC_fludeaths'!A86:K544,11,FALSE)</f>
        <v>2629</v>
      </c>
      <c r="X84" s="15">
        <f t="shared" si="13"/>
        <v>9.9506743501304935E-5</v>
      </c>
      <c r="Y84" s="16">
        <f t="shared" si="14"/>
        <v>7.8163126784609304E-5</v>
      </c>
      <c r="Z84" s="15">
        <f t="shared" si="15"/>
        <v>2.0446206805997353E-5</v>
      </c>
      <c r="AA84" s="15">
        <f t="shared" si="16"/>
        <v>2.9691882250963689E-5</v>
      </c>
      <c r="AB84" s="15">
        <f t="shared" si="17"/>
        <v>2.8590823235789534E-5</v>
      </c>
      <c r="AC84" s="15">
        <f t="shared" si="18"/>
        <v>2.0309929627667856E-5</v>
      </c>
      <c r="AD84" s="15">
        <f t="shared" si="19"/>
        <v>9.6073513226857158E-5</v>
      </c>
      <c r="AE84" s="15">
        <f t="shared" si="20"/>
        <v>6.0589980390503794E-4</v>
      </c>
      <c r="AF84" s="15">
        <f t="shared" si="21"/>
        <v>4.6832954862590189E-4</v>
      </c>
      <c r="AG84" s="15">
        <f t="shared" si="22"/>
        <v>1.4427282435593077E-4</v>
      </c>
    </row>
    <row r="85" spans="1:33" x14ac:dyDescent="0.2">
      <c r="A85" s="11" t="s">
        <v>98</v>
      </c>
      <c r="B85" s="12">
        <v>1080836.835</v>
      </c>
      <c r="C85" s="12">
        <v>2202076.4870000007</v>
      </c>
      <c r="D85" s="12">
        <v>2439215.9299999992</v>
      </c>
      <c r="E85" s="12">
        <v>2247327.1740000006</v>
      </c>
      <c r="F85" s="12">
        <v>2505383.6539999996</v>
      </c>
      <c r="G85" s="12">
        <v>2664807.1129999999</v>
      </c>
      <c r="H85" s="12">
        <v>2222828.6969999997</v>
      </c>
      <c r="I85" s="12">
        <v>3132222.9640000006</v>
      </c>
      <c r="J85" s="12">
        <f t="shared" si="23"/>
        <v>4213059.7990000006</v>
      </c>
      <c r="K85" s="13">
        <v>18500150</v>
      </c>
      <c r="L85" s="14">
        <f>VLOOKUP(A85,'[1]Aggregated CDC_fludeaths'!$A$5:$K$463,2,FALSE)</f>
        <v>109</v>
      </c>
      <c r="M85" s="14">
        <f>VLOOKUP(A85,'[1]Aggregated CDC_fludeaths'!A87:K545,6,FALSE)</f>
        <v>96</v>
      </c>
      <c r="N85" s="14">
        <f>VLOOKUP(A85,'[1]Aggregated CDC_fludeaths'!A87:K545,3,FALSE)</f>
        <v>43</v>
      </c>
      <c r="O85" s="14">
        <f>VLOOKUP(A85,'[1]Aggregated CDC_fludeaths'!A87:K545,4,FALSE)</f>
        <v>57</v>
      </c>
      <c r="P85" s="14">
        <f>VLOOKUP(A85,'[1]Aggregated CDC_fludeaths'!A87:K545,5,FALSE)</f>
        <v>48</v>
      </c>
      <c r="Q85" s="14">
        <f>VLOOKUP(A85,'[1]Aggregated CDC_fludeaths'!A87:K545,7,FALSE)</f>
        <v>51</v>
      </c>
      <c r="R85" s="14">
        <f>VLOOKUP(A85,'[1]Aggregated CDC_fludeaths'!A87:K545,8,FALSE)</f>
        <v>147</v>
      </c>
      <c r="S85" s="14">
        <f>VLOOKUP(A85,'[1]Aggregated CDC_fludeaths'!A87:K545,9,FALSE)</f>
        <v>1904</v>
      </c>
      <c r="T85" s="14">
        <f>VLOOKUP(A85,'[1]Aggregated CDC_fludeaths'!A87:K545,10,FALSE)</f>
        <v>66</v>
      </c>
      <c r="U85" s="14">
        <f t="shared" si="24"/>
        <v>508</v>
      </c>
      <c r="V85" s="14">
        <f t="shared" si="25"/>
        <v>2013</v>
      </c>
      <c r="W85" s="14">
        <f>VLOOKUP(A85,'[1]Aggregated CDC_fludeaths'!A87:K545,11,FALSE)</f>
        <v>2521</v>
      </c>
      <c r="X85" s="15">
        <f t="shared" si="13"/>
        <v>1.008477843003935E-4</v>
      </c>
      <c r="Y85" s="16">
        <f t="shared" si="14"/>
        <v>4.3595215954912453E-5</v>
      </c>
      <c r="Z85" s="15">
        <f t="shared" si="15"/>
        <v>1.7628615601899587E-5</v>
      </c>
      <c r="AA85" s="15">
        <f t="shared" si="16"/>
        <v>2.5363463166133543E-5</v>
      </c>
      <c r="AB85" s="15">
        <f t="shared" si="17"/>
        <v>1.9158742383971827E-5</v>
      </c>
      <c r="AC85" s="15">
        <f t="shared" si="18"/>
        <v>1.913834579290993E-5</v>
      </c>
      <c r="AD85" s="15">
        <f t="shared" si="19"/>
        <v>6.6131951687683298E-5</v>
      </c>
      <c r="AE85" s="15">
        <f t="shared" si="20"/>
        <v>6.0787498906798756E-4</v>
      </c>
      <c r="AF85" s="15">
        <f t="shared" si="21"/>
        <v>4.7780000665497313E-4</v>
      </c>
      <c r="AG85" s="15">
        <f t="shared" si="22"/>
        <v>1.3626916538514553E-4</v>
      </c>
    </row>
    <row r="86" spans="1:33" x14ac:dyDescent="0.2">
      <c r="A86" s="11" t="s">
        <v>99</v>
      </c>
      <c r="B86" s="12">
        <v>1073654.807</v>
      </c>
      <c r="C86" s="12">
        <v>2192820.6609999998</v>
      </c>
      <c r="D86" s="12">
        <v>2445659.3059999999</v>
      </c>
      <c r="E86" s="12">
        <v>2264145.7240000004</v>
      </c>
      <c r="F86" s="12">
        <v>2460035.4679999999</v>
      </c>
      <c r="G86" s="12">
        <v>2686329.3809999996</v>
      </c>
      <c r="H86" s="12">
        <v>2276056.3210000009</v>
      </c>
      <c r="I86" s="12">
        <v>3193384.6749999993</v>
      </c>
      <c r="J86" s="12">
        <f t="shared" si="23"/>
        <v>4267039.4819999989</v>
      </c>
      <c r="K86" s="13">
        <v>18587927</v>
      </c>
      <c r="L86" s="14">
        <f>VLOOKUP(A86,'[1]Aggregated CDC_fludeaths'!$A$5:$K$463,2,FALSE)</f>
        <v>121</v>
      </c>
      <c r="M86" s="14">
        <f>VLOOKUP(A86,'[1]Aggregated CDC_fludeaths'!A88:K546,6,FALSE)</f>
        <v>106</v>
      </c>
      <c r="N86" s="14">
        <f>VLOOKUP(A86,'[1]Aggregated CDC_fludeaths'!A88:K546,3,FALSE)</f>
        <v>44</v>
      </c>
      <c r="O86" s="14">
        <f>VLOOKUP(A86,'[1]Aggregated CDC_fludeaths'!A88:K546,4,FALSE)</f>
        <v>52</v>
      </c>
      <c r="P86" s="14">
        <f>VLOOKUP(A86,'[1]Aggregated CDC_fludeaths'!A88:K546,5,FALSE)</f>
        <v>72</v>
      </c>
      <c r="Q86" s="14">
        <f>VLOOKUP(A86,'[1]Aggregated CDC_fludeaths'!A88:K546,7,FALSE)</f>
        <v>64</v>
      </c>
      <c r="R86" s="14">
        <f>VLOOKUP(A86,'[1]Aggregated CDC_fludeaths'!A88:K546,8,FALSE)</f>
        <v>193</v>
      </c>
      <c r="S86" s="14">
        <f>VLOOKUP(A86,'[1]Aggregated CDC_fludeaths'!A88:K546,9,FALSE)</f>
        <v>2034</v>
      </c>
      <c r="T86" s="14">
        <f>VLOOKUP(A86,'[1]Aggregated CDC_fludeaths'!A88:K546,10,FALSE)</f>
        <v>61</v>
      </c>
      <c r="U86" s="14">
        <f t="shared" si="24"/>
        <v>592</v>
      </c>
      <c r="V86" s="14">
        <f t="shared" si="25"/>
        <v>2155</v>
      </c>
      <c r="W86" s="14">
        <f>VLOOKUP(A86,'[1]Aggregated CDC_fludeaths'!A88:K546,11,FALSE)</f>
        <v>2747</v>
      </c>
      <c r="X86" s="15">
        <f t="shared" si="13"/>
        <v>1.1269916476981787E-4</v>
      </c>
      <c r="Y86" s="16">
        <f t="shared" si="14"/>
        <v>4.8339566424761999E-5</v>
      </c>
      <c r="Z86" s="15">
        <f t="shared" si="15"/>
        <v>1.799105864502617E-5</v>
      </c>
      <c r="AA86" s="15">
        <f t="shared" si="16"/>
        <v>2.2966719610314266E-5</v>
      </c>
      <c r="AB86" s="15">
        <f t="shared" si="17"/>
        <v>2.9267870702098349E-5</v>
      </c>
      <c r="AC86" s="15">
        <f t="shared" si="18"/>
        <v>2.3824330870466704E-5</v>
      </c>
      <c r="AD86" s="15">
        <f t="shared" si="19"/>
        <v>8.4795792713602148E-5</v>
      </c>
      <c r="AE86" s="15">
        <f t="shared" si="20"/>
        <v>6.3694174269812969E-4</v>
      </c>
      <c r="AF86" s="15">
        <f t="shared" si="21"/>
        <v>5.0503399583964772E-4</v>
      </c>
      <c r="AG86" s="15">
        <f t="shared" si="22"/>
        <v>1.4778409663433691E-4</v>
      </c>
    </row>
    <row r="87" spans="1:33" x14ac:dyDescent="0.2">
      <c r="A87" s="11" t="s">
        <v>100</v>
      </c>
      <c r="B87" s="12">
        <v>1058097.4350000003</v>
      </c>
      <c r="C87" s="12">
        <v>2174938.8899999997</v>
      </c>
      <c r="D87" s="12">
        <v>2437328.4570000004</v>
      </c>
      <c r="E87" s="12">
        <v>2276317.5489999996</v>
      </c>
      <c r="F87" s="12">
        <v>2404013.0389999994</v>
      </c>
      <c r="G87" s="12">
        <v>2688063.9319999991</v>
      </c>
      <c r="H87" s="12">
        <v>2317513.835</v>
      </c>
      <c r="I87" s="12">
        <v>3259859.5860000001</v>
      </c>
      <c r="J87" s="12">
        <f t="shared" si="23"/>
        <v>4317957.0210000006</v>
      </c>
      <c r="K87" s="13">
        <v>18613958</v>
      </c>
      <c r="L87" s="14">
        <f>VLOOKUP(A87,'[1]Aggregated CDC_fludeaths'!$A$5:$K$463,2,FALSE)</f>
        <v>126</v>
      </c>
      <c r="M87" s="14">
        <f>VLOOKUP(A87,'[1]Aggregated CDC_fludeaths'!A89:K547,6,FALSE)</f>
        <v>78</v>
      </c>
      <c r="N87" s="14">
        <f>VLOOKUP(A87,'[1]Aggregated CDC_fludeaths'!A89:K547,3,FALSE)</f>
        <v>40</v>
      </c>
      <c r="O87" s="14">
        <f>VLOOKUP(A87,'[1]Aggregated CDC_fludeaths'!A89:K547,4,FALSE)</f>
        <v>62</v>
      </c>
      <c r="P87" s="14">
        <f>VLOOKUP(A87,'[1]Aggregated CDC_fludeaths'!A89:K547,5,FALSE)</f>
        <v>46</v>
      </c>
      <c r="Q87" s="14">
        <f>VLOOKUP(A87,'[1]Aggregated CDC_fludeaths'!A89:K547,7,FALSE)</f>
        <v>42</v>
      </c>
      <c r="R87" s="14">
        <f>VLOOKUP(A87,'[1]Aggregated CDC_fludeaths'!A89:K547,8,FALSE)</f>
        <v>187</v>
      </c>
      <c r="S87" s="14">
        <f>VLOOKUP(A87,'[1]Aggregated CDC_fludeaths'!A89:K547,9,FALSE)</f>
        <v>1985</v>
      </c>
      <c r="T87" s="14">
        <f>VLOOKUP(A87,'[1]Aggregated CDC_fludeaths'!A89:K547,10,FALSE)</f>
        <v>55</v>
      </c>
      <c r="U87" s="14">
        <f t="shared" si="24"/>
        <v>510</v>
      </c>
      <c r="V87" s="14">
        <f t="shared" si="25"/>
        <v>2111</v>
      </c>
      <c r="W87" s="14">
        <f>VLOOKUP(A87,'[1]Aggregated CDC_fludeaths'!A89:K547,11,FALSE)</f>
        <v>2621</v>
      </c>
      <c r="X87" s="15">
        <f t="shared" si="13"/>
        <v>1.1908166094363509E-4</v>
      </c>
      <c r="Y87" s="16">
        <f t="shared" si="14"/>
        <v>3.5863076594303767E-5</v>
      </c>
      <c r="Z87" s="15">
        <f t="shared" si="15"/>
        <v>1.6411411389843709E-5</v>
      </c>
      <c r="AA87" s="15">
        <f t="shared" si="16"/>
        <v>2.7236973166260123E-5</v>
      </c>
      <c r="AB87" s="15">
        <f t="shared" si="17"/>
        <v>1.9134671590273357E-5</v>
      </c>
      <c r="AC87" s="15">
        <f t="shared" si="18"/>
        <v>1.5624628380304467E-5</v>
      </c>
      <c r="AD87" s="15">
        <f t="shared" si="19"/>
        <v>8.0689917434732377E-5</v>
      </c>
      <c r="AE87" s="15">
        <f t="shared" si="20"/>
        <v>6.0892193287247925E-4</v>
      </c>
      <c r="AF87" s="15">
        <f t="shared" si="21"/>
        <v>4.888886086020168E-4</v>
      </c>
      <c r="AG87" s="15">
        <f t="shared" si="22"/>
        <v>1.4080831169813534E-4</v>
      </c>
    </row>
    <row r="88" spans="1:33" x14ac:dyDescent="0.2">
      <c r="A88" s="11" t="s">
        <v>101</v>
      </c>
      <c r="B88" s="12">
        <v>1057005.1019999993</v>
      </c>
      <c r="C88" s="12">
        <v>2179122.2949999999</v>
      </c>
      <c r="D88" s="12">
        <v>2436429.0209999997</v>
      </c>
      <c r="E88" s="12">
        <v>2308750.0830000001</v>
      </c>
      <c r="F88" s="12">
        <v>2376867.6139999991</v>
      </c>
      <c r="G88" s="12">
        <v>2687913.8810000005</v>
      </c>
      <c r="H88" s="12">
        <v>2355534.264</v>
      </c>
      <c r="I88" s="12">
        <v>3313645.4389999998</v>
      </c>
      <c r="J88" s="12">
        <f t="shared" si="23"/>
        <v>4370650.5409999993</v>
      </c>
      <c r="K88" s="13">
        <v>18717080</v>
      </c>
      <c r="L88" s="14">
        <f>VLOOKUP(A88,'[1]Aggregated CDC_fludeaths'!$A$5:$K$463,2,FALSE)</f>
        <v>105</v>
      </c>
      <c r="M88" s="14">
        <f>VLOOKUP(A88,'[1]Aggregated CDC_fludeaths'!A90:K548,6,FALSE)</f>
        <v>142</v>
      </c>
      <c r="N88" s="14">
        <f>VLOOKUP(A88,'[1]Aggregated CDC_fludeaths'!A90:K548,3,FALSE)</f>
        <v>57</v>
      </c>
      <c r="O88" s="14">
        <f>VLOOKUP(A88,'[1]Aggregated CDC_fludeaths'!A90:K548,4,FALSE)</f>
        <v>48</v>
      </c>
      <c r="P88" s="14">
        <f>VLOOKUP(A88,'[1]Aggregated CDC_fludeaths'!A90:K548,5,FALSE)</f>
        <v>57</v>
      </c>
      <c r="Q88" s="14">
        <f>VLOOKUP(A88,'[1]Aggregated CDC_fludeaths'!A90:K548,7,FALSE)</f>
        <v>49</v>
      </c>
      <c r="R88" s="14">
        <f>VLOOKUP(A88,'[1]Aggregated CDC_fludeaths'!A90:K548,8,FALSE)</f>
        <v>278</v>
      </c>
      <c r="S88" s="14">
        <f>VLOOKUP(A88,'[1]Aggregated CDC_fludeaths'!A90:K548,9,FALSE)</f>
        <v>2136</v>
      </c>
      <c r="T88" s="14">
        <f>VLOOKUP(A88,'[1]Aggregated CDC_fludeaths'!A90:K548,10,FALSE)</f>
        <v>86</v>
      </c>
      <c r="U88" s="14">
        <f t="shared" si="24"/>
        <v>717</v>
      </c>
      <c r="V88" s="14">
        <f t="shared" si="25"/>
        <v>2241</v>
      </c>
      <c r="W88" s="14">
        <f>VLOOKUP(A88,'[1]Aggregated CDC_fludeaths'!A90:K548,11,FALSE)</f>
        <v>2958</v>
      </c>
      <c r="X88" s="15">
        <f t="shared" si="13"/>
        <v>9.933726885643744E-5</v>
      </c>
      <c r="Y88" s="16">
        <f t="shared" si="14"/>
        <v>6.516385075120348E-5</v>
      </c>
      <c r="Z88" s="15">
        <f t="shared" si="15"/>
        <v>2.3394894539798707E-5</v>
      </c>
      <c r="AA88" s="15">
        <f t="shared" si="16"/>
        <v>2.079047028668802E-5</v>
      </c>
      <c r="AB88" s="15">
        <f t="shared" si="17"/>
        <v>2.3981142098223741E-5</v>
      </c>
      <c r="AC88" s="15">
        <f t="shared" si="18"/>
        <v>1.8229750717225449E-5</v>
      </c>
      <c r="AD88" s="15">
        <f t="shared" si="19"/>
        <v>1.1801993469113044E-4</v>
      </c>
      <c r="AE88" s="15">
        <f t="shared" si="20"/>
        <v>6.4460728805209992E-4</v>
      </c>
      <c r="AF88" s="15">
        <f t="shared" si="21"/>
        <v>5.127383164079877E-4</v>
      </c>
      <c r="AG88" s="15">
        <f t="shared" si="22"/>
        <v>1.5803747165690375E-4</v>
      </c>
    </row>
    <row r="89" spans="1:33" x14ac:dyDescent="0.2">
      <c r="A89" s="11" t="s">
        <v>102</v>
      </c>
      <c r="B89" s="12">
        <v>1065821.46</v>
      </c>
      <c r="C89" s="12">
        <v>2211268.1559999986</v>
      </c>
      <c r="D89" s="12">
        <v>2462681.6260000016</v>
      </c>
      <c r="E89" s="12">
        <v>2384232.344</v>
      </c>
      <c r="F89" s="12">
        <v>2392589.6850000005</v>
      </c>
      <c r="G89" s="12">
        <v>2718694.2989999992</v>
      </c>
      <c r="H89" s="12">
        <v>2439529.0260000001</v>
      </c>
      <c r="I89" s="12">
        <v>3464609.365999999</v>
      </c>
      <c r="J89" s="12">
        <f t="shared" si="23"/>
        <v>4530430.8259999994</v>
      </c>
      <c r="K89" s="13">
        <v>19138571</v>
      </c>
      <c r="L89" s="14">
        <f>VLOOKUP(A89,'[1]Aggregated CDC_fludeaths'!$A$5:$K$463,2,FALSE)</f>
        <v>105</v>
      </c>
      <c r="M89" s="14">
        <f>VLOOKUP(A89,'[1]Aggregated CDC_fludeaths'!A91:K549,6,FALSE)</f>
        <v>150</v>
      </c>
      <c r="N89" s="14">
        <f>VLOOKUP(A89,'[1]Aggregated CDC_fludeaths'!A91:K549,3,FALSE)</f>
        <v>54</v>
      </c>
      <c r="O89" s="14">
        <f>VLOOKUP(A89,'[1]Aggregated CDC_fludeaths'!A91:K549,4,FALSE)</f>
        <v>57</v>
      </c>
      <c r="P89" s="14">
        <f>VLOOKUP(A89,'[1]Aggregated CDC_fludeaths'!A91:K549,5,FALSE)</f>
        <v>70</v>
      </c>
      <c r="Q89" s="14">
        <f>VLOOKUP(A89,'[1]Aggregated CDC_fludeaths'!A91:K549,7,FALSE)</f>
        <v>52</v>
      </c>
      <c r="R89" s="14">
        <f>VLOOKUP(A89,'[1]Aggregated CDC_fludeaths'!A91:K549,8,FALSE)</f>
        <v>277</v>
      </c>
      <c r="S89" s="14">
        <f>VLOOKUP(A89,'[1]Aggregated CDC_fludeaths'!A91:K549,9,FALSE)</f>
        <v>2143</v>
      </c>
      <c r="T89" s="14">
        <f>VLOOKUP(A89,'[1]Aggregated CDC_fludeaths'!A91:K549,10,FALSE)</f>
        <v>69</v>
      </c>
      <c r="U89" s="14">
        <f t="shared" si="24"/>
        <v>729</v>
      </c>
      <c r="V89" s="14">
        <f t="shared" si="25"/>
        <v>2248</v>
      </c>
      <c r="W89" s="14">
        <f>VLOOKUP(A89,'[1]Aggregated CDC_fludeaths'!A91:K549,11,FALSE)</f>
        <v>2977</v>
      </c>
      <c r="X89" s="15">
        <f t="shared" si="13"/>
        <v>9.8515561884070157E-5</v>
      </c>
      <c r="Y89" s="16">
        <f t="shared" si="14"/>
        <v>6.7834378021043641E-5</v>
      </c>
      <c r="Z89" s="15">
        <f t="shared" si="15"/>
        <v>2.1927316722506771E-5</v>
      </c>
      <c r="AA89" s="15">
        <f t="shared" si="16"/>
        <v>2.3907065996920307E-5</v>
      </c>
      <c r="AB89" s="15">
        <f t="shared" si="17"/>
        <v>2.9257001498775575E-5</v>
      </c>
      <c r="AC89" s="15">
        <f t="shared" si="18"/>
        <v>1.9126828646798151E-5</v>
      </c>
      <c r="AD89" s="15">
        <f t="shared" si="19"/>
        <v>1.135465071527294E-4</v>
      </c>
      <c r="AE89" s="15">
        <f t="shared" si="20"/>
        <v>6.1854015088406956E-4</v>
      </c>
      <c r="AF89" s="15">
        <f t="shared" si="21"/>
        <v>4.9620004947405867E-4</v>
      </c>
      <c r="AG89" s="15">
        <f t="shared" si="22"/>
        <v>1.5554975342725431E-4</v>
      </c>
    </row>
    <row r="90" spans="1:33" x14ac:dyDescent="0.2">
      <c r="A90" s="11" t="s">
        <v>103</v>
      </c>
      <c r="B90" s="12">
        <v>1059585.5889999999</v>
      </c>
      <c r="C90" s="12">
        <v>2198721.6509999996</v>
      </c>
      <c r="D90" s="12">
        <v>2437090.6689999998</v>
      </c>
      <c r="E90" s="12">
        <v>2415834.3890000004</v>
      </c>
      <c r="F90" s="12">
        <v>2377757.2609999999</v>
      </c>
      <c r="G90" s="12">
        <v>2696890.0170000009</v>
      </c>
      <c r="H90" s="12">
        <v>2485282.4359999993</v>
      </c>
      <c r="I90" s="12">
        <v>3597552.9380000015</v>
      </c>
      <c r="J90" s="12">
        <f t="shared" si="23"/>
        <v>4657138.5270000016</v>
      </c>
      <c r="K90" s="13">
        <v>19266113</v>
      </c>
      <c r="L90" s="14">
        <f>VLOOKUP(A90,'[1]Aggregated CDC_fludeaths'!$A$5:$K$463,2,FALSE)</f>
        <v>124</v>
      </c>
      <c r="M90" s="14">
        <f>VLOOKUP(A90,'[1]Aggregated CDC_fludeaths'!A92:K550,6,FALSE)</f>
        <v>83</v>
      </c>
      <c r="N90" s="14">
        <f>VLOOKUP(A90,'[1]Aggregated CDC_fludeaths'!A92:K550,3,FALSE)</f>
        <v>52</v>
      </c>
      <c r="O90" s="14">
        <f>VLOOKUP(A90,'[1]Aggregated CDC_fludeaths'!A92:K550,4,FALSE)</f>
        <v>60</v>
      </c>
      <c r="P90" s="14">
        <f>VLOOKUP(A90,'[1]Aggregated CDC_fludeaths'!A92:K550,5,FALSE)</f>
        <v>42</v>
      </c>
      <c r="Q90" s="14">
        <f>VLOOKUP(A90,'[1]Aggregated CDC_fludeaths'!A92:K550,7,FALSE)</f>
        <v>84</v>
      </c>
      <c r="R90" s="14">
        <f>VLOOKUP(A90,'[1]Aggregated CDC_fludeaths'!A92:K550,8,FALSE)</f>
        <v>224</v>
      </c>
      <c r="S90" s="14">
        <f>VLOOKUP(A90,'[1]Aggregated CDC_fludeaths'!A92:K550,9,FALSE)</f>
        <v>2271</v>
      </c>
      <c r="T90" s="14">
        <f>VLOOKUP(A90,'[1]Aggregated CDC_fludeaths'!A92:K550,10,FALSE)</f>
        <v>76</v>
      </c>
      <c r="U90" s="14">
        <f t="shared" si="24"/>
        <v>621</v>
      </c>
      <c r="V90" s="14">
        <f t="shared" si="25"/>
        <v>2395</v>
      </c>
      <c r="W90" s="14">
        <f>VLOOKUP(A90,'[1]Aggregated CDC_fludeaths'!A92:K550,11,FALSE)</f>
        <v>3016</v>
      </c>
      <c r="X90" s="15">
        <f t="shared" si="13"/>
        <v>1.1702688417745177E-4</v>
      </c>
      <c r="Y90" s="16">
        <f t="shared" si="14"/>
        <v>3.7749207573523827E-5</v>
      </c>
      <c r="Z90" s="15">
        <f t="shared" si="15"/>
        <v>2.1336916455938394E-5</v>
      </c>
      <c r="AA90" s="15">
        <f t="shared" si="16"/>
        <v>2.4836139543835258E-5</v>
      </c>
      <c r="AB90" s="15">
        <f t="shared" si="17"/>
        <v>1.7663703814045466E-5</v>
      </c>
      <c r="AC90" s="15">
        <f t="shared" si="18"/>
        <v>3.1146987630382102E-5</v>
      </c>
      <c r="AD90" s="15">
        <f t="shared" si="19"/>
        <v>9.0130601156350847E-5</v>
      </c>
      <c r="AE90" s="15">
        <f t="shared" si="20"/>
        <v>6.3126242730496805E-4</v>
      </c>
      <c r="AF90" s="15">
        <f t="shared" si="21"/>
        <v>5.1426428183633873E-4</v>
      </c>
      <c r="AG90" s="15">
        <f t="shared" si="22"/>
        <v>1.5654429100462559E-4</v>
      </c>
    </row>
    <row r="91" spans="1:33" x14ac:dyDescent="0.2">
      <c r="A91" s="11" t="s">
        <v>104</v>
      </c>
      <c r="B91" s="12">
        <v>1089713.246</v>
      </c>
      <c r="C91" s="12">
        <v>2254578.0989999999</v>
      </c>
      <c r="D91" s="12">
        <v>2475393.7519999994</v>
      </c>
      <c r="E91" s="12">
        <v>2520758.426</v>
      </c>
      <c r="F91" s="12">
        <v>2424178.0149999997</v>
      </c>
      <c r="G91" s="12">
        <v>2737058.227</v>
      </c>
      <c r="H91" s="12">
        <v>2573326.1599999997</v>
      </c>
      <c r="I91" s="12">
        <v>3784942.3089999994</v>
      </c>
      <c r="J91" s="12">
        <f t="shared" si="23"/>
        <v>4874655.5549999997</v>
      </c>
      <c r="K91" s="13">
        <v>19861484</v>
      </c>
      <c r="L91" s="14">
        <f>VLOOKUP(A91,'[1]Aggregated CDC_fludeaths'!$A$5:$K$463,2,FALSE)</f>
        <v>106</v>
      </c>
      <c r="M91" s="14">
        <f>VLOOKUP(A91,'[1]Aggregated CDC_fludeaths'!A93:K551,6,FALSE)</f>
        <v>124</v>
      </c>
      <c r="N91" s="14">
        <f>VLOOKUP(A91,'[1]Aggregated CDC_fludeaths'!A93:K551,3,FALSE)</f>
        <v>40</v>
      </c>
      <c r="O91" s="14">
        <f>VLOOKUP(A91,'[1]Aggregated CDC_fludeaths'!A93:K551,4,FALSE)</f>
        <v>37</v>
      </c>
      <c r="P91" s="14">
        <f>VLOOKUP(A91,'[1]Aggregated CDC_fludeaths'!A93:K551,5,FALSE)</f>
        <v>78</v>
      </c>
      <c r="Q91" s="14">
        <f>VLOOKUP(A91,'[1]Aggregated CDC_fludeaths'!A93:K551,7,FALSE)</f>
        <v>35</v>
      </c>
      <c r="R91" s="14">
        <f>VLOOKUP(A91,'[1]Aggregated CDC_fludeaths'!A93:K551,8,FALSE)</f>
        <v>274</v>
      </c>
      <c r="S91" s="14">
        <f>VLOOKUP(A91,'[1]Aggregated CDC_fludeaths'!A93:K551,9,FALSE)</f>
        <v>2260</v>
      </c>
      <c r="T91" s="14">
        <f>VLOOKUP(A91,'[1]Aggregated CDC_fludeaths'!A93:K551,10,FALSE)</f>
        <v>64</v>
      </c>
      <c r="U91" s="14">
        <f t="shared" si="24"/>
        <v>652</v>
      </c>
      <c r="V91" s="14">
        <f t="shared" si="25"/>
        <v>2366</v>
      </c>
      <c r="W91" s="14">
        <f>VLOOKUP(A91,'[1]Aggregated CDC_fludeaths'!A93:K551,11,FALSE)</f>
        <v>3018</v>
      </c>
      <c r="X91" s="15">
        <f t="shared" si="13"/>
        <v>9.7273296795366294E-5</v>
      </c>
      <c r="Y91" s="16">
        <f t="shared" si="14"/>
        <v>5.4999203644796874E-5</v>
      </c>
      <c r="Z91" s="15">
        <f t="shared" si="15"/>
        <v>1.6159045391337003E-5</v>
      </c>
      <c r="AA91" s="15">
        <f t="shared" si="16"/>
        <v>1.467812211530023E-5</v>
      </c>
      <c r="AB91" s="15">
        <f t="shared" si="17"/>
        <v>3.2175854874255189E-5</v>
      </c>
      <c r="AC91" s="15">
        <f t="shared" si="18"/>
        <v>1.2787451744628156E-5</v>
      </c>
      <c r="AD91" s="15">
        <f t="shared" si="19"/>
        <v>1.0647698074930386E-4</v>
      </c>
      <c r="AE91" s="15">
        <f t="shared" si="20"/>
        <v>5.9710289232839148E-4</v>
      </c>
      <c r="AF91" s="15">
        <f t="shared" si="21"/>
        <v>4.8536762716971092E-4</v>
      </c>
      <c r="AG91" s="15">
        <f t="shared" si="22"/>
        <v>1.5195239187565238E-4</v>
      </c>
    </row>
    <row r="92" spans="1:33" x14ac:dyDescent="0.2">
      <c r="A92" s="11" t="s">
        <v>105</v>
      </c>
      <c r="B92" s="12">
        <v>1099797</v>
      </c>
      <c r="C92" s="12">
        <v>2274458</v>
      </c>
      <c r="D92" s="12">
        <v>2477826</v>
      </c>
      <c r="E92" s="12">
        <v>2588801</v>
      </c>
      <c r="F92" s="12">
        <v>2452386</v>
      </c>
      <c r="G92" s="12">
        <v>2739262</v>
      </c>
      <c r="H92" s="12">
        <v>2635005</v>
      </c>
      <c r="I92" s="12">
        <v>3909738</v>
      </c>
      <c r="J92" s="12">
        <f t="shared" si="23"/>
        <v>5009535</v>
      </c>
      <c r="K92" s="13">
        <v>20177273</v>
      </c>
      <c r="L92" s="14">
        <f>VLOOKUP(A92,'[1]Aggregated CDC_fludeaths'!$A$5:$K$463,2,FALSE)</f>
        <v>102</v>
      </c>
      <c r="M92" s="14">
        <f>VLOOKUP(A92,'[1]Aggregated CDC_fludeaths'!A94:K552,6,FALSE)</f>
        <v>85</v>
      </c>
      <c r="N92" s="14">
        <f>VLOOKUP(A92,'[1]Aggregated CDC_fludeaths'!A94:K552,3,FALSE)</f>
        <v>80</v>
      </c>
      <c r="O92" s="14">
        <f>VLOOKUP(A92,'[1]Aggregated CDC_fludeaths'!A94:K552,4,FALSE)</f>
        <v>72</v>
      </c>
      <c r="P92" s="14">
        <f>VLOOKUP(A92,'[1]Aggregated CDC_fludeaths'!A94:K552,5,FALSE)</f>
        <v>45</v>
      </c>
      <c r="Q92" s="14">
        <f>VLOOKUP(A92,'[1]Aggregated CDC_fludeaths'!A94:K552,7,FALSE)</f>
        <v>56</v>
      </c>
      <c r="R92" s="14">
        <f>VLOOKUP(A92,'[1]Aggregated CDC_fludeaths'!A94:K552,8,FALSE)</f>
        <v>300</v>
      </c>
      <c r="S92" s="14">
        <f>VLOOKUP(A92,'[1]Aggregated CDC_fludeaths'!A94:K552,9,FALSE)</f>
        <v>2554</v>
      </c>
      <c r="T92" s="14">
        <f>VLOOKUP(A92,'[1]Aggregated CDC_fludeaths'!A94:K552,10,FALSE)</f>
        <v>44</v>
      </c>
      <c r="U92" s="14">
        <f t="shared" si="24"/>
        <v>682</v>
      </c>
      <c r="V92" s="14">
        <f t="shared" si="25"/>
        <v>2656</v>
      </c>
      <c r="W92" s="14">
        <f>VLOOKUP(A92,'[1]Aggregated CDC_fludeaths'!A94:K552,11,FALSE)</f>
        <v>3338</v>
      </c>
      <c r="X92" s="15">
        <f t="shared" si="13"/>
        <v>9.2744388282564878E-5</v>
      </c>
      <c r="Y92" s="16">
        <f t="shared" si="14"/>
        <v>3.7371540824231534E-5</v>
      </c>
      <c r="Z92" s="15">
        <f t="shared" si="15"/>
        <v>3.2286367162181689E-5</v>
      </c>
      <c r="AA92" s="15">
        <f t="shared" si="16"/>
        <v>2.7812102977401509E-5</v>
      </c>
      <c r="AB92" s="15">
        <f t="shared" si="17"/>
        <v>1.8349476795251643E-5</v>
      </c>
      <c r="AC92" s="15">
        <f t="shared" si="18"/>
        <v>2.0443462509245191E-5</v>
      </c>
      <c r="AD92" s="15">
        <f t="shared" si="19"/>
        <v>1.1385177637234085E-4</v>
      </c>
      <c r="AE92" s="15">
        <f t="shared" si="20"/>
        <v>6.5324070308547528E-4</v>
      </c>
      <c r="AF92" s="15">
        <f t="shared" si="21"/>
        <v>5.3018892971104102E-4</v>
      </c>
      <c r="AG92" s="15">
        <f t="shared" si="22"/>
        <v>1.6543365399278683E-4</v>
      </c>
    </row>
    <row r="93" spans="1:33" x14ac:dyDescent="0.2">
      <c r="A93" s="11" t="s">
        <v>106</v>
      </c>
      <c r="B93" s="12">
        <v>727810.33900000027</v>
      </c>
      <c r="C93" s="12">
        <v>1367918.9609999997</v>
      </c>
      <c r="D93" s="12">
        <v>1369727.9640000002</v>
      </c>
      <c r="E93" s="12">
        <v>1356453.6110000007</v>
      </c>
      <c r="F93" s="12">
        <v>1442441.1719999993</v>
      </c>
      <c r="G93" s="12">
        <v>1326348.2989999994</v>
      </c>
      <c r="H93" s="12">
        <v>958662.86200000008</v>
      </c>
      <c r="I93" s="12">
        <v>946398.88800000015</v>
      </c>
      <c r="J93" s="12">
        <f t="shared" si="23"/>
        <v>1674209.2270000004</v>
      </c>
      <c r="K93" s="13">
        <v>9497667</v>
      </c>
      <c r="L93" s="14">
        <f>VLOOKUP(A93,'[1]Aggregated CDC_fludeaths'!$A$5:$K$463,2,FALSE)</f>
        <v>124</v>
      </c>
      <c r="M93" s="14">
        <f>VLOOKUP(A93,'[1]Aggregated CDC_fludeaths'!A95:K553,6,FALSE)</f>
        <v>74</v>
      </c>
      <c r="N93" s="14">
        <f>VLOOKUP(A93,'[1]Aggregated CDC_fludeaths'!A95:K553,3,FALSE)</f>
        <v>53</v>
      </c>
      <c r="O93" s="14">
        <f>VLOOKUP(A93,'[1]Aggregated CDC_fludeaths'!A95:K553,4,FALSE)</f>
        <v>57</v>
      </c>
      <c r="P93" s="14">
        <f>VLOOKUP(A93,'[1]Aggregated CDC_fludeaths'!A95:K553,5,FALSE)</f>
        <v>70</v>
      </c>
      <c r="Q93" s="14">
        <f>VLOOKUP(A93,'[1]Aggregated CDC_fludeaths'!A95:K553,7,FALSE)</f>
        <v>43</v>
      </c>
      <c r="R93" s="14">
        <f>VLOOKUP(A93,'[1]Aggregated CDC_fludeaths'!A95:K553,8,FALSE)</f>
        <v>124</v>
      </c>
      <c r="S93" s="14">
        <f>VLOOKUP(A93,'[1]Aggregated CDC_fludeaths'!A95:K553,9,FALSE)</f>
        <v>1168</v>
      </c>
      <c r="T93" s="14">
        <f>VLOOKUP(A93,'[1]Aggregated CDC_fludeaths'!A95:K553,10,FALSE)</f>
        <v>57</v>
      </c>
      <c r="U93" s="14">
        <f t="shared" si="24"/>
        <v>478</v>
      </c>
      <c r="V93" s="14">
        <f t="shared" si="25"/>
        <v>1292</v>
      </c>
      <c r="W93" s="14">
        <f>VLOOKUP(A93,'[1]Aggregated CDC_fludeaths'!A95:K553,11,FALSE)</f>
        <v>1770</v>
      </c>
      <c r="X93" s="15">
        <f t="shared" si="13"/>
        <v>1.703740567499687E-4</v>
      </c>
      <c r="Y93" s="16">
        <f t="shared" si="14"/>
        <v>5.4096771892030245E-5</v>
      </c>
      <c r="Z93" s="15">
        <f t="shared" si="15"/>
        <v>3.8693814679248233E-5</v>
      </c>
      <c r="AA93" s="15">
        <f t="shared" si="16"/>
        <v>4.2021341192772992E-5</v>
      </c>
      <c r="AB93" s="15">
        <f t="shared" si="17"/>
        <v>4.8528842186986626E-5</v>
      </c>
      <c r="AC93" s="15">
        <f t="shared" si="18"/>
        <v>3.2419840273041294E-5</v>
      </c>
      <c r="AD93" s="15">
        <f t="shared" si="19"/>
        <v>1.2934682766505248E-4</v>
      </c>
      <c r="AE93" s="15">
        <f t="shared" si="20"/>
        <v>1.2341519150221147E-3</v>
      </c>
      <c r="AF93" s="15">
        <f t="shared" si="21"/>
        <v>7.7170760927839494E-4</v>
      </c>
      <c r="AG93" s="15">
        <f t="shared" si="22"/>
        <v>1.8636155594842398E-4</v>
      </c>
    </row>
    <row r="94" spans="1:33" x14ac:dyDescent="0.2">
      <c r="A94" s="11" t="s">
        <v>107</v>
      </c>
      <c r="B94" s="12">
        <v>684582.38200000057</v>
      </c>
      <c r="C94" s="12">
        <v>1346249.1009999996</v>
      </c>
      <c r="D94" s="12">
        <v>1364814.1389999997</v>
      </c>
      <c r="E94" s="12">
        <v>1312690.6660000009</v>
      </c>
      <c r="F94" s="12">
        <v>1413030.4450000001</v>
      </c>
      <c r="G94" s="12">
        <v>1335406.3420000002</v>
      </c>
      <c r="H94" s="12">
        <v>992477.09100000013</v>
      </c>
      <c r="I94" s="12">
        <v>962370.51299999957</v>
      </c>
      <c r="J94" s="12">
        <f t="shared" si="23"/>
        <v>1646952.895</v>
      </c>
      <c r="K94" s="13">
        <v>9411980</v>
      </c>
      <c r="L94" s="14">
        <f>VLOOKUP(A94,'[1]Aggregated CDC_fludeaths'!$A$5:$K$463,2,FALSE)</f>
        <v>105</v>
      </c>
      <c r="M94" s="14">
        <f>VLOOKUP(A94,'[1]Aggregated CDC_fludeaths'!A96:K554,6,FALSE)</f>
        <v>66</v>
      </c>
      <c r="N94" s="14">
        <f>VLOOKUP(A94,'[1]Aggregated CDC_fludeaths'!A96:K554,3,FALSE)</f>
        <v>41</v>
      </c>
      <c r="O94" s="14">
        <f>VLOOKUP(A94,'[1]Aggregated CDC_fludeaths'!A96:K554,4,FALSE)</f>
        <v>48</v>
      </c>
      <c r="P94" s="14">
        <f>VLOOKUP(A94,'[1]Aggregated CDC_fludeaths'!A96:K554,5,FALSE)</f>
        <v>38</v>
      </c>
      <c r="Q94" s="14">
        <f>VLOOKUP(A94,'[1]Aggregated CDC_fludeaths'!A96:K554,7,FALSE)</f>
        <v>60</v>
      </c>
      <c r="R94" s="14">
        <f>VLOOKUP(A94,'[1]Aggregated CDC_fludeaths'!A96:K554,8,FALSE)</f>
        <v>106</v>
      </c>
      <c r="S94" s="14">
        <f>VLOOKUP(A94,'[1]Aggregated CDC_fludeaths'!A96:K554,9,FALSE)</f>
        <v>1172</v>
      </c>
      <c r="T94" s="14">
        <f>VLOOKUP(A94,'[1]Aggregated CDC_fludeaths'!A96:K554,10,FALSE)</f>
        <v>46</v>
      </c>
      <c r="U94" s="14">
        <f t="shared" si="24"/>
        <v>405</v>
      </c>
      <c r="V94" s="14">
        <f t="shared" si="25"/>
        <v>1277</v>
      </c>
      <c r="W94" s="14">
        <f>VLOOKUP(A94,'[1]Aggregated CDC_fludeaths'!A96:K554,11,FALSE)</f>
        <v>1682</v>
      </c>
      <c r="X94" s="15">
        <f t="shared" si="13"/>
        <v>1.5337818027575227E-4</v>
      </c>
      <c r="Y94" s="16">
        <f t="shared" si="14"/>
        <v>4.902510237590868E-5</v>
      </c>
      <c r="Z94" s="15">
        <f t="shared" si="15"/>
        <v>3.0040720438345347E-5</v>
      </c>
      <c r="AA94" s="15">
        <f t="shared" si="16"/>
        <v>3.6566116636042237E-5</v>
      </c>
      <c r="AB94" s="15">
        <f t="shared" si="17"/>
        <v>2.6892555736829859E-5</v>
      </c>
      <c r="AC94" s="15">
        <f t="shared" si="18"/>
        <v>4.4930144565690546E-5</v>
      </c>
      <c r="AD94" s="15">
        <f t="shared" si="19"/>
        <v>1.0680347280680959E-4</v>
      </c>
      <c r="AE94" s="15">
        <f t="shared" si="20"/>
        <v>1.2178261741899407E-3</v>
      </c>
      <c r="AF94" s="15">
        <f t="shared" si="21"/>
        <v>7.7537129560709139E-4</v>
      </c>
      <c r="AG94" s="15">
        <f t="shared" si="22"/>
        <v>1.7870841204507446E-4</v>
      </c>
    </row>
    <row r="95" spans="1:33" x14ac:dyDescent="0.2">
      <c r="A95" s="11" t="s">
        <v>108</v>
      </c>
      <c r="B95" s="12">
        <v>679333.37300000002</v>
      </c>
      <c r="C95" s="12">
        <v>1351738.2599999991</v>
      </c>
      <c r="D95" s="12">
        <v>1368600.4659999998</v>
      </c>
      <c r="E95" s="12">
        <v>1310807.3849999998</v>
      </c>
      <c r="F95" s="12">
        <v>1394516.9159999988</v>
      </c>
      <c r="G95" s="12">
        <v>1346240.4639999992</v>
      </c>
      <c r="H95" s="12">
        <v>1019205.557</v>
      </c>
      <c r="I95" s="12">
        <v>986010.10000000033</v>
      </c>
      <c r="J95" s="12">
        <f t="shared" si="23"/>
        <v>1665343.4730000002</v>
      </c>
      <c r="K95" s="13">
        <v>9455367</v>
      </c>
      <c r="L95" s="14">
        <f>VLOOKUP(A95,'[1]Aggregated CDC_fludeaths'!$A$5:$K$463,2,FALSE)</f>
        <v>104</v>
      </c>
      <c r="M95" s="14">
        <f>VLOOKUP(A95,'[1]Aggregated CDC_fludeaths'!A97:K555,6,FALSE)</f>
        <v>54</v>
      </c>
      <c r="N95" s="14">
        <f>VLOOKUP(A95,'[1]Aggregated CDC_fludeaths'!A97:K555,3,FALSE)</f>
        <v>64</v>
      </c>
      <c r="O95" s="14">
        <f>VLOOKUP(A95,'[1]Aggregated CDC_fludeaths'!A97:K555,4,FALSE)</f>
        <v>68</v>
      </c>
      <c r="P95" s="14">
        <f>VLOOKUP(A95,'[1]Aggregated CDC_fludeaths'!A97:K555,5,FALSE)</f>
        <v>54</v>
      </c>
      <c r="Q95" s="14">
        <f>VLOOKUP(A95,'[1]Aggregated CDC_fludeaths'!A97:K555,7,FALSE)</f>
        <v>59</v>
      </c>
      <c r="R95" s="14">
        <f>VLOOKUP(A95,'[1]Aggregated CDC_fludeaths'!A97:K555,8,FALSE)</f>
        <v>150</v>
      </c>
      <c r="S95" s="14">
        <f>VLOOKUP(A95,'[1]Aggregated CDC_fludeaths'!A97:K555,9,FALSE)</f>
        <v>1173</v>
      </c>
      <c r="T95" s="14">
        <f>VLOOKUP(A95,'[1]Aggregated CDC_fludeaths'!A97:K555,10,FALSE)</f>
        <v>51</v>
      </c>
      <c r="U95" s="14">
        <f t="shared" si="24"/>
        <v>500</v>
      </c>
      <c r="V95" s="14">
        <f t="shared" si="25"/>
        <v>1277</v>
      </c>
      <c r="W95" s="14">
        <f>VLOOKUP(A95,'[1]Aggregated CDC_fludeaths'!A97:K555,11,FALSE)</f>
        <v>1777</v>
      </c>
      <c r="X95" s="15">
        <f t="shared" si="13"/>
        <v>1.5309125700791972E-4</v>
      </c>
      <c r="Y95" s="16">
        <f t="shared" si="14"/>
        <v>3.9948562231271045E-5</v>
      </c>
      <c r="Z95" s="15">
        <f t="shared" si="15"/>
        <v>4.6763099670024525E-5</v>
      </c>
      <c r="AA95" s="15">
        <f t="shared" si="16"/>
        <v>5.1876424239095977E-5</v>
      </c>
      <c r="AB95" s="15">
        <f t="shared" si="17"/>
        <v>3.8723087099504247E-5</v>
      </c>
      <c r="AC95" s="15">
        <f t="shared" si="18"/>
        <v>4.3825751474366642E-5</v>
      </c>
      <c r="AD95" s="15">
        <f t="shared" si="19"/>
        <v>1.4717345188101246E-4</v>
      </c>
      <c r="AE95" s="15">
        <f t="shared" si="20"/>
        <v>1.1896429864156561E-3</v>
      </c>
      <c r="AF95" s="15">
        <f t="shared" si="21"/>
        <v>7.6680878191426392E-4</v>
      </c>
      <c r="AG95" s="15">
        <f t="shared" si="22"/>
        <v>1.8793559255817359E-4</v>
      </c>
    </row>
    <row r="96" spans="1:33" x14ac:dyDescent="0.2">
      <c r="A96" s="11" t="s">
        <v>109</v>
      </c>
      <c r="B96" s="12">
        <v>668779.02</v>
      </c>
      <c r="C96" s="12">
        <v>1349868.2549999997</v>
      </c>
      <c r="D96" s="12">
        <v>1364562.6910000013</v>
      </c>
      <c r="E96" s="12">
        <v>1308084.1799999992</v>
      </c>
      <c r="F96" s="12">
        <v>1373155.7419999994</v>
      </c>
      <c r="G96" s="12">
        <v>1345170.898</v>
      </c>
      <c r="H96" s="12">
        <v>1039452.2730000004</v>
      </c>
      <c r="I96" s="12">
        <v>1008057.1840000001</v>
      </c>
      <c r="J96" s="12">
        <f t="shared" si="23"/>
        <v>1676836.2040000001</v>
      </c>
      <c r="K96" s="13">
        <v>9452262</v>
      </c>
      <c r="L96" s="14">
        <f>VLOOKUP(A96,'[1]Aggregated CDC_fludeaths'!$A$5:$K$463,2,FALSE)</f>
        <v>127</v>
      </c>
      <c r="M96" s="14">
        <f>VLOOKUP(A96,'[1]Aggregated CDC_fludeaths'!A98:K556,6,FALSE)</f>
        <v>70</v>
      </c>
      <c r="N96" s="14">
        <f>VLOOKUP(A96,'[1]Aggregated CDC_fludeaths'!A98:K556,3,FALSE)</f>
        <v>64</v>
      </c>
      <c r="O96" s="14">
        <f>VLOOKUP(A96,'[1]Aggregated CDC_fludeaths'!A98:K556,4,FALSE)</f>
        <v>60</v>
      </c>
      <c r="P96" s="14">
        <f>VLOOKUP(A96,'[1]Aggregated CDC_fludeaths'!A98:K556,5,FALSE)</f>
        <v>59</v>
      </c>
      <c r="Q96" s="14">
        <f>VLOOKUP(A96,'[1]Aggregated CDC_fludeaths'!A98:K556,7,FALSE)</f>
        <v>63</v>
      </c>
      <c r="R96" s="14">
        <f>VLOOKUP(A96,'[1]Aggregated CDC_fludeaths'!A98:K556,8,FALSE)</f>
        <v>121</v>
      </c>
      <c r="S96" s="14">
        <f>VLOOKUP(A96,'[1]Aggregated CDC_fludeaths'!A98:K556,9,FALSE)</f>
        <v>1120</v>
      </c>
      <c r="T96" s="14">
        <f>VLOOKUP(A96,'[1]Aggregated CDC_fludeaths'!A98:K556,10,FALSE)</f>
        <v>52</v>
      </c>
      <c r="U96" s="14">
        <f t="shared" si="24"/>
        <v>489</v>
      </c>
      <c r="V96" s="14">
        <f t="shared" si="25"/>
        <v>1247</v>
      </c>
      <c r="W96" s="14">
        <f>VLOOKUP(A96,'[1]Aggregated CDC_fludeaths'!A98:K556,11,FALSE)</f>
        <v>1736</v>
      </c>
      <c r="X96" s="15">
        <f t="shared" si="13"/>
        <v>1.8989830153463843E-4</v>
      </c>
      <c r="Y96" s="16">
        <f t="shared" si="14"/>
        <v>5.1856912510324958E-5</v>
      </c>
      <c r="Z96" s="15">
        <f t="shared" si="15"/>
        <v>4.6901472847025054E-5</v>
      </c>
      <c r="AA96" s="15">
        <f t="shared" si="16"/>
        <v>4.5868607630435553E-5</v>
      </c>
      <c r="AB96" s="15">
        <f t="shared" si="17"/>
        <v>4.2966721250472712E-5</v>
      </c>
      <c r="AC96" s="15">
        <f t="shared" si="18"/>
        <v>4.683419786561573E-5</v>
      </c>
      <c r="AD96" s="15">
        <f t="shared" si="19"/>
        <v>1.1640746106675738E-4</v>
      </c>
      <c r="AE96" s="15">
        <f t="shared" si="20"/>
        <v>1.111048081177109E-3</v>
      </c>
      <c r="AF96" s="15">
        <f t="shared" si="21"/>
        <v>7.4366237860641984E-4</v>
      </c>
      <c r="AG96" s="15">
        <f t="shared" si="22"/>
        <v>1.8365974197498969E-4</v>
      </c>
    </row>
    <row r="97" spans="1:33" x14ac:dyDescent="0.2">
      <c r="A97" s="11" t="s">
        <v>110</v>
      </c>
      <c r="B97" s="12">
        <v>664131.05300000019</v>
      </c>
      <c r="C97" s="12">
        <v>1369551.8509999998</v>
      </c>
      <c r="D97" s="12">
        <v>1384401.3210000002</v>
      </c>
      <c r="E97" s="12">
        <v>1312507.04</v>
      </c>
      <c r="F97" s="12">
        <v>1360480.3209999995</v>
      </c>
      <c r="G97" s="12">
        <v>1359641.5059999998</v>
      </c>
      <c r="H97" s="12">
        <v>1076436.2519999996</v>
      </c>
      <c r="I97" s="12">
        <v>1063965.2520000001</v>
      </c>
      <c r="J97" s="12">
        <f t="shared" si="23"/>
        <v>1728096.3050000002</v>
      </c>
      <c r="K97" s="13">
        <v>9590792</v>
      </c>
      <c r="L97" s="14">
        <f>VLOOKUP(A97,'[1]Aggregated CDC_fludeaths'!$A$5:$K$463,2,FALSE)</f>
        <v>109</v>
      </c>
      <c r="M97" s="14">
        <f>VLOOKUP(A97,'[1]Aggregated CDC_fludeaths'!A99:K557,6,FALSE)</f>
        <v>93</v>
      </c>
      <c r="N97" s="14">
        <f>VLOOKUP(A97,'[1]Aggregated CDC_fludeaths'!A99:K557,3,FALSE)</f>
        <v>68</v>
      </c>
      <c r="O97" s="14">
        <f>VLOOKUP(A97,'[1]Aggregated CDC_fludeaths'!A99:K557,4,FALSE)</f>
        <v>65</v>
      </c>
      <c r="P97" s="14">
        <f>VLOOKUP(A97,'[1]Aggregated CDC_fludeaths'!A99:K557,5,FALSE)</f>
        <v>54</v>
      </c>
      <c r="Q97" s="14">
        <f>VLOOKUP(A97,'[1]Aggregated CDC_fludeaths'!A99:K557,7,FALSE)</f>
        <v>56</v>
      </c>
      <c r="R97" s="14">
        <f>VLOOKUP(A97,'[1]Aggregated CDC_fludeaths'!A99:K557,8,FALSE)</f>
        <v>137</v>
      </c>
      <c r="S97" s="14">
        <f>VLOOKUP(A97,'[1]Aggregated CDC_fludeaths'!A99:K557,9,FALSE)</f>
        <v>1157</v>
      </c>
      <c r="T97" s="14">
        <f>VLOOKUP(A97,'[1]Aggregated CDC_fludeaths'!A99:K557,10,FALSE)</f>
        <v>49</v>
      </c>
      <c r="U97" s="14">
        <f t="shared" si="24"/>
        <v>522</v>
      </c>
      <c r="V97" s="14">
        <f t="shared" si="25"/>
        <v>1266</v>
      </c>
      <c r="W97" s="14">
        <f>VLOOKUP(A97,'[1]Aggregated CDC_fludeaths'!A99:K557,11,FALSE)</f>
        <v>1788</v>
      </c>
      <c r="X97" s="15">
        <f t="shared" si="13"/>
        <v>1.6412423347414228E-4</v>
      </c>
      <c r="Y97" s="16">
        <f t="shared" si="14"/>
        <v>6.7905424633681876E-5</v>
      </c>
      <c r="Z97" s="15">
        <f t="shared" si="15"/>
        <v>4.9118704936572352E-5</v>
      </c>
      <c r="AA97" s="15">
        <f t="shared" si="16"/>
        <v>4.9523543888953155E-5</v>
      </c>
      <c r="AB97" s="15">
        <f t="shared" si="17"/>
        <v>3.9691864091285168E-5</v>
      </c>
      <c r="AC97" s="15">
        <f t="shared" si="18"/>
        <v>4.1187327507196598E-5</v>
      </c>
      <c r="AD97" s="15">
        <f t="shared" si="19"/>
        <v>1.2727181915831654E-4</v>
      </c>
      <c r="AE97" s="15">
        <f t="shared" si="20"/>
        <v>1.087441528588567E-3</v>
      </c>
      <c r="AF97" s="15">
        <f t="shared" si="21"/>
        <v>7.325980596897346E-4</v>
      </c>
      <c r="AG97" s="15">
        <f t="shared" si="22"/>
        <v>1.8642881630630712E-4</v>
      </c>
    </row>
    <row r="98" spans="1:33" x14ac:dyDescent="0.2">
      <c r="A98" s="11" t="s">
        <v>111</v>
      </c>
      <c r="B98" s="12">
        <v>645999.88000000024</v>
      </c>
      <c r="C98" s="12">
        <v>1347489.2980000002</v>
      </c>
      <c r="D98" s="12">
        <v>1365894.4919999996</v>
      </c>
      <c r="E98" s="12">
        <v>1306832.5249999999</v>
      </c>
      <c r="F98" s="12">
        <v>1332399.8110000002</v>
      </c>
      <c r="G98" s="12">
        <v>1335126.5769999996</v>
      </c>
      <c r="H98" s="12">
        <v>1075293.314</v>
      </c>
      <c r="I98" s="12">
        <v>1066700.2510000004</v>
      </c>
      <c r="J98" s="12">
        <f t="shared" si="23"/>
        <v>1712700.1310000005</v>
      </c>
      <c r="K98" s="13">
        <v>9478952</v>
      </c>
      <c r="L98" s="14">
        <f>VLOOKUP(A98,'[1]Aggregated CDC_fludeaths'!$A$5:$K$463,2,FALSE)</f>
        <v>124</v>
      </c>
      <c r="M98" s="14">
        <f>VLOOKUP(A98,'[1]Aggregated CDC_fludeaths'!A100:K558,6,FALSE)</f>
        <v>83</v>
      </c>
      <c r="N98" s="14">
        <f>VLOOKUP(A98,'[1]Aggregated CDC_fludeaths'!A100:K558,3,FALSE)</f>
        <v>44</v>
      </c>
      <c r="O98" s="14">
        <f>VLOOKUP(A98,'[1]Aggregated CDC_fludeaths'!A100:K558,4,FALSE)</f>
        <v>58</v>
      </c>
      <c r="P98" s="14">
        <f>VLOOKUP(A98,'[1]Aggregated CDC_fludeaths'!A100:K558,5,FALSE)</f>
        <v>68</v>
      </c>
      <c r="Q98" s="14">
        <f>VLOOKUP(A98,'[1]Aggregated CDC_fludeaths'!A100:K558,7,FALSE)</f>
        <v>51</v>
      </c>
      <c r="R98" s="14">
        <f>VLOOKUP(A98,'[1]Aggregated CDC_fludeaths'!A100:K558,8,FALSE)</f>
        <v>194</v>
      </c>
      <c r="S98" s="14">
        <f>VLOOKUP(A98,'[1]Aggregated CDC_fludeaths'!A100:K558,9,FALSE)</f>
        <v>1133</v>
      </c>
      <c r="T98" s="14">
        <f>VLOOKUP(A98,'[1]Aggregated CDC_fludeaths'!A100:K558,10,FALSE)</f>
        <v>46</v>
      </c>
      <c r="U98" s="14">
        <f t="shared" si="24"/>
        <v>544</v>
      </c>
      <c r="V98" s="14">
        <f t="shared" si="25"/>
        <v>1257</v>
      </c>
      <c r="W98" s="14">
        <f>VLOOKUP(A98,'[1]Aggregated CDC_fludeaths'!A100:K558,11,FALSE)</f>
        <v>1801</v>
      </c>
      <c r="X98" s="15">
        <f t="shared" ref="X98:X161" si="26">L98/B98</f>
        <v>1.9195050005272441E-4</v>
      </c>
      <c r="Y98" s="16">
        <f t="shared" ref="Y98:Y161" si="27">M98/C98</f>
        <v>6.1596036512640253E-5</v>
      </c>
      <c r="Z98" s="15">
        <f t="shared" ref="Z98:Z161" si="28">N98/D98</f>
        <v>3.2213322667092221E-5</v>
      </c>
      <c r="AA98" s="15">
        <f t="shared" ref="AA98:AA161" si="29">O98/E98</f>
        <v>4.438212157292305E-5</v>
      </c>
      <c r="AB98" s="15">
        <f t="shared" ref="AB98:AB161" si="30">P98/F98</f>
        <v>5.1035732246887862E-5</v>
      </c>
      <c r="AC98" s="15">
        <f t="shared" ref="AC98:AC161" si="31">Q98/G98</f>
        <v>3.8198625417670807E-5</v>
      </c>
      <c r="AD98" s="15">
        <f t="shared" ref="AD98:AD161" si="32">R98/H98</f>
        <v>1.8041588976159113E-4</v>
      </c>
      <c r="AE98" s="15">
        <f t="shared" ref="AE98:AE161" si="33">S98/I98</f>
        <v>1.0621540577475683E-3</v>
      </c>
      <c r="AF98" s="15">
        <f t="shared" si="21"/>
        <v>7.3392882808158064E-4</v>
      </c>
      <c r="AG98" s="15">
        <f t="shared" si="22"/>
        <v>1.8999990716273276E-4</v>
      </c>
    </row>
    <row r="99" spans="1:33" x14ac:dyDescent="0.2">
      <c r="A99" s="11" t="s">
        <v>112</v>
      </c>
      <c r="B99" s="12">
        <v>642174.49</v>
      </c>
      <c r="C99" s="12">
        <v>1359625.4349999998</v>
      </c>
      <c r="D99" s="12">
        <v>1379047.7269999995</v>
      </c>
      <c r="E99" s="12">
        <v>1322390.8870000001</v>
      </c>
      <c r="F99" s="12">
        <v>1334674.2350000003</v>
      </c>
      <c r="G99" s="12">
        <v>1348412.7810000004</v>
      </c>
      <c r="H99" s="12">
        <v>1114712.6999999995</v>
      </c>
      <c r="I99" s="12">
        <v>1131307.0189999996</v>
      </c>
      <c r="J99" s="12">
        <f t="shared" si="23"/>
        <v>1773481.5089999996</v>
      </c>
      <c r="K99" s="13">
        <v>9631395</v>
      </c>
      <c r="L99" s="14">
        <f>VLOOKUP(A99,'[1]Aggregated CDC_fludeaths'!$A$5:$K$463,2,FALSE)</f>
        <v>89</v>
      </c>
      <c r="M99" s="14">
        <f>VLOOKUP(A99,'[1]Aggregated CDC_fludeaths'!A101:K559,6,FALSE)</f>
        <v>50</v>
      </c>
      <c r="N99" s="14">
        <f>VLOOKUP(A99,'[1]Aggregated CDC_fludeaths'!A101:K559,3,FALSE)</f>
        <v>50</v>
      </c>
      <c r="O99" s="14">
        <f>VLOOKUP(A99,'[1]Aggregated CDC_fludeaths'!A101:K559,4,FALSE)</f>
        <v>61</v>
      </c>
      <c r="P99" s="14">
        <f>VLOOKUP(A99,'[1]Aggregated CDC_fludeaths'!A101:K559,5,FALSE)</f>
        <v>66</v>
      </c>
      <c r="Q99" s="14">
        <f>VLOOKUP(A99,'[1]Aggregated CDC_fludeaths'!A101:K559,7,FALSE)</f>
        <v>65</v>
      </c>
      <c r="R99" s="14">
        <f>VLOOKUP(A99,'[1]Aggregated CDC_fludeaths'!A101:K559,8,FALSE)</f>
        <v>170</v>
      </c>
      <c r="S99" s="14">
        <f>VLOOKUP(A99,'[1]Aggregated CDC_fludeaths'!A101:K559,9,FALSE)</f>
        <v>1159</v>
      </c>
      <c r="T99" s="14">
        <f>VLOOKUP(A99,'[1]Aggregated CDC_fludeaths'!A101:K559,10,FALSE)</f>
        <v>53</v>
      </c>
      <c r="U99" s="14">
        <f t="shared" si="24"/>
        <v>515</v>
      </c>
      <c r="V99" s="14">
        <f t="shared" si="25"/>
        <v>1248</v>
      </c>
      <c r="W99" s="14">
        <f>VLOOKUP(A99,'[1]Aggregated CDC_fludeaths'!A101:K559,11,FALSE)</f>
        <v>1763</v>
      </c>
      <c r="X99" s="15">
        <f t="shared" si="26"/>
        <v>1.3859161549690334E-4</v>
      </c>
      <c r="Y99" s="16">
        <f t="shared" si="27"/>
        <v>3.6774834239549224E-5</v>
      </c>
      <c r="Z99" s="15">
        <f t="shared" si="28"/>
        <v>3.6256903239143669E-5</v>
      </c>
      <c r="AA99" s="15">
        <f t="shared" si="29"/>
        <v>4.6128569547530458E-5</v>
      </c>
      <c r="AB99" s="15">
        <f t="shared" si="30"/>
        <v>4.9450269038871485E-5</v>
      </c>
      <c r="AC99" s="15">
        <f t="shared" si="31"/>
        <v>4.8204823416012981E-5</v>
      </c>
      <c r="AD99" s="15">
        <f t="shared" si="32"/>
        <v>1.5250566356694428E-4</v>
      </c>
      <c r="AE99" s="15">
        <f t="shared" si="33"/>
        <v>1.0244787493888963E-3</v>
      </c>
      <c r="AF99" s="15">
        <f t="shared" si="21"/>
        <v>7.0370059888794718E-4</v>
      </c>
      <c r="AG99" s="15">
        <f t="shared" si="22"/>
        <v>1.8304721174866153E-4</v>
      </c>
    </row>
    <row r="100" spans="1:33" x14ac:dyDescent="0.2">
      <c r="A100" s="11" t="s">
        <v>113</v>
      </c>
      <c r="B100" s="12">
        <v>632313.38799999969</v>
      </c>
      <c r="C100" s="12">
        <v>1345915.5860000004</v>
      </c>
      <c r="D100" s="12">
        <v>1363238.5870000005</v>
      </c>
      <c r="E100" s="12">
        <v>1317244.9220000003</v>
      </c>
      <c r="F100" s="12">
        <v>1310297.7450000008</v>
      </c>
      <c r="G100" s="12">
        <v>1330462.5789999997</v>
      </c>
      <c r="H100" s="12">
        <v>1115034.5149999999</v>
      </c>
      <c r="I100" s="12">
        <v>1158465.1590000007</v>
      </c>
      <c r="J100" s="12">
        <f t="shared" si="23"/>
        <v>1790778.5470000003</v>
      </c>
      <c r="K100" s="13">
        <v>9574997</v>
      </c>
      <c r="L100" s="14">
        <f>VLOOKUP(A100,'[1]Aggregated CDC_fludeaths'!$A$5:$K$463,2,FALSE)</f>
        <v>105</v>
      </c>
      <c r="M100" s="14">
        <f>VLOOKUP(A100,'[1]Aggregated CDC_fludeaths'!A102:K560,6,FALSE)</f>
        <v>55</v>
      </c>
      <c r="N100" s="14">
        <f>VLOOKUP(A100,'[1]Aggregated CDC_fludeaths'!A102:K560,3,FALSE)</f>
        <v>55</v>
      </c>
      <c r="O100" s="14">
        <f>VLOOKUP(A100,'[1]Aggregated CDC_fludeaths'!A102:K560,4,FALSE)</f>
        <v>47</v>
      </c>
      <c r="P100" s="14">
        <f>VLOOKUP(A100,'[1]Aggregated CDC_fludeaths'!A102:K560,5,FALSE)</f>
        <v>52</v>
      </c>
      <c r="Q100" s="14">
        <f>VLOOKUP(A100,'[1]Aggregated CDC_fludeaths'!A102:K560,7,FALSE)</f>
        <v>51</v>
      </c>
      <c r="R100" s="14">
        <f>VLOOKUP(A100,'[1]Aggregated CDC_fludeaths'!A102:K560,8,FALSE)</f>
        <v>194</v>
      </c>
      <c r="S100" s="14">
        <f>VLOOKUP(A100,'[1]Aggregated CDC_fludeaths'!A102:K560,9,FALSE)</f>
        <v>1068</v>
      </c>
      <c r="T100" s="14">
        <f>VLOOKUP(A100,'[1]Aggregated CDC_fludeaths'!A102:K560,10,FALSE)</f>
        <v>58</v>
      </c>
      <c r="U100" s="14">
        <f t="shared" si="24"/>
        <v>512</v>
      </c>
      <c r="V100" s="14">
        <f t="shared" si="25"/>
        <v>1173</v>
      </c>
      <c r="W100" s="14">
        <f>VLOOKUP(A100,'[1]Aggregated CDC_fludeaths'!A102:K560,11,FALSE)</f>
        <v>1685</v>
      </c>
      <c r="X100" s="15">
        <f t="shared" si="26"/>
        <v>1.6605689835559839E-4</v>
      </c>
      <c r="Y100" s="16">
        <f t="shared" si="27"/>
        <v>4.0864375576077163E-5</v>
      </c>
      <c r="Z100" s="15">
        <f t="shared" si="28"/>
        <v>4.0345102115276305E-5</v>
      </c>
      <c r="AA100" s="15">
        <f t="shared" si="29"/>
        <v>3.5680532310300294E-5</v>
      </c>
      <c r="AB100" s="15">
        <f t="shared" si="30"/>
        <v>3.9685636488674541E-5</v>
      </c>
      <c r="AC100" s="15">
        <f t="shared" si="31"/>
        <v>3.8332532462756332E-5</v>
      </c>
      <c r="AD100" s="15">
        <f t="shared" si="32"/>
        <v>1.7398564563716668E-4</v>
      </c>
      <c r="AE100" s="15">
        <f t="shared" si="33"/>
        <v>9.2190946935504631E-4</v>
      </c>
      <c r="AF100" s="15">
        <f t="shared" si="21"/>
        <v>6.5502236553205699E-4</v>
      </c>
      <c r="AG100" s="15">
        <f t="shared" si="22"/>
        <v>1.7597916740861642E-4</v>
      </c>
    </row>
    <row r="101" spans="1:33" x14ac:dyDescent="0.2">
      <c r="A101" s="11" t="s">
        <v>114</v>
      </c>
      <c r="B101" s="12">
        <v>617683</v>
      </c>
      <c r="C101" s="12">
        <v>1327702</v>
      </c>
      <c r="D101" s="12">
        <v>1350441</v>
      </c>
      <c r="E101" s="12">
        <v>1321565</v>
      </c>
      <c r="F101" s="12">
        <v>1298299</v>
      </c>
      <c r="G101" s="12">
        <v>1325803</v>
      </c>
      <c r="H101" s="12">
        <v>1135496</v>
      </c>
      <c r="I101" s="12">
        <v>1205631</v>
      </c>
      <c r="J101" s="12">
        <f t="shared" si="23"/>
        <v>1823314</v>
      </c>
      <c r="K101" s="13">
        <v>9582620</v>
      </c>
      <c r="L101" s="14">
        <f>VLOOKUP(A101,'[1]Aggregated CDC_fludeaths'!$A$5:$K$463,2,FALSE)</f>
        <v>113</v>
      </c>
      <c r="M101" s="14">
        <f>VLOOKUP(A101,'[1]Aggregated CDC_fludeaths'!A103:K561,6,FALSE)</f>
        <v>62</v>
      </c>
      <c r="N101" s="14">
        <f>VLOOKUP(A101,'[1]Aggregated CDC_fludeaths'!A103:K561,3,FALSE)</f>
        <v>46</v>
      </c>
      <c r="O101" s="14">
        <f>VLOOKUP(A101,'[1]Aggregated CDC_fludeaths'!A103:K561,4,FALSE)</f>
        <v>59</v>
      </c>
      <c r="P101" s="14">
        <f>VLOOKUP(A101,'[1]Aggregated CDC_fludeaths'!A103:K561,5,FALSE)</f>
        <v>56</v>
      </c>
      <c r="Q101" s="14">
        <f>VLOOKUP(A101,'[1]Aggregated CDC_fludeaths'!A103:K561,7,FALSE)</f>
        <v>44</v>
      </c>
      <c r="R101" s="14">
        <f>VLOOKUP(A101,'[1]Aggregated CDC_fludeaths'!A103:K561,8,FALSE)</f>
        <v>159</v>
      </c>
      <c r="S101" s="14">
        <f>VLOOKUP(A101,'[1]Aggregated CDC_fludeaths'!A103:K561,9,FALSE)</f>
        <v>1117</v>
      </c>
      <c r="T101" s="14">
        <f>VLOOKUP(A101,'[1]Aggregated CDC_fludeaths'!A103:K561,10,FALSE)</f>
        <v>39</v>
      </c>
      <c r="U101" s="14">
        <f t="shared" si="24"/>
        <v>465</v>
      </c>
      <c r="V101" s="14">
        <f t="shared" si="25"/>
        <v>1230</v>
      </c>
      <c r="W101" s="14">
        <f>VLOOKUP(A101,'[1]Aggregated CDC_fludeaths'!A103:K561,11,FALSE)</f>
        <v>1695</v>
      </c>
      <c r="X101" s="15">
        <f t="shared" si="26"/>
        <v>1.8294173548567792E-4</v>
      </c>
      <c r="Y101" s="16">
        <f t="shared" si="27"/>
        <v>4.6697225732882829E-5</v>
      </c>
      <c r="Z101" s="15">
        <f t="shared" si="28"/>
        <v>3.4062946844771452E-5</v>
      </c>
      <c r="AA101" s="15">
        <f t="shared" si="29"/>
        <v>4.4644039453224021E-5</v>
      </c>
      <c r="AB101" s="15">
        <f t="shared" si="30"/>
        <v>4.31333614213675E-5</v>
      </c>
      <c r="AC101" s="15">
        <f t="shared" si="31"/>
        <v>3.3187434332249968E-5</v>
      </c>
      <c r="AD101" s="15">
        <f t="shared" si="32"/>
        <v>1.4002691334888013E-4</v>
      </c>
      <c r="AE101" s="15">
        <f t="shared" si="33"/>
        <v>9.2648579872282649E-4</v>
      </c>
      <c r="AF101" s="15">
        <f t="shared" si="21"/>
        <v>6.7459581838344906E-4</v>
      </c>
      <c r="AG101" s="15">
        <f t="shared" si="22"/>
        <v>1.7688273144505365E-4</v>
      </c>
    </row>
    <row r="102" spans="1:33" x14ac:dyDescent="0.2">
      <c r="A102" s="11" t="s">
        <v>115</v>
      </c>
      <c r="B102" s="12">
        <v>86680.740999999995</v>
      </c>
      <c r="C102" s="12">
        <v>154047.16699999999</v>
      </c>
      <c r="D102" s="12">
        <v>174733.16500000001</v>
      </c>
      <c r="E102" s="12">
        <v>183511.85700000002</v>
      </c>
      <c r="F102" s="12">
        <v>175700.70799999998</v>
      </c>
      <c r="G102" s="12">
        <v>180058.22700000001</v>
      </c>
      <c r="H102" s="12">
        <v>147014.962</v>
      </c>
      <c r="I102" s="12">
        <v>180646.56999999998</v>
      </c>
      <c r="J102" s="12">
        <f t="shared" si="23"/>
        <v>267327.31099999999</v>
      </c>
      <c r="K102" s="13">
        <v>1280241</v>
      </c>
      <c r="L102" s="14">
        <f>VLOOKUP(A102,'[1]Aggregated CDC_fludeaths'!$A$5:$K$463,2,FALSE)</f>
        <v>115</v>
      </c>
      <c r="M102" s="14">
        <f>VLOOKUP(A102,'[1]Aggregated CDC_fludeaths'!A104:K562,6,FALSE)</f>
        <v>64</v>
      </c>
      <c r="N102" s="14">
        <f>VLOOKUP(A102,'[1]Aggregated CDC_fludeaths'!A104:K562,3,FALSE)</f>
        <v>64</v>
      </c>
      <c r="O102" s="14">
        <f>VLOOKUP(A102,'[1]Aggregated CDC_fludeaths'!A104:K562,4,FALSE)</f>
        <v>39</v>
      </c>
      <c r="P102" s="14">
        <f>VLOOKUP(A102,'[1]Aggregated CDC_fludeaths'!A104:K562,5,FALSE)</f>
        <v>58</v>
      </c>
      <c r="Q102" s="14">
        <f>VLOOKUP(A102,'[1]Aggregated CDC_fludeaths'!A104:K562,7,FALSE)</f>
        <v>37</v>
      </c>
      <c r="R102" s="14">
        <f>VLOOKUP(A102,'[1]Aggregated CDC_fludeaths'!A104:K562,8,FALSE)</f>
        <v>57</v>
      </c>
      <c r="S102" s="14">
        <f>VLOOKUP(A102,'[1]Aggregated CDC_fludeaths'!A104:K562,9,FALSE)</f>
        <v>231</v>
      </c>
      <c r="T102" s="14">
        <f>VLOOKUP(A102,'[1]Aggregated CDC_fludeaths'!A104:K562,10,FALSE)</f>
        <v>51</v>
      </c>
      <c r="U102" s="14">
        <f t="shared" si="24"/>
        <v>370</v>
      </c>
      <c r="V102" s="14">
        <f t="shared" si="25"/>
        <v>346</v>
      </c>
      <c r="W102" s="14">
        <f>VLOOKUP(A102,'[1]Aggregated CDC_fludeaths'!A104:K562,11,FALSE)</f>
        <v>716</v>
      </c>
      <c r="X102" s="15">
        <f t="shared" si="26"/>
        <v>1.3267076247075462E-3</v>
      </c>
      <c r="Y102" s="16">
        <f t="shared" si="27"/>
        <v>4.15457169686217E-4</v>
      </c>
      <c r="Z102" s="15">
        <f t="shared" si="28"/>
        <v>3.6627276796594394E-4</v>
      </c>
      <c r="AA102" s="15">
        <f t="shared" si="29"/>
        <v>2.12520327773698E-4</v>
      </c>
      <c r="AB102" s="15">
        <f t="shared" si="30"/>
        <v>3.3010680867603563E-4</v>
      </c>
      <c r="AC102" s="15">
        <f t="shared" si="31"/>
        <v>2.0548908326193836E-4</v>
      </c>
      <c r="AD102" s="15">
        <f t="shared" si="32"/>
        <v>3.8771563944627621E-4</v>
      </c>
      <c r="AE102" s="15">
        <f t="shared" si="33"/>
        <v>1.2787400281112453E-3</v>
      </c>
      <c r="AF102" s="15">
        <f t="shared" si="21"/>
        <v>1.2942934962600959E-3</v>
      </c>
      <c r="AG102" s="15">
        <f t="shared" si="22"/>
        <v>5.5926970000179659E-4</v>
      </c>
    </row>
    <row r="103" spans="1:33" x14ac:dyDescent="0.2">
      <c r="A103" s="11" t="s">
        <v>116</v>
      </c>
      <c r="B103" s="12">
        <v>86252.421000000002</v>
      </c>
      <c r="C103" s="12">
        <v>162175.20699999997</v>
      </c>
      <c r="D103" s="12">
        <v>180941.44699999999</v>
      </c>
      <c r="E103" s="12">
        <v>179787.30600000004</v>
      </c>
      <c r="F103" s="12">
        <v>179139.769</v>
      </c>
      <c r="G103" s="12">
        <v>194286.103</v>
      </c>
      <c r="H103" s="12">
        <v>165165.84499999997</v>
      </c>
      <c r="I103" s="12">
        <v>185908.43600000002</v>
      </c>
      <c r="J103" s="12">
        <f t="shared" si="23"/>
        <v>272160.85700000002</v>
      </c>
      <c r="K103" s="13">
        <v>1333591</v>
      </c>
      <c r="L103" s="14">
        <f>VLOOKUP(A103,'[1]Aggregated CDC_fludeaths'!$A$5:$K$463,2,FALSE)</f>
        <v>122</v>
      </c>
      <c r="M103" s="14">
        <f>VLOOKUP(A103,'[1]Aggregated CDC_fludeaths'!A105:K563,6,FALSE)</f>
        <v>65</v>
      </c>
      <c r="N103" s="14">
        <f>VLOOKUP(A103,'[1]Aggregated CDC_fludeaths'!A105:K563,3,FALSE)</f>
        <v>40</v>
      </c>
      <c r="O103" s="14">
        <f>VLOOKUP(A103,'[1]Aggregated CDC_fludeaths'!A105:K563,4,FALSE)</f>
        <v>45</v>
      </c>
      <c r="P103" s="14">
        <f>VLOOKUP(A103,'[1]Aggregated CDC_fludeaths'!A105:K563,5,FALSE)</f>
        <v>46</v>
      </c>
      <c r="Q103" s="14">
        <f>VLOOKUP(A103,'[1]Aggregated CDC_fludeaths'!A105:K563,7,FALSE)</f>
        <v>48</v>
      </c>
      <c r="R103" s="14">
        <f>VLOOKUP(A103,'[1]Aggregated CDC_fludeaths'!A105:K563,8,FALSE)</f>
        <v>58</v>
      </c>
      <c r="S103" s="14">
        <f>VLOOKUP(A103,'[1]Aggregated CDC_fludeaths'!A105:K563,9,FALSE)</f>
        <v>230</v>
      </c>
      <c r="T103" s="14">
        <f>VLOOKUP(A103,'[1]Aggregated CDC_fludeaths'!A105:K563,10,FALSE)</f>
        <v>49</v>
      </c>
      <c r="U103" s="14">
        <f t="shared" si="24"/>
        <v>351</v>
      </c>
      <c r="V103" s="14">
        <f t="shared" si="25"/>
        <v>352</v>
      </c>
      <c r="W103" s="14">
        <f>VLOOKUP(A103,'[1]Aggregated CDC_fludeaths'!A105:K563,11,FALSE)</f>
        <v>703</v>
      </c>
      <c r="X103" s="15">
        <f t="shared" si="26"/>
        <v>1.4144530505410392E-3</v>
      </c>
      <c r="Y103" s="16">
        <f t="shared" si="27"/>
        <v>4.0080109162431968E-4</v>
      </c>
      <c r="Z103" s="15">
        <f t="shared" si="28"/>
        <v>2.2106598937500485E-4</v>
      </c>
      <c r="AA103" s="15">
        <f t="shared" si="29"/>
        <v>2.5029575781062088E-4</v>
      </c>
      <c r="AB103" s="15">
        <f t="shared" si="30"/>
        <v>2.5678273594290503E-4</v>
      </c>
      <c r="AC103" s="15">
        <f t="shared" si="31"/>
        <v>2.4705832923109278E-4</v>
      </c>
      <c r="AD103" s="15">
        <f t="shared" si="32"/>
        <v>3.5116219094813466E-4</v>
      </c>
      <c r="AE103" s="15">
        <f t="shared" si="33"/>
        <v>1.2371681724007402E-3</v>
      </c>
      <c r="AF103" s="15">
        <f t="shared" si="21"/>
        <v>1.2933527762958212E-3</v>
      </c>
      <c r="AG103" s="15">
        <f t="shared" si="22"/>
        <v>5.2714812862414342E-4</v>
      </c>
    </row>
    <row r="104" spans="1:33" x14ac:dyDescent="0.2">
      <c r="A104" s="11" t="s">
        <v>117</v>
      </c>
      <c r="B104" s="12">
        <v>87273.002000000008</v>
      </c>
      <c r="C104" s="12">
        <v>163361.682</v>
      </c>
      <c r="D104" s="12">
        <v>181829.715</v>
      </c>
      <c r="E104" s="12">
        <v>183269.86200000002</v>
      </c>
      <c r="F104" s="12">
        <v>177677.43799999999</v>
      </c>
      <c r="G104" s="12">
        <v>192700.54499999998</v>
      </c>
      <c r="H104" s="12">
        <v>170625.44500000001</v>
      </c>
      <c r="I104" s="12">
        <v>191821.68999999997</v>
      </c>
      <c r="J104" s="12">
        <f t="shared" si="23"/>
        <v>279094.69199999998</v>
      </c>
      <c r="K104" s="13">
        <v>1346554</v>
      </c>
      <c r="L104" s="14">
        <f>VLOOKUP(A104,'[1]Aggregated CDC_fludeaths'!$A$5:$K$463,2,FALSE)</f>
        <v>76</v>
      </c>
      <c r="M104" s="14">
        <f>VLOOKUP(A104,'[1]Aggregated CDC_fludeaths'!A106:K564,6,FALSE)</f>
        <v>36</v>
      </c>
      <c r="N104" s="14">
        <f>VLOOKUP(A104,'[1]Aggregated CDC_fludeaths'!A106:K564,3,FALSE)</f>
        <v>53</v>
      </c>
      <c r="O104" s="14">
        <f>VLOOKUP(A104,'[1]Aggregated CDC_fludeaths'!A106:K564,4,FALSE)</f>
        <v>69</v>
      </c>
      <c r="P104" s="14">
        <f>VLOOKUP(A104,'[1]Aggregated CDC_fludeaths'!A106:K564,5,FALSE)</f>
        <v>60</v>
      </c>
      <c r="Q104" s="14">
        <f>VLOOKUP(A104,'[1]Aggregated CDC_fludeaths'!A106:K564,7,FALSE)</f>
        <v>61</v>
      </c>
      <c r="R104" s="14">
        <f>VLOOKUP(A104,'[1]Aggregated CDC_fludeaths'!A106:K564,8,FALSE)</f>
        <v>47</v>
      </c>
      <c r="S104" s="14">
        <f>VLOOKUP(A104,'[1]Aggregated CDC_fludeaths'!A106:K564,9,FALSE)</f>
        <v>317</v>
      </c>
      <c r="T104" s="14">
        <f>VLOOKUP(A104,'[1]Aggregated CDC_fludeaths'!A106:K564,10,FALSE)</f>
        <v>53</v>
      </c>
      <c r="U104" s="14">
        <f t="shared" si="24"/>
        <v>379</v>
      </c>
      <c r="V104" s="14">
        <f t="shared" si="25"/>
        <v>393</v>
      </c>
      <c r="W104" s="14">
        <f>VLOOKUP(A104,'[1]Aggregated CDC_fludeaths'!A106:K564,11,FALSE)</f>
        <v>772</v>
      </c>
      <c r="X104" s="15">
        <f t="shared" si="26"/>
        <v>8.7083059203119876E-4</v>
      </c>
      <c r="Y104" s="16">
        <f t="shared" si="27"/>
        <v>2.2036991514325863E-4</v>
      </c>
      <c r="Z104" s="15">
        <f t="shared" si="28"/>
        <v>2.9148151059907892E-4</v>
      </c>
      <c r="AA104" s="15">
        <f t="shared" si="29"/>
        <v>3.7649398131810668E-4</v>
      </c>
      <c r="AB104" s="15">
        <f t="shared" si="30"/>
        <v>3.3769059637161136E-4</v>
      </c>
      <c r="AC104" s="15">
        <f t="shared" si="31"/>
        <v>3.1655333408631516E-4</v>
      </c>
      <c r="AD104" s="15">
        <f t="shared" si="32"/>
        <v>2.7545715704946583E-4</v>
      </c>
      <c r="AE104" s="15">
        <f t="shared" si="33"/>
        <v>1.6525764109366363E-3</v>
      </c>
      <c r="AF104" s="15">
        <f t="shared" si="21"/>
        <v>1.4081242362000924E-3</v>
      </c>
      <c r="AG104" s="15">
        <f t="shared" si="22"/>
        <v>5.7331529221999269E-4</v>
      </c>
    </row>
    <row r="105" spans="1:33" x14ac:dyDescent="0.2">
      <c r="A105" s="11" t="s">
        <v>118</v>
      </c>
      <c r="B105" s="12">
        <v>88387.760999999999</v>
      </c>
      <c r="C105" s="12">
        <v>163162.182</v>
      </c>
      <c r="D105" s="12">
        <v>182441.715</v>
      </c>
      <c r="E105" s="12">
        <v>188610.20899999997</v>
      </c>
      <c r="F105" s="12">
        <v>176124.67700000003</v>
      </c>
      <c r="G105" s="12">
        <v>191607.36</v>
      </c>
      <c r="H105" s="12">
        <v>174620.43299999999</v>
      </c>
      <c r="I105" s="12">
        <v>197109.54499999998</v>
      </c>
      <c r="J105" s="12">
        <f t="shared" si="23"/>
        <v>285497.30599999998</v>
      </c>
      <c r="K105" s="13">
        <v>1362730</v>
      </c>
      <c r="L105" s="14">
        <f>VLOOKUP(A105,'[1]Aggregated CDC_fludeaths'!$A$5:$K$463,2,FALSE)</f>
        <v>104</v>
      </c>
      <c r="M105" s="14">
        <f>VLOOKUP(A105,'[1]Aggregated CDC_fludeaths'!A107:K565,6,FALSE)</f>
        <v>74</v>
      </c>
      <c r="N105" s="14">
        <f>VLOOKUP(A105,'[1]Aggregated CDC_fludeaths'!A107:K565,3,FALSE)</f>
        <v>46</v>
      </c>
      <c r="O105" s="14">
        <f>VLOOKUP(A105,'[1]Aggregated CDC_fludeaths'!A107:K565,4,FALSE)</f>
        <v>67</v>
      </c>
      <c r="P105" s="14">
        <f>VLOOKUP(A105,'[1]Aggregated CDC_fludeaths'!A107:K565,5,FALSE)</f>
        <v>55</v>
      </c>
      <c r="Q105" s="14">
        <f>VLOOKUP(A105,'[1]Aggregated CDC_fludeaths'!A107:K565,7,FALSE)</f>
        <v>41</v>
      </c>
      <c r="R105" s="14">
        <f>VLOOKUP(A105,'[1]Aggregated CDC_fludeaths'!A107:K565,8,FALSE)</f>
        <v>44</v>
      </c>
      <c r="S105" s="14">
        <f>VLOOKUP(A105,'[1]Aggregated CDC_fludeaths'!A107:K565,9,FALSE)</f>
        <v>365</v>
      </c>
      <c r="T105" s="14">
        <f>VLOOKUP(A105,'[1]Aggregated CDC_fludeaths'!A107:K565,10,FALSE)</f>
        <v>35</v>
      </c>
      <c r="U105" s="14">
        <f t="shared" si="24"/>
        <v>362</v>
      </c>
      <c r="V105" s="14">
        <f t="shared" si="25"/>
        <v>469</v>
      </c>
      <c r="W105" s="14">
        <f>VLOOKUP(A105,'[1]Aggregated CDC_fludeaths'!A107:K565,11,FALSE)</f>
        <v>831</v>
      </c>
      <c r="X105" s="15">
        <f t="shared" si="26"/>
        <v>1.1766334934086632E-3</v>
      </c>
      <c r="Y105" s="16">
        <f t="shared" si="27"/>
        <v>4.5353646962137341E-4</v>
      </c>
      <c r="Z105" s="15">
        <f t="shared" si="28"/>
        <v>2.5213531894281965E-4</v>
      </c>
      <c r="AA105" s="15">
        <f t="shared" si="29"/>
        <v>3.5522997591291578E-4</v>
      </c>
      <c r="AB105" s="15">
        <f t="shared" si="30"/>
        <v>3.1227878419331319E-4</v>
      </c>
      <c r="AC105" s="15">
        <f t="shared" si="31"/>
        <v>2.1397925424159074E-4</v>
      </c>
      <c r="AD105" s="15">
        <f t="shared" si="32"/>
        <v>2.5197509388835384E-4</v>
      </c>
      <c r="AE105" s="15">
        <f t="shared" si="33"/>
        <v>1.851762176205115E-3</v>
      </c>
      <c r="AF105" s="15">
        <f t="shared" si="21"/>
        <v>1.6427475501292472E-3</v>
      </c>
      <c r="AG105" s="15">
        <f t="shared" si="22"/>
        <v>6.0980531726754388E-4</v>
      </c>
    </row>
    <row r="106" spans="1:33" x14ac:dyDescent="0.2">
      <c r="A106" s="11" t="s">
        <v>119</v>
      </c>
      <c r="B106" s="12">
        <v>88924.034</v>
      </c>
      <c r="C106" s="12">
        <v>165870.53600000002</v>
      </c>
      <c r="D106" s="12">
        <v>182628.31600000002</v>
      </c>
      <c r="E106" s="12">
        <v>192634.27100000001</v>
      </c>
      <c r="F106" s="12">
        <v>174196.14199999999</v>
      </c>
      <c r="G106" s="12">
        <v>188485.30199999997</v>
      </c>
      <c r="H106" s="12">
        <v>177111.15400000001</v>
      </c>
      <c r="I106" s="12">
        <v>202208.25299999997</v>
      </c>
      <c r="J106" s="12">
        <f t="shared" si="23"/>
        <v>291132.28699999995</v>
      </c>
      <c r="K106" s="13">
        <v>1376298</v>
      </c>
      <c r="L106" s="14">
        <f>VLOOKUP(A106,'[1]Aggregated CDC_fludeaths'!$A$5:$K$463,2,FALSE)</f>
        <v>133</v>
      </c>
      <c r="M106" s="14">
        <f>VLOOKUP(A106,'[1]Aggregated CDC_fludeaths'!A108:K566,6,FALSE)</f>
        <v>70</v>
      </c>
      <c r="N106" s="14">
        <f>VLOOKUP(A106,'[1]Aggregated CDC_fludeaths'!A108:K566,3,FALSE)</f>
        <v>57</v>
      </c>
      <c r="O106" s="14">
        <f>VLOOKUP(A106,'[1]Aggregated CDC_fludeaths'!A108:K566,4,FALSE)</f>
        <v>53</v>
      </c>
      <c r="P106" s="14">
        <f>VLOOKUP(A106,'[1]Aggregated CDC_fludeaths'!A108:K566,5,FALSE)</f>
        <v>46</v>
      </c>
      <c r="Q106" s="14">
        <f>VLOOKUP(A106,'[1]Aggregated CDC_fludeaths'!A108:K566,7,FALSE)</f>
        <v>43</v>
      </c>
      <c r="R106" s="14">
        <f>VLOOKUP(A106,'[1]Aggregated CDC_fludeaths'!A108:K566,8,FALSE)</f>
        <v>59</v>
      </c>
      <c r="S106" s="14">
        <f>VLOOKUP(A106,'[1]Aggregated CDC_fludeaths'!A108:K566,9,FALSE)</f>
        <v>389</v>
      </c>
      <c r="T106" s="14">
        <f>VLOOKUP(A106,'[1]Aggregated CDC_fludeaths'!A108:K566,10,FALSE)</f>
        <v>55</v>
      </c>
      <c r="U106" s="14">
        <f t="shared" si="24"/>
        <v>383</v>
      </c>
      <c r="V106" s="14">
        <f t="shared" si="25"/>
        <v>522</v>
      </c>
      <c r="W106" s="14">
        <f>VLOOKUP(A106,'[1]Aggregated CDC_fludeaths'!A108:K566,11,FALSE)</f>
        <v>905</v>
      </c>
      <c r="X106" s="15">
        <f t="shared" si="26"/>
        <v>1.4956586427466842E-3</v>
      </c>
      <c r="Y106" s="16">
        <f t="shared" si="27"/>
        <v>4.2201587869710621E-4</v>
      </c>
      <c r="Z106" s="15">
        <f t="shared" si="28"/>
        <v>3.1210932263099877E-4</v>
      </c>
      <c r="AA106" s="15">
        <f t="shared" si="29"/>
        <v>2.7513276700385261E-4</v>
      </c>
      <c r="AB106" s="15">
        <f t="shared" si="30"/>
        <v>2.6407014226526325E-4</v>
      </c>
      <c r="AC106" s="15">
        <f t="shared" si="31"/>
        <v>2.281344993149652E-4</v>
      </c>
      <c r="AD106" s="15">
        <f t="shared" si="32"/>
        <v>3.3312413514057957E-4</v>
      </c>
      <c r="AE106" s="15">
        <f t="shared" si="33"/>
        <v>1.923759264168115E-3</v>
      </c>
      <c r="AF106" s="15">
        <f t="shared" si="21"/>
        <v>1.7929993453457125E-3</v>
      </c>
      <c r="AG106" s="15">
        <f t="shared" si="22"/>
        <v>6.5756108052180556E-4</v>
      </c>
    </row>
    <row r="107" spans="1:33" x14ac:dyDescent="0.2">
      <c r="A107" s="11" t="s">
        <v>120</v>
      </c>
      <c r="B107" s="12">
        <v>89518.225999999995</v>
      </c>
      <c r="C107" s="12">
        <v>168002.12400000001</v>
      </c>
      <c r="D107" s="12">
        <v>186077.82000000004</v>
      </c>
      <c r="E107" s="12">
        <v>199121.39999999997</v>
      </c>
      <c r="F107" s="12">
        <v>174280.28600000002</v>
      </c>
      <c r="G107" s="12">
        <v>184341.89500000002</v>
      </c>
      <c r="H107" s="12">
        <v>177204.234</v>
      </c>
      <c r="I107" s="12">
        <v>212874.065</v>
      </c>
      <c r="J107" s="12">
        <f t="shared" si="23"/>
        <v>302392.29099999997</v>
      </c>
      <c r="K107" s="13">
        <v>1391072</v>
      </c>
      <c r="L107" s="14">
        <f>VLOOKUP(A107,'[1]Aggregated CDC_fludeaths'!$A$5:$K$463,2,FALSE)</f>
        <v>109</v>
      </c>
      <c r="M107" s="14">
        <f>VLOOKUP(A107,'[1]Aggregated CDC_fludeaths'!A109:K567,6,FALSE)</f>
        <v>50</v>
      </c>
      <c r="N107" s="14">
        <f>VLOOKUP(A107,'[1]Aggregated CDC_fludeaths'!A109:K567,3,FALSE)</f>
        <v>61</v>
      </c>
      <c r="O107" s="14">
        <f>VLOOKUP(A107,'[1]Aggregated CDC_fludeaths'!A109:K567,4,FALSE)</f>
        <v>53</v>
      </c>
      <c r="P107" s="14">
        <f>VLOOKUP(A107,'[1]Aggregated CDC_fludeaths'!A109:K567,5,FALSE)</f>
        <v>40</v>
      </c>
      <c r="Q107" s="14">
        <f>VLOOKUP(A107,'[1]Aggregated CDC_fludeaths'!A109:K567,7,FALSE)</f>
        <v>41</v>
      </c>
      <c r="R107" s="14">
        <f>VLOOKUP(A107,'[1]Aggregated CDC_fludeaths'!A109:K567,8,FALSE)</f>
        <v>61</v>
      </c>
      <c r="S107" s="14">
        <f>VLOOKUP(A107,'[1]Aggregated CDC_fludeaths'!A109:K567,9,FALSE)</f>
        <v>374</v>
      </c>
      <c r="T107" s="14">
        <f>VLOOKUP(A107,'[1]Aggregated CDC_fludeaths'!A109:K567,10,FALSE)</f>
        <v>44</v>
      </c>
      <c r="U107" s="14">
        <f t="shared" si="24"/>
        <v>350</v>
      </c>
      <c r="V107" s="14">
        <f t="shared" si="25"/>
        <v>483</v>
      </c>
      <c r="W107" s="14">
        <f>VLOOKUP(A107,'[1]Aggregated CDC_fludeaths'!A109:K567,11,FALSE)</f>
        <v>833</v>
      </c>
      <c r="X107" s="15">
        <f t="shared" si="26"/>
        <v>1.217629133982168E-3</v>
      </c>
      <c r="Y107" s="16">
        <f t="shared" si="27"/>
        <v>2.9761528491151695E-4</v>
      </c>
      <c r="Z107" s="15">
        <f t="shared" si="28"/>
        <v>3.2781983365884224E-4</v>
      </c>
      <c r="AA107" s="15">
        <f t="shared" si="29"/>
        <v>2.6616928165430743E-4</v>
      </c>
      <c r="AB107" s="15">
        <f t="shared" si="30"/>
        <v>2.2951534518367726E-4</v>
      </c>
      <c r="AC107" s="15">
        <f t="shared" si="31"/>
        <v>2.2241281614252689E-4</v>
      </c>
      <c r="AD107" s="15">
        <f t="shared" si="32"/>
        <v>3.4423556719305026E-4</v>
      </c>
      <c r="AE107" s="15">
        <f t="shared" si="33"/>
        <v>1.7569073057349658E-3</v>
      </c>
      <c r="AF107" s="15">
        <f t="shared" si="21"/>
        <v>1.5972629408069138E-3</v>
      </c>
      <c r="AG107" s="15">
        <f t="shared" si="22"/>
        <v>5.9881875273170616E-4</v>
      </c>
    </row>
    <row r="108" spans="1:33" x14ac:dyDescent="0.2">
      <c r="A108" s="11" t="s">
        <v>121</v>
      </c>
      <c r="B108" s="12">
        <v>91491.915999999997</v>
      </c>
      <c r="C108" s="12">
        <v>168365.158</v>
      </c>
      <c r="D108" s="12">
        <v>184446.45100000003</v>
      </c>
      <c r="E108" s="12">
        <v>204911.745</v>
      </c>
      <c r="F108" s="12">
        <v>175432.212</v>
      </c>
      <c r="G108" s="12">
        <v>181558.927</v>
      </c>
      <c r="H108" s="12">
        <v>179121.21399999998</v>
      </c>
      <c r="I108" s="12">
        <v>219910.65199999997</v>
      </c>
      <c r="J108" s="12">
        <f t="shared" si="23"/>
        <v>311402.56799999997</v>
      </c>
      <c r="K108" s="13">
        <v>1406214</v>
      </c>
      <c r="L108" s="14">
        <f>VLOOKUP(A108,'[1]Aggregated CDC_fludeaths'!$A$5:$K$463,2,FALSE)</f>
        <v>128</v>
      </c>
      <c r="M108" s="14">
        <f>VLOOKUP(A108,'[1]Aggregated CDC_fludeaths'!A110:K568,6,FALSE)</f>
        <v>56</v>
      </c>
      <c r="N108" s="14">
        <f>VLOOKUP(A108,'[1]Aggregated CDC_fludeaths'!A110:K568,3,FALSE)</f>
        <v>61</v>
      </c>
      <c r="O108" s="14">
        <f>VLOOKUP(A108,'[1]Aggregated CDC_fludeaths'!A110:K568,4,FALSE)</f>
        <v>41</v>
      </c>
      <c r="P108" s="14">
        <f>VLOOKUP(A108,'[1]Aggregated CDC_fludeaths'!A110:K568,5,FALSE)</f>
        <v>67</v>
      </c>
      <c r="Q108" s="14">
        <f>VLOOKUP(A108,'[1]Aggregated CDC_fludeaths'!A110:K568,7,FALSE)</f>
        <v>55</v>
      </c>
      <c r="R108" s="14">
        <f>VLOOKUP(A108,'[1]Aggregated CDC_fludeaths'!A110:K568,8,FALSE)</f>
        <v>49</v>
      </c>
      <c r="S108" s="14">
        <f>VLOOKUP(A108,'[1]Aggregated CDC_fludeaths'!A110:K568,9,FALSE)</f>
        <v>485</v>
      </c>
      <c r="T108" s="14">
        <f>VLOOKUP(A108,'[1]Aggregated CDC_fludeaths'!A110:K568,10,FALSE)</f>
        <v>51</v>
      </c>
      <c r="U108" s="14">
        <f t="shared" si="24"/>
        <v>380</v>
      </c>
      <c r="V108" s="14">
        <f t="shared" si="25"/>
        <v>613</v>
      </c>
      <c r="W108" s="14">
        <f>VLOOKUP(A108,'[1]Aggregated CDC_fludeaths'!A110:K568,11,FALSE)</f>
        <v>993</v>
      </c>
      <c r="X108" s="15">
        <f t="shared" si="26"/>
        <v>1.3990307078059225E-3</v>
      </c>
      <c r="Y108" s="16">
        <f t="shared" si="27"/>
        <v>3.326103848635951E-4</v>
      </c>
      <c r="Z108" s="15">
        <f t="shared" si="28"/>
        <v>3.3071929369896087E-4</v>
      </c>
      <c r="AA108" s="15">
        <f t="shared" si="29"/>
        <v>2.0008613952313958E-4</v>
      </c>
      <c r="AB108" s="15">
        <f t="shared" si="30"/>
        <v>3.8191389845782713E-4</v>
      </c>
      <c r="AC108" s="15">
        <f t="shared" si="31"/>
        <v>3.0293195112350492E-4</v>
      </c>
      <c r="AD108" s="15">
        <f t="shared" si="32"/>
        <v>2.7355777077303644E-4</v>
      </c>
      <c r="AE108" s="15">
        <f t="shared" si="33"/>
        <v>2.2054411443425672E-3</v>
      </c>
      <c r="AF108" s="15">
        <f t="shared" si="21"/>
        <v>1.9685129892698895E-3</v>
      </c>
      <c r="AG108" s="15">
        <f t="shared" si="22"/>
        <v>7.0615141080945007E-4</v>
      </c>
    </row>
    <row r="109" spans="1:33" x14ac:dyDescent="0.2">
      <c r="A109" s="11" t="s">
        <v>122</v>
      </c>
      <c r="B109" s="12">
        <v>92158.558000000019</v>
      </c>
      <c r="C109" s="12">
        <v>167987.815</v>
      </c>
      <c r="D109" s="12">
        <v>180209.18800000002</v>
      </c>
      <c r="E109" s="12">
        <v>203187.95700000002</v>
      </c>
      <c r="F109" s="12">
        <v>176254.22400000002</v>
      </c>
      <c r="G109" s="12">
        <v>181785.24799999996</v>
      </c>
      <c r="H109" s="12">
        <v>184036.68400000001</v>
      </c>
      <c r="I109" s="12">
        <v>228155.08800000002</v>
      </c>
      <c r="J109" s="12">
        <f t="shared" si="23"/>
        <v>320313.64600000007</v>
      </c>
      <c r="K109" s="13">
        <v>1413673</v>
      </c>
      <c r="L109" s="14">
        <f>VLOOKUP(A109,'[1]Aggregated CDC_fludeaths'!$A$5:$K$463,2,FALSE)</f>
        <v>107</v>
      </c>
      <c r="M109" s="14">
        <f>VLOOKUP(A109,'[1]Aggregated CDC_fludeaths'!A111:K569,6,FALSE)</f>
        <v>51</v>
      </c>
      <c r="N109" s="14">
        <f>VLOOKUP(A109,'[1]Aggregated CDC_fludeaths'!A111:K569,3,FALSE)</f>
        <v>51</v>
      </c>
      <c r="O109" s="14">
        <f>VLOOKUP(A109,'[1]Aggregated CDC_fludeaths'!A111:K569,4,FALSE)</f>
        <v>58</v>
      </c>
      <c r="P109" s="14">
        <f>VLOOKUP(A109,'[1]Aggregated CDC_fludeaths'!A111:K569,5,FALSE)</f>
        <v>45</v>
      </c>
      <c r="Q109" s="14">
        <f>VLOOKUP(A109,'[1]Aggregated CDC_fludeaths'!A111:K569,7,FALSE)</f>
        <v>54</v>
      </c>
      <c r="R109" s="14">
        <f>VLOOKUP(A109,'[1]Aggregated CDC_fludeaths'!A111:K569,8,FALSE)</f>
        <v>69</v>
      </c>
      <c r="S109" s="14">
        <f>VLOOKUP(A109,'[1]Aggregated CDC_fludeaths'!A111:K569,9,FALSE)</f>
        <v>439</v>
      </c>
      <c r="T109" s="14">
        <f>VLOOKUP(A109,'[1]Aggregated CDC_fludeaths'!A111:K569,10,FALSE)</f>
        <v>48</v>
      </c>
      <c r="U109" s="14">
        <f t="shared" si="24"/>
        <v>376</v>
      </c>
      <c r="V109" s="14">
        <f t="shared" si="25"/>
        <v>546</v>
      </c>
      <c r="W109" s="14">
        <f>VLOOKUP(A109,'[1]Aggregated CDC_fludeaths'!A111:K569,11,FALSE)</f>
        <v>922</v>
      </c>
      <c r="X109" s="15">
        <f t="shared" si="26"/>
        <v>1.1610424720404152E-3</v>
      </c>
      <c r="Y109" s="16">
        <f t="shared" si="27"/>
        <v>3.0359344813193743E-4</v>
      </c>
      <c r="Z109" s="15">
        <f t="shared" si="28"/>
        <v>2.8300443815328655E-4</v>
      </c>
      <c r="AA109" s="15">
        <f t="shared" si="29"/>
        <v>2.8544998855419365E-4</v>
      </c>
      <c r="AB109" s="15">
        <f t="shared" si="30"/>
        <v>2.5531303011495481E-4</v>
      </c>
      <c r="AC109" s="15">
        <f t="shared" si="31"/>
        <v>2.970538071384099E-4</v>
      </c>
      <c r="AD109" s="15">
        <f t="shared" si="32"/>
        <v>3.7492525131565618E-4</v>
      </c>
      <c r="AE109" s="15">
        <f t="shared" si="33"/>
        <v>1.9241297831587257E-3</v>
      </c>
      <c r="AF109" s="15">
        <f t="shared" si="21"/>
        <v>1.7045792672847908E-3</v>
      </c>
      <c r="AG109" s="15">
        <f t="shared" si="22"/>
        <v>6.5220174679717308E-4</v>
      </c>
    </row>
    <row r="110" spans="1:33" x14ac:dyDescent="0.2">
      <c r="A110" s="11" t="s">
        <v>123</v>
      </c>
      <c r="B110" s="12">
        <v>91417</v>
      </c>
      <c r="C110" s="12">
        <v>168638</v>
      </c>
      <c r="D110" s="12">
        <v>177283</v>
      </c>
      <c r="E110" s="12">
        <v>205405</v>
      </c>
      <c r="F110" s="12">
        <v>177403</v>
      </c>
      <c r="G110" s="12">
        <v>179765</v>
      </c>
      <c r="H110" s="12">
        <v>183621</v>
      </c>
      <c r="I110" s="12">
        <v>238126</v>
      </c>
      <c r="J110" s="12">
        <f t="shared" si="23"/>
        <v>329543</v>
      </c>
      <c r="K110" s="13">
        <v>1421658</v>
      </c>
      <c r="L110" s="14">
        <f>VLOOKUP(A110,'[1]Aggregated CDC_fludeaths'!$A$5:$K$463,2,FALSE)</f>
        <v>89</v>
      </c>
      <c r="M110" s="14">
        <f>VLOOKUP(A110,'[1]Aggregated CDC_fludeaths'!A112:K570,6,FALSE)</f>
        <v>48</v>
      </c>
      <c r="N110" s="14">
        <f>VLOOKUP(A110,'[1]Aggregated CDC_fludeaths'!A112:K570,3,FALSE)</f>
        <v>76</v>
      </c>
      <c r="O110" s="14">
        <f>VLOOKUP(A110,'[1]Aggregated CDC_fludeaths'!A112:K570,4,FALSE)</f>
        <v>56</v>
      </c>
      <c r="P110" s="14">
        <f>VLOOKUP(A110,'[1]Aggregated CDC_fludeaths'!A112:K570,5,FALSE)</f>
        <v>57</v>
      </c>
      <c r="Q110" s="14">
        <f>VLOOKUP(A110,'[1]Aggregated CDC_fludeaths'!A112:K570,7,FALSE)</f>
        <v>45</v>
      </c>
      <c r="R110" s="14">
        <f>VLOOKUP(A110,'[1]Aggregated CDC_fludeaths'!A112:K570,8,FALSE)</f>
        <v>58</v>
      </c>
      <c r="S110" s="14">
        <f>VLOOKUP(A110,'[1]Aggregated CDC_fludeaths'!A112:K570,9,FALSE)</f>
        <v>553</v>
      </c>
      <c r="T110" s="14">
        <f>VLOOKUP(A110,'[1]Aggregated CDC_fludeaths'!A112:K570,10,FALSE)</f>
        <v>50</v>
      </c>
      <c r="U110" s="14">
        <f t="shared" si="24"/>
        <v>390</v>
      </c>
      <c r="V110" s="14">
        <f t="shared" si="25"/>
        <v>642</v>
      </c>
      <c r="W110" s="14">
        <f>VLOOKUP(A110,'[1]Aggregated CDC_fludeaths'!A112:K570,11,FALSE)</f>
        <v>1032</v>
      </c>
      <c r="X110" s="15">
        <f t="shared" si="26"/>
        <v>9.7356071627815392E-4</v>
      </c>
      <c r="Y110" s="16">
        <f t="shared" si="27"/>
        <v>2.8463335665745564E-4</v>
      </c>
      <c r="Z110" s="15">
        <f t="shared" si="28"/>
        <v>4.2869310650203349E-4</v>
      </c>
      <c r="AA110" s="15">
        <f t="shared" si="29"/>
        <v>2.726321170370731E-4</v>
      </c>
      <c r="AB110" s="15">
        <f t="shared" si="30"/>
        <v>3.2130234550712219E-4</v>
      </c>
      <c r="AC110" s="15">
        <f t="shared" si="31"/>
        <v>2.5032681556476512E-4</v>
      </c>
      <c r="AD110" s="15">
        <f t="shared" si="32"/>
        <v>3.1586801073951238E-4</v>
      </c>
      <c r="AE110" s="15">
        <f t="shared" si="33"/>
        <v>2.3222999588453173E-3</v>
      </c>
      <c r="AF110" s="15">
        <f t="shared" si="21"/>
        <v>1.9481524414112878E-3</v>
      </c>
      <c r="AG110" s="15">
        <f t="shared" si="22"/>
        <v>7.2591298329134006E-4</v>
      </c>
    </row>
    <row r="111" spans="1:33" x14ac:dyDescent="0.2">
      <c r="A111" s="11" t="s">
        <v>124</v>
      </c>
      <c r="B111" s="12">
        <v>118308.21899999997</v>
      </c>
      <c r="C111" s="12">
        <v>219654.72199999998</v>
      </c>
      <c r="D111" s="12">
        <v>226820.76600000003</v>
      </c>
      <c r="E111" s="12">
        <v>198791.48699999994</v>
      </c>
      <c r="F111" s="12">
        <v>190729.63400000005</v>
      </c>
      <c r="G111" s="12">
        <v>201623.93400000007</v>
      </c>
      <c r="H111" s="12">
        <v>158520.40900000004</v>
      </c>
      <c r="I111" s="12">
        <v>174379.39300000004</v>
      </c>
      <c r="J111" s="12">
        <f t="shared" si="23"/>
        <v>292687.61200000002</v>
      </c>
      <c r="K111" s="13">
        <v>1488444</v>
      </c>
      <c r="L111" s="14">
        <f>VLOOKUP(A111,'[1]Aggregated CDC_fludeaths'!$A$5:$K$463,2,FALSE)</f>
        <v>112</v>
      </c>
      <c r="M111" s="14">
        <f>VLOOKUP(A111,'[1]Aggregated CDC_fludeaths'!A113:K571,6,FALSE)</f>
        <v>43</v>
      </c>
      <c r="N111" s="14">
        <f>VLOOKUP(A111,'[1]Aggregated CDC_fludeaths'!A113:K571,3,FALSE)</f>
        <v>76</v>
      </c>
      <c r="O111" s="14">
        <f>VLOOKUP(A111,'[1]Aggregated CDC_fludeaths'!A113:K571,4,FALSE)</f>
        <v>50</v>
      </c>
      <c r="P111" s="14">
        <f>VLOOKUP(A111,'[1]Aggregated CDC_fludeaths'!A113:K571,5,FALSE)</f>
        <v>49</v>
      </c>
      <c r="Q111" s="14">
        <f>VLOOKUP(A111,'[1]Aggregated CDC_fludeaths'!A113:K571,7,FALSE)</f>
        <v>61</v>
      </c>
      <c r="R111" s="14">
        <f>VLOOKUP(A111,'[1]Aggregated CDC_fludeaths'!A113:K571,8,FALSE)</f>
        <v>56</v>
      </c>
      <c r="S111" s="14">
        <f>VLOOKUP(A111,'[1]Aggregated CDC_fludeaths'!A113:K571,9,FALSE)</f>
        <v>148</v>
      </c>
      <c r="T111" s="14">
        <f>VLOOKUP(A111,'[1]Aggregated CDC_fludeaths'!A113:K571,10,FALSE)</f>
        <v>61</v>
      </c>
      <c r="U111" s="14">
        <f t="shared" si="24"/>
        <v>396</v>
      </c>
      <c r="V111" s="14">
        <f t="shared" si="25"/>
        <v>260</v>
      </c>
      <c r="W111" s="14">
        <f>VLOOKUP(A111,'[1]Aggregated CDC_fludeaths'!A113:K571,11,FALSE)</f>
        <v>656</v>
      </c>
      <c r="X111" s="15">
        <f t="shared" si="26"/>
        <v>9.4667979069146529E-4</v>
      </c>
      <c r="Y111" s="16">
        <f t="shared" si="27"/>
        <v>1.9576178289488355E-4</v>
      </c>
      <c r="Z111" s="15">
        <f t="shared" si="28"/>
        <v>3.3506632280749809E-4</v>
      </c>
      <c r="AA111" s="15">
        <f t="shared" si="29"/>
        <v>2.5151982489069071E-4</v>
      </c>
      <c r="AB111" s="15">
        <f t="shared" si="30"/>
        <v>2.5690816352114419E-4</v>
      </c>
      <c r="AC111" s="15">
        <f t="shared" si="31"/>
        <v>3.0254344704929711E-4</v>
      </c>
      <c r="AD111" s="15">
        <f t="shared" si="32"/>
        <v>3.5326681500045832E-4</v>
      </c>
      <c r="AE111" s="15">
        <f t="shared" si="33"/>
        <v>8.4872413794902918E-4</v>
      </c>
      <c r="AF111" s="15">
        <f t="shared" si="21"/>
        <v>8.88319113417072E-4</v>
      </c>
      <c r="AG111" s="15">
        <f t="shared" si="22"/>
        <v>4.4072870729432883E-4</v>
      </c>
    </row>
    <row r="112" spans="1:33" x14ac:dyDescent="0.2">
      <c r="A112" s="11" t="s">
        <v>125</v>
      </c>
      <c r="B112" s="12">
        <v>117531.72699999997</v>
      </c>
      <c r="C112" s="12">
        <v>226985.93000000002</v>
      </c>
      <c r="D112" s="12">
        <v>221152.67499999999</v>
      </c>
      <c r="E112" s="12">
        <v>198668.28800000006</v>
      </c>
      <c r="F112" s="12">
        <v>189624.17400000003</v>
      </c>
      <c r="G112" s="12">
        <v>203261.524</v>
      </c>
      <c r="H112" s="12">
        <v>165030.50300000006</v>
      </c>
      <c r="I112" s="12">
        <v>177896.86999999997</v>
      </c>
      <c r="J112" s="12">
        <f t="shared" si="23"/>
        <v>295428.59699999995</v>
      </c>
      <c r="K112" s="13">
        <v>1500717</v>
      </c>
      <c r="L112" s="14">
        <f>VLOOKUP(A112,'[1]Aggregated CDC_fludeaths'!$A$5:$K$463,2,FALSE)</f>
        <v>109</v>
      </c>
      <c r="M112" s="14">
        <f>VLOOKUP(A112,'[1]Aggregated CDC_fludeaths'!A114:K572,6,FALSE)</f>
        <v>61</v>
      </c>
      <c r="N112" s="14">
        <f>VLOOKUP(A112,'[1]Aggregated CDC_fludeaths'!A114:K572,3,FALSE)</f>
        <v>49</v>
      </c>
      <c r="O112" s="14">
        <f>VLOOKUP(A112,'[1]Aggregated CDC_fludeaths'!A114:K572,4,FALSE)</f>
        <v>69</v>
      </c>
      <c r="P112" s="14">
        <f>VLOOKUP(A112,'[1]Aggregated CDC_fludeaths'!A114:K572,5,FALSE)</f>
        <v>57</v>
      </c>
      <c r="Q112" s="14">
        <f>VLOOKUP(A112,'[1]Aggregated CDC_fludeaths'!A114:K572,7,FALSE)</f>
        <v>57</v>
      </c>
      <c r="R112" s="14">
        <f>VLOOKUP(A112,'[1]Aggregated CDC_fludeaths'!A114:K572,8,FALSE)</f>
        <v>63</v>
      </c>
      <c r="S112" s="14">
        <f>VLOOKUP(A112,'[1]Aggregated CDC_fludeaths'!A114:K572,9,FALSE)</f>
        <v>199</v>
      </c>
      <c r="T112" s="14">
        <f>VLOOKUP(A112,'[1]Aggregated CDC_fludeaths'!A114:K572,10,FALSE)</f>
        <v>47</v>
      </c>
      <c r="U112" s="14">
        <f t="shared" si="24"/>
        <v>403</v>
      </c>
      <c r="V112" s="14">
        <f t="shared" si="25"/>
        <v>308</v>
      </c>
      <c r="W112" s="14">
        <f>VLOOKUP(A112,'[1]Aggregated CDC_fludeaths'!A114:K572,11,FALSE)</f>
        <v>711</v>
      </c>
      <c r="X112" s="15">
        <f t="shared" si="26"/>
        <v>9.2740915820968095E-4</v>
      </c>
      <c r="Y112" s="16">
        <f t="shared" si="27"/>
        <v>2.6873912405055237E-4</v>
      </c>
      <c r="Z112" s="15">
        <f t="shared" si="28"/>
        <v>2.2156639072984309E-4</v>
      </c>
      <c r="AA112" s="15">
        <f t="shared" si="29"/>
        <v>3.4731260179782686E-4</v>
      </c>
      <c r="AB112" s="15">
        <f t="shared" si="30"/>
        <v>3.0059458558274321E-4</v>
      </c>
      <c r="AC112" s="15">
        <f t="shared" si="31"/>
        <v>2.8042690460197472E-4</v>
      </c>
      <c r="AD112" s="15">
        <f t="shared" si="32"/>
        <v>3.8174760941012207E-4</v>
      </c>
      <c r="AE112" s="15">
        <f t="shared" si="33"/>
        <v>1.1186256396753919E-3</v>
      </c>
      <c r="AF112" s="15">
        <f t="shared" si="21"/>
        <v>1.0425531012490305E-3</v>
      </c>
      <c r="AG112" s="15">
        <f t="shared" si="22"/>
        <v>4.7377353624967268E-4</v>
      </c>
    </row>
    <row r="113" spans="1:33" x14ac:dyDescent="0.2">
      <c r="A113" s="11" t="s">
        <v>126</v>
      </c>
      <c r="B113" s="12">
        <v>118195.25499999998</v>
      </c>
      <c r="C113" s="12">
        <v>230983.96400000001</v>
      </c>
      <c r="D113" s="12">
        <v>222542.09299999999</v>
      </c>
      <c r="E113" s="12">
        <v>203342.0260000001</v>
      </c>
      <c r="F113" s="12">
        <v>190115.88499999995</v>
      </c>
      <c r="G113" s="12">
        <v>204605.45599999998</v>
      </c>
      <c r="H113" s="12">
        <v>172728.52600000004</v>
      </c>
      <c r="I113" s="12">
        <v>186788.20300000007</v>
      </c>
      <c r="J113" s="12">
        <f t="shared" si="23"/>
        <v>304983.45800000004</v>
      </c>
      <c r="K113" s="13">
        <v>1529400</v>
      </c>
      <c r="L113" s="14">
        <f>VLOOKUP(A113,'[1]Aggregated CDC_fludeaths'!$A$5:$K$463,2,FALSE)</f>
        <v>105</v>
      </c>
      <c r="M113" s="14">
        <f>VLOOKUP(A113,'[1]Aggregated CDC_fludeaths'!A115:K573,6,FALSE)</f>
        <v>74</v>
      </c>
      <c r="N113" s="14">
        <f>VLOOKUP(A113,'[1]Aggregated CDC_fludeaths'!A115:K573,3,FALSE)</f>
        <v>67</v>
      </c>
      <c r="O113" s="14">
        <f>VLOOKUP(A113,'[1]Aggregated CDC_fludeaths'!A115:K573,4,FALSE)</f>
        <v>64</v>
      </c>
      <c r="P113" s="14">
        <f>VLOOKUP(A113,'[1]Aggregated CDC_fludeaths'!A115:K573,5,FALSE)</f>
        <v>63</v>
      </c>
      <c r="Q113" s="14">
        <f>VLOOKUP(A113,'[1]Aggregated CDC_fludeaths'!A115:K573,7,FALSE)</f>
        <v>65</v>
      </c>
      <c r="R113" s="14">
        <f>VLOOKUP(A113,'[1]Aggregated CDC_fludeaths'!A115:K573,8,FALSE)</f>
        <v>54</v>
      </c>
      <c r="S113" s="14">
        <f>VLOOKUP(A113,'[1]Aggregated CDC_fludeaths'!A115:K573,9,FALSE)</f>
        <v>213</v>
      </c>
      <c r="T113" s="14">
        <f>VLOOKUP(A113,'[1]Aggregated CDC_fludeaths'!A115:K573,10,FALSE)</f>
        <v>35</v>
      </c>
      <c r="U113" s="14">
        <f t="shared" si="24"/>
        <v>422</v>
      </c>
      <c r="V113" s="14">
        <f t="shared" si="25"/>
        <v>318</v>
      </c>
      <c r="W113" s="14">
        <f>VLOOKUP(A113,'[1]Aggregated CDC_fludeaths'!A115:K573,11,FALSE)</f>
        <v>740</v>
      </c>
      <c r="X113" s="15">
        <f t="shared" si="26"/>
        <v>8.8836053528544795E-4</v>
      </c>
      <c r="Y113" s="16">
        <f t="shared" si="27"/>
        <v>3.2036856030403908E-4</v>
      </c>
      <c r="Z113" s="15">
        <f t="shared" si="28"/>
        <v>3.0106663910993236E-4</v>
      </c>
      <c r="AA113" s="15">
        <f t="shared" si="29"/>
        <v>3.1474064294018578E-4</v>
      </c>
      <c r="AB113" s="15">
        <f t="shared" si="30"/>
        <v>3.3137683366121675E-4</v>
      </c>
      <c r="AC113" s="15">
        <f t="shared" si="31"/>
        <v>3.1768458803952917E-4</v>
      </c>
      <c r="AD113" s="15">
        <f t="shared" si="32"/>
        <v>3.1262931057490751E-4</v>
      </c>
      <c r="AE113" s="15">
        <f t="shared" si="33"/>
        <v>1.1403289746301586E-3</v>
      </c>
      <c r="AF113" s="15">
        <f t="shared" si="21"/>
        <v>1.042679501653496E-3</v>
      </c>
      <c r="AG113" s="15">
        <f t="shared" si="22"/>
        <v>4.8384987576827513E-4</v>
      </c>
    </row>
    <row r="114" spans="1:33" x14ac:dyDescent="0.2">
      <c r="A114" s="11" t="s">
        <v>127</v>
      </c>
      <c r="B114" s="12">
        <v>117963.488</v>
      </c>
      <c r="C114" s="12">
        <v>232694.77499999999</v>
      </c>
      <c r="D114" s="12">
        <v>223084.11000000002</v>
      </c>
      <c r="E114" s="12">
        <v>205227.49300000005</v>
      </c>
      <c r="F114" s="12">
        <v>188570.15499999994</v>
      </c>
      <c r="G114" s="12">
        <v>202336.63400000005</v>
      </c>
      <c r="H114" s="12">
        <v>176453.93300000005</v>
      </c>
      <c r="I114" s="12">
        <v>191302.495</v>
      </c>
      <c r="J114" s="12">
        <f t="shared" si="23"/>
        <v>309265.98300000001</v>
      </c>
      <c r="K114" s="13">
        <v>1536407</v>
      </c>
      <c r="L114" s="14">
        <f>VLOOKUP(A114,'[1]Aggregated CDC_fludeaths'!$A$5:$K$463,2,FALSE)</f>
        <v>89</v>
      </c>
      <c r="M114" s="14">
        <f>VLOOKUP(A114,'[1]Aggregated CDC_fludeaths'!A116:K574,6,FALSE)</f>
        <v>50</v>
      </c>
      <c r="N114" s="14">
        <f>VLOOKUP(A114,'[1]Aggregated CDC_fludeaths'!A116:K574,3,FALSE)</f>
        <v>57</v>
      </c>
      <c r="O114" s="14">
        <f>VLOOKUP(A114,'[1]Aggregated CDC_fludeaths'!A116:K574,4,FALSE)</f>
        <v>64</v>
      </c>
      <c r="P114" s="14">
        <f>VLOOKUP(A114,'[1]Aggregated CDC_fludeaths'!A116:K574,5,FALSE)</f>
        <v>41</v>
      </c>
      <c r="Q114" s="14">
        <f>VLOOKUP(A114,'[1]Aggregated CDC_fludeaths'!A116:K574,7,FALSE)</f>
        <v>68</v>
      </c>
      <c r="R114" s="14">
        <f>VLOOKUP(A114,'[1]Aggregated CDC_fludeaths'!A116:K574,8,FALSE)</f>
        <v>44</v>
      </c>
      <c r="S114" s="14">
        <f>VLOOKUP(A114,'[1]Aggregated CDC_fludeaths'!A116:K574,9,FALSE)</f>
        <v>169</v>
      </c>
      <c r="T114" s="14">
        <f>VLOOKUP(A114,'[1]Aggregated CDC_fludeaths'!A116:K574,10,FALSE)</f>
        <v>51</v>
      </c>
      <c r="U114" s="14">
        <f t="shared" si="24"/>
        <v>375</v>
      </c>
      <c r="V114" s="14">
        <f t="shared" si="25"/>
        <v>258</v>
      </c>
      <c r="W114" s="14">
        <f>VLOOKUP(A114,'[1]Aggregated CDC_fludeaths'!A116:K574,11,FALSE)</f>
        <v>633</v>
      </c>
      <c r="X114" s="15">
        <f t="shared" si="26"/>
        <v>7.5447073928502353E-4</v>
      </c>
      <c r="Y114" s="16">
        <f t="shared" si="27"/>
        <v>2.1487375468572513E-4</v>
      </c>
      <c r="Z114" s="15">
        <f t="shared" si="28"/>
        <v>2.5550900958387396E-4</v>
      </c>
      <c r="AA114" s="15">
        <f t="shared" si="29"/>
        <v>3.1184905620807823E-4</v>
      </c>
      <c r="AB114" s="15">
        <f t="shared" si="30"/>
        <v>2.1742571087137312E-4</v>
      </c>
      <c r="AC114" s="15">
        <f t="shared" si="31"/>
        <v>3.3607359505644432E-4</v>
      </c>
      <c r="AD114" s="15">
        <f t="shared" si="32"/>
        <v>2.4935686755137379E-4</v>
      </c>
      <c r="AE114" s="15">
        <f t="shared" si="33"/>
        <v>8.8341764700977893E-4</v>
      </c>
      <c r="AF114" s="15">
        <f t="shared" si="21"/>
        <v>8.3423335957385266E-4</v>
      </c>
      <c r="AG114" s="15">
        <f t="shared" si="22"/>
        <v>4.1200020567466825E-4</v>
      </c>
    </row>
    <row r="115" spans="1:33" x14ac:dyDescent="0.2">
      <c r="A115" s="11" t="s">
        <v>128</v>
      </c>
      <c r="B115" s="12">
        <v>117186.89000000001</v>
      </c>
      <c r="C115" s="12">
        <v>237208.43499999997</v>
      </c>
      <c r="D115" s="12">
        <v>222510.21500000003</v>
      </c>
      <c r="E115" s="12">
        <v>208266.16099999999</v>
      </c>
      <c r="F115" s="12">
        <v>191229.177</v>
      </c>
      <c r="G115" s="12">
        <v>200453.41300000006</v>
      </c>
      <c r="H115" s="12">
        <v>181315.43100000001</v>
      </c>
      <c r="I115" s="12">
        <v>195739.24599999998</v>
      </c>
      <c r="J115" s="12">
        <f t="shared" si="23"/>
        <v>312926.136</v>
      </c>
      <c r="K115" s="13">
        <v>1553580</v>
      </c>
      <c r="L115" s="14">
        <f>VLOOKUP(A115,'[1]Aggregated CDC_fludeaths'!$A$5:$K$463,2,FALSE)</f>
        <v>109</v>
      </c>
      <c r="M115" s="14">
        <f>VLOOKUP(A115,'[1]Aggregated CDC_fludeaths'!A117:K575,6,FALSE)</f>
        <v>56</v>
      </c>
      <c r="N115" s="14">
        <f>VLOOKUP(A115,'[1]Aggregated CDC_fludeaths'!A117:K575,3,FALSE)</f>
        <v>64</v>
      </c>
      <c r="O115" s="14">
        <f>VLOOKUP(A115,'[1]Aggregated CDC_fludeaths'!A117:K575,4,FALSE)</f>
        <v>56</v>
      </c>
      <c r="P115" s="14">
        <f>VLOOKUP(A115,'[1]Aggregated CDC_fludeaths'!A117:K575,5,FALSE)</f>
        <v>46</v>
      </c>
      <c r="Q115" s="14">
        <f>VLOOKUP(A115,'[1]Aggregated CDC_fludeaths'!A117:K575,7,FALSE)</f>
        <v>51</v>
      </c>
      <c r="R115" s="14">
        <f>VLOOKUP(A115,'[1]Aggregated CDC_fludeaths'!A117:K575,8,FALSE)</f>
        <v>56</v>
      </c>
      <c r="S115" s="14">
        <f>VLOOKUP(A115,'[1]Aggregated CDC_fludeaths'!A117:K575,9,FALSE)</f>
        <v>219</v>
      </c>
      <c r="T115" s="14">
        <f>VLOOKUP(A115,'[1]Aggregated CDC_fludeaths'!A117:K575,10,FALSE)</f>
        <v>56</v>
      </c>
      <c r="U115" s="14">
        <f t="shared" si="24"/>
        <v>385</v>
      </c>
      <c r="V115" s="14">
        <f t="shared" si="25"/>
        <v>328</v>
      </c>
      <c r="W115" s="14">
        <f>VLOOKUP(A115,'[1]Aggregated CDC_fludeaths'!A117:K575,11,FALSE)</f>
        <v>713</v>
      </c>
      <c r="X115" s="15">
        <f t="shared" si="26"/>
        <v>9.3013817501258022E-4</v>
      </c>
      <c r="Y115" s="16">
        <f t="shared" si="27"/>
        <v>2.360792945664011E-4</v>
      </c>
      <c r="Z115" s="15">
        <f t="shared" si="28"/>
        <v>2.8762724443909233E-4</v>
      </c>
      <c r="AA115" s="15">
        <f t="shared" si="29"/>
        <v>2.6888669638463255E-4</v>
      </c>
      <c r="AB115" s="15">
        <f t="shared" si="30"/>
        <v>2.4054906642201362E-4</v>
      </c>
      <c r="AC115" s="15">
        <f t="shared" si="31"/>
        <v>2.5442320605436626E-4</v>
      </c>
      <c r="AD115" s="15">
        <f t="shared" si="32"/>
        <v>3.0885402136567183E-4</v>
      </c>
      <c r="AE115" s="15">
        <f t="shared" si="33"/>
        <v>1.1188354122913093E-3</v>
      </c>
      <c r="AF115" s="15">
        <f t="shared" si="21"/>
        <v>1.0481706775684599E-3</v>
      </c>
      <c r="AG115" s="15">
        <f t="shared" si="22"/>
        <v>4.5893999665289206E-4</v>
      </c>
    </row>
    <row r="116" spans="1:33" x14ac:dyDescent="0.2">
      <c r="A116" s="11" t="s">
        <v>129</v>
      </c>
      <c r="B116" s="12">
        <v>105305.61700000001</v>
      </c>
      <c r="C116" s="12">
        <v>220453.24700000003</v>
      </c>
      <c r="D116" s="12">
        <v>199613.28599999996</v>
      </c>
      <c r="E116" s="12">
        <v>195363.09799999997</v>
      </c>
      <c r="F116" s="12">
        <v>180904.51199999996</v>
      </c>
      <c r="G116" s="12">
        <v>184813.79800000001</v>
      </c>
      <c r="H116" s="12">
        <v>171175.413</v>
      </c>
      <c r="I116" s="12">
        <v>189451.18099999998</v>
      </c>
      <c r="J116" s="12">
        <f t="shared" si="23"/>
        <v>294756.79800000001</v>
      </c>
      <c r="K116" s="13">
        <v>1447565</v>
      </c>
      <c r="L116" s="14">
        <f>VLOOKUP(A116,'[1]Aggregated CDC_fludeaths'!$A$5:$K$463,2,FALSE)</f>
        <v>88</v>
      </c>
      <c r="M116" s="14">
        <f>VLOOKUP(A116,'[1]Aggregated CDC_fludeaths'!A118:K576,6,FALSE)</f>
        <v>68</v>
      </c>
      <c r="N116" s="14">
        <f>VLOOKUP(A116,'[1]Aggregated CDC_fludeaths'!A118:K576,3,FALSE)</f>
        <v>63</v>
      </c>
      <c r="O116" s="14">
        <f>VLOOKUP(A116,'[1]Aggregated CDC_fludeaths'!A118:K576,4,FALSE)</f>
        <v>52</v>
      </c>
      <c r="P116" s="14">
        <f>VLOOKUP(A116,'[1]Aggregated CDC_fludeaths'!A118:K576,5,FALSE)</f>
        <v>50</v>
      </c>
      <c r="Q116" s="14">
        <f>VLOOKUP(A116,'[1]Aggregated CDC_fludeaths'!A118:K576,7,FALSE)</f>
        <v>67</v>
      </c>
      <c r="R116" s="14">
        <f>VLOOKUP(A116,'[1]Aggregated CDC_fludeaths'!A118:K576,8,FALSE)</f>
        <v>46</v>
      </c>
      <c r="S116" s="14">
        <f>VLOOKUP(A116,'[1]Aggregated CDC_fludeaths'!A118:K576,9,FALSE)</f>
        <v>182</v>
      </c>
      <c r="T116" s="14">
        <f>VLOOKUP(A116,'[1]Aggregated CDC_fludeaths'!A118:K576,10,FALSE)</f>
        <v>50</v>
      </c>
      <c r="U116" s="14">
        <f t="shared" si="24"/>
        <v>396</v>
      </c>
      <c r="V116" s="14">
        <f t="shared" si="25"/>
        <v>270</v>
      </c>
      <c r="W116" s="14">
        <f>VLOOKUP(A116,'[1]Aggregated CDC_fludeaths'!A118:K576,11,FALSE)</f>
        <v>666</v>
      </c>
      <c r="X116" s="15">
        <f t="shared" si="26"/>
        <v>8.3566292574877553E-4</v>
      </c>
      <c r="Y116" s="16">
        <f t="shared" si="27"/>
        <v>3.0845542501807647E-4</v>
      </c>
      <c r="Z116" s="15">
        <f t="shared" si="28"/>
        <v>3.1561025451983199E-4</v>
      </c>
      <c r="AA116" s="15">
        <f t="shared" si="29"/>
        <v>2.6617104526055382E-4</v>
      </c>
      <c r="AB116" s="15">
        <f t="shared" si="30"/>
        <v>2.7638890510370474E-4</v>
      </c>
      <c r="AC116" s="15">
        <f t="shared" si="31"/>
        <v>3.6252704465280236E-4</v>
      </c>
      <c r="AD116" s="15">
        <f t="shared" si="32"/>
        <v>2.6873018264603221E-4</v>
      </c>
      <c r="AE116" s="15">
        <f t="shared" si="33"/>
        <v>9.6066965135466751E-4</v>
      </c>
      <c r="AF116" s="15">
        <f t="shared" si="21"/>
        <v>9.1600940786444552E-4</v>
      </c>
      <c r="AG116" s="15">
        <f t="shared" si="22"/>
        <v>4.6008296691340286E-4</v>
      </c>
    </row>
    <row r="117" spans="1:33" x14ac:dyDescent="0.2">
      <c r="A117" s="11" t="s">
        <v>130</v>
      </c>
      <c r="B117" s="12">
        <v>106045.37800000004</v>
      </c>
      <c r="C117" s="12">
        <v>223634.64700000003</v>
      </c>
      <c r="D117" s="12">
        <v>210738.19999999995</v>
      </c>
      <c r="E117" s="12">
        <v>199795.44199999998</v>
      </c>
      <c r="F117" s="12">
        <v>185526.41</v>
      </c>
      <c r="G117" s="12">
        <v>186597.00000000006</v>
      </c>
      <c r="H117" s="12">
        <v>175739.3249999999</v>
      </c>
      <c r="I117" s="12">
        <v>195342.87899999996</v>
      </c>
      <c r="J117" s="12">
        <f t="shared" si="23"/>
        <v>301388.25699999998</v>
      </c>
      <c r="K117" s="13">
        <v>1484099</v>
      </c>
      <c r="L117" s="14">
        <f>VLOOKUP(A117,'[1]Aggregated CDC_fludeaths'!$A$5:$K$463,2,FALSE)</f>
        <v>99</v>
      </c>
      <c r="M117" s="14">
        <f>VLOOKUP(A117,'[1]Aggregated CDC_fludeaths'!A119:K577,6,FALSE)</f>
        <v>42</v>
      </c>
      <c r="N117" s="14">
        <f>VLOOKUP(A117,'[1]Aggregated CDC_fludeaths'!A119:K577,3,FALSE)</f>
        <v>55</v>
      </c>
      <c r="O117" s="14">
        <f>VLOOKUP(A117,'[1]Aggregated CDC_fludeaths'!A119:K577,4,FALSE)</f>
        <v>53</v>
      </c>
      <c r="P117" s="14">
        <f>VLOOKUP(A117,'[1]Aggregated CDC_fludeaths'!A119:K577,5,FALSE)</f>
        <v>51</v>
      </c>
      <c r="Q117" s="14">
        <f>VLOOKUP(A117,'[1]Aggregated CDC_fludeaths'!A119:K577,7,FALSE)</f>
        <v>63</v>
      </c>
      <c r="R117" s="14">
        <f>VLOOKUP(A117,'[1]Aggregated CDC_fludeaths'!A119:K577,8,FALSE)</f>
        <v>29</v>
      </c>
      <c r="S117" s="14">
        <f>VLOOKUP(A117,'[1]Aggregated CDC_fludeaths'!A119:K577,9,FALSE)</f>
        <v>190</v>
      </c>
      <c r="T117" s="14">
        <f>VLOOKUP(A117,'[1]Aggregated CDC_fludeaths'!A119:K577,10,FALSE)</f>
        <v>58</v>
      </c>
      <c r="U117" s="14">
        <f t="shared" si="24"/>
        <v>351</v>
      </c>
      <c r="V117" s="14">
        <f t="shared" si="25"/>
        <v>289</v>
      </c>
      <c r="W117" s="14">
        <f>VLOOKUP(A117,'[1]Aggregated CDC_fludeaths'!A119:K577,11,FALSE)</f>
        <v>640</v>
      </c>
      <c r="X117" s="15">
        <f t="shared" si="26"/>
        <v>9.3356261128137012E-4</v>
      </c>
      <c r="Y117" s="16">
        <f t="shared" si="27"/>
        <v>1.8780631965314388E-4</v>
      </c>
      <c r="Z117" s="15">
        <f t="shared" si="28"/>
        <v>2.6098732930242361E-4</v>
      </c>
      <c r="AA117" s="15">
        <f t="shared" si="29"/>
        <v>2.6527131685016121E-4</v>
      </c>
      <c r="AB117" s="15">
        <f t="shared" si="30"/>
        <v>2.7489347742997881E-4</v>
      </c>
      <c r="AC117" s="15">
        <f t="shared" si="31"/>
        <v>3.3762600684898459E-4</v>
      </c>
      <c r="AD117" s="15">
        <f t="shared" si="32"/>
        <v>1.6501713546470043E-4</v>
      </c>
      <c r="AE117" s="15">
        <f t="shared" si="33"/>
        <v>9.7264871375219179E-4</v>
      </c>
      <c r="AF117" s="15">
        <f t="shared" si="21"/>
        <v>9.5889601962826309E-4</v>
      </c>
      <c r="AG117" s="15">
        <f t="shared" si="22"/>
        <v>4.3123807778322064E-4</v>
      </c>
    </row>
    <row r="118" spans="1:33" x14ac:dyDescent="0.2">
      <c r="A118" s="11" t="s">
        <v>131</v>
      </c>
      <c r="B118" s="12">
        <v>104928.70999999999</v>
      </c>
      <c r="C118" s="12">
        <v>226209.63500000001</v>
      </c>
      <c r="D118" s="12">
        <v>210922.47399999996</v>
      </c>
      <c r="E118" s="12">
        <v>198792.23300000004</v>
      </c>
      <c r="F118" s="12">
        <v>185114.62699999998</v>
      </c>
      <c r="G118" s="12">
        <v>181877.149</v>
      </c>
      <c r="H118" s="12">
        <v>180223.478</v>
      </c>
      <c r="I118" s="12">
        <v>209266.17399999994</v>
      </c>
      <c r="J118" s="12">
        <f t="shared" si="23"/>
        <v>314194.88399999996</v>
      </c>
      <c r="K118" s="13">
        <v>1498415</v>
      </c>
      <c r="L118" s="14">
        <f>VLOOKUP(A118,'[1]Aggregated CDC_fludeaths'!$A$5:$K$463,2,FALSE)</f>
        <v>122</v>
      </c>
      <c r="M118" s="14">
        <f>VLOOKUP(A118,'[1]Aggregated CDC_fludeaths'!A120:K578,6,FALSE)</f>
        <v>45</v>
      </c>
      <c r="N118" s="14">
        <f>VLOOKUP(A118,'[1]Aggregated CDC_fludeaths'!A120:K578,3,FALSE)</f>
        <v>59</v>
      </c>
      <c r="O118" s="14">
        <f>VLOOKUP(A118,'[1]Aggregated CDC_fludeaths'!A120:K578,4,FALSE)</f>
        <v>56</v>
      </c>
      <c r="P118" s="14">
        <f>VLOOKUP(A118,'[1]Aggregated CDC_fludeaths'!A120:K578,5,FALSE)</f>
        <v>53</v>
      </c>
      <c r="Q118" s="14">
        <f>VLOOKUP(A118,'[1]Aggregated CDC_fludeaths'!A120:K578,7,FALSE)</f>
        <v>55</v>
      </c>
      <c r="R118" s="14">
        <f>VLOOKUP(A118,'[1]Aggregated CDC_fludeaths'!A120:K578,8,FALSE)</f>
        <v>53</v>
      </c>
      <c r="S118" s="14">
        <f>VLOOKUP(A118,'[1]Aggregated CDC_fludeaths'!A120:K578,9,FALSE)</f>
        <v>191</v>
      </c>
      <c r="T118" s="14">
        <f>VLOOKUP(A118,'[1]Aggregated CDC_fludeaths'!A120:K578,10,FALSE)</f>
        <v>51</v>
      </c>
      <c r="U118" s="14">
        <f t="shared" si="24"/>
        <v>372</v>
      </c>
      <c r="V118" s="14">
        <f t="shared" si="25"/>
        <v>313</v>
      </c>
      <c r="W118" s="14">
        <f>VLOOKUP(A118,'[1]Aggregated CDC_fludeaths'!A120:K578,11,FALSE)</f>
        <v>685</v>
      </c>
      <c r="X118" s="15">
        <f t="shared" si="26"/>
        <v>1.1626941758837977E-3</v>
      </c>
      <c r="Y118" s="16">
        <f t="shared" si="27"/>
        <v>1.9893051858732718E-4</v>
      </c>
      <c r="Z118" s="15">
        <f t="shared" si="28"/>
        <v>2.797236296403389E-4</v>
      </c>
      <c r="AA118" s="15">
        <f t="shared" si="29"/>
        <v>2.8170114674450075E-4</v>
      </c>
      <c r="AB118" s="15">
        <f t="shared" si="30"/>
        <v>2.8630908782805158E-4</v>
      </c>
      <c r="AC118" s="15">
        <f t="shared" si="31"/>
        <v>3.0240192515883343E-4</v>
      </c>
      <c r="AD118" s="15">
        <f t="shared" si="32"/>
        <v>2.9407933188371825E-4</v>
      </c>
      <c r="AE118" s="15">
        <f t="shared" si="33"/>
        <v>9.1271320323369626E-4</v>
      </c>
      <c r="AF118" s="15">
        <f t="shared" si="21"/>
        <v>9.9619699727510535E-4</v>
      </c>
      <c r="AG118" s="15">
        <f t="shared" si="22"/>
        <v>4.5714972153909297E-4</v>
      </c>
    </row>
    <row r="119" spans="1:33" x14ac:dyDescent="0.2">
      <c r="A119" s="11" t="s">
        <v>132</v>
      </c>
      <c r="B119" s="12">
        <v>100125</v>
      </c>
      <c r="C119" s="12">
        <v>219883</v>
      </c>
      <c r="D119" s="12">
        <v>202076</v>
      </c>
      <c r="E119" s="12">
        <v>197089</v>
      </c>
      <c r="F119" s="12">
        <v>185100</v>
      </c>
      <c r="G119" s="12">
        <v>180146</v>
      </c>
      <c r="H119" s="12">
        <v>179283</v>
      </c>
      <c r="I119" s="12">
        <v>213704</v>
      </c>
      <c r="J119" s="12">
        <f t="shared" si="23"/>
        <v>313829</v>
      </c>
      <c r="K119" s="13">
        <v>1477406</v>
      </c>
      <c r="L119" s="14">
        <f>VLOOKUP(A119,'[1]Aggregated CDC_fludeaths'!$A$5:$K$463,2,FALSE)</f>
        <v>94</v>
      </c>
      <c r="M119" s="14">
        <f>VLOOKUP(A119,'[1]Aggregated CDC_fludeaths'!A121:K579,6,FALSE)</f>
        <v>47</v>
      </c>
      <c r="N119" s="14">
        <f>VLOOKUP(A119,'[1]Aggregated CDC_fludeaths'!A121:K579,3,FALSE)</f>
        <v>62</v>
      </c>
      <c r="O119" s="14">
        <f>VLOOKUP(A119,'[1]Aggregated CDC_fludeaths'!A121:K579,4,FALSE)</f>
        <v>57</v>
      </c>
      <c r="P119" s="14">
        <f>VLOOKUP(A119,'[1]Aggregated CDC_fludeaths'!A121:K579,5,FALSE)</f>
        <v>54</v>
      </c>
      <c r="Q119" s="14">
        <f>VLOOKUP(A119,'[1]Aggregated CDC_fludeaths'!A121:K579,7,FALSE)</f>
        <v>57</v>
      </c>
      <c r="R119" s="14">
        <f>VLOOKUP(A119,'[1]Aggregated CDC_fludeaths'!A121:K579,8,FALSE)</f>
        <v>46</v>
      </c>
      <c r="S119" s="14">
        <f>VLOOKUP(A119,'[1]Aggregated CDC_fludeaths'!A121:K579,9,FALSE)</f>
        <v>209</v>
      </c>
      <c r="T119" s="14">
        <f>VLOOKUP(A119,'[1]Aggregated CDC_fludeaths'!A121:K579,10,FALSE)</f>
        <v>51</v>
      </c>
      <c r="U119" s="14">
        <f t="shared" si="24"/>
        <v>374</v>
      </c>
      <c r="V119" s="14">
        <f t="shared" si="25"/>
        <v>303</v>
      </c>
      <c r="W119" s="14">
        <f>VLOOKUP(A119,'[1]Aggregated CDC_fludeaths'!A121:K579,11,FALSE)</f>
        <v>677</v>
      </c>
      <c r="X119" s="15">
        <f t="shared" si="26"/>
        <v>9.3882646691635457E-4</v>
      </c>
      <c r="Y119" s="16">
        <f t="shared" si="27"/>
        <v>2.137500397938904E-4</v>
      </c>
      <c r="Z119" s="15">
        <f t="shared" si="28"/>
        <v>3.0681525762584372E-4</v>
      </c>
      <c r="AA119" s="15">
        <f t="shared" si="29"/>
        <v>2.8920944344940612E-4</v>
      </c>
      <c r="AB119" s="15">
        <f t="shared" si="30"/>
        <v>2.9173419773095626E-4</v>
      </c>
      <c r="AC119" s="15">
        <f t="shared" si="31"/>
        <v>3.1641002298135959E-4</v>
      </c>
      <c r="AD119" s="15">
        <f t="shared" si="32"/>
        <v>2.5657758962087873E-4</v>
      </c>
      <c r="AE119" s="15">
        <f t="shared" si="33"/>
        <v>9.7798824542357659E-4</v>
      </c>
      <c r="AF119" s="15">
        <f t="shared" si="21"/>
        <v>9.6549394734074924E-4</v>
      </c>
      <c r="AG119" s="15">
        <f t="shared" si="22"/>
        <v>4.5823558317754226E-4</v>
      </c>
    </row>
    <row r="120" spans="1:33" x14ac:dyDescent="0.2">
      <c r="A120" s="11" t="s">
        <v>133</v>
      </c>
      <c r="B120" s="12">
        <v>892111.46400000039</v>
      </c>
      <c r="C120" s="12">
        <v>1754655.1490000009</v>
      </c>
      <c r="D120" s="12">
        <v>1830364.514</v>
      </c>
      <c r="E120" s="12">
        <v>1758476.6700000009</v>
      </c>
      <c r="F120" s="12">
        <v>1816055.436</v>
      </c>
      <c r="G120" s="12">
        <v>1851699.4279999991</v>
      </c>
      <c r="H120" s="12">
        <v>1329711.6629999999</v>
      </c>
      <c r="I120" s="12">
        <v>1551158.4959999993</v>
      </c>
      <c r="J120" s="12">
        <f t="shared" si="23"/>
        <v>2443269.96</v>
      </c>
      <c r="K120" s="13">
        <v>12785043</v>
      </c>
      <c r="L120" s="14">
        <f>VLOOKUP(A120,'[1]Aggregated CDC_fludeaths'!$A$5:$K$463,2,FALSE)</f>
        <v>116</v>
      </c>
      <c r="M120" s="14">
        <f>VLOOKUP(A120,'[1]Aggregated CDC_fludeaths'!A122:K580,6,FALSE)</f>
        <v>101</v>
      </c>
      <c r="N120" s="14">
        <f>VLOOKUP(A120,'[1]Aggregated CDC_fludeaths'!A122:K580,3,FALSE)</f>
        <v>44</v>
      </c>
      <c r="O120" s="14">
        <f>VLOOKUP(A120,'[1]Aggregated CDC_fludeaths'!A122:K580,4,FALSE)</f>
        <v>31</v>
      </c>
      <c r="P120" s="14">
        <f>VLOOKUP(A120,'[1]Aggregated CDC_fludeaths'!A122:K580,5,FALSE)</f>
        <v>77</v>
      </c>
      <c r="Q120" s="14">
        <f>VLOOKUP(A120,'[1]Aggregated CDC_fludeaths'!A122:K580,7,FALSE)</f>
        <v>52</v>
      </c>
      <c r="R120" s="14">
        <f>VLOOKUP(A120,'[1]Aggregated CDC_fludeaths'!A122:K580,8,FALSE)</f>
        <v>173</v>
      </c>
      <c r="S120" s="14">
        <f>VLOOKUP(A120,'[1]Aggregated CDC_fludeaths'!A122:K580,9,FALSE)</f>
        <v>2006</v>
      </c>
      <c r="T120" s="14">
        <f>VLOOKUP(A120,'[1]Aggregated CDC_fludeaths'!A122:K580,10,FALSE)</f>
        <v>54</v>
      </c>
      <c r="U120" s="14">
        <f t="shared" si="24"/>
        <v>532</v>
      </c>
      <c r="V120" s="14">
        <f t="shared" si="25"/>
        <v>2122</v>
      </c>
      <c r="W120" s="14">
        <f>VLOOKUP(A120,'[1]Aggregated CDC_fludeaths'!A122:K580,11,FALSE)</f>
        <v>2654</v>
      </c>
      <c r="X120" s="15">
        <f t="shared" si="26"/>
        <v>1.3002859472277778E-4</v>
      </c>
      <c r="Y120" s="16">
        <f t="shared" si="27"/>
        <v>5.7561168106200875E-5</v>
      </c>
      <c r="Z120" s="15">
        <f t="shared" si="28"/>
        <v>2.4038927581612851E-5</v>
      </c>
      <c r="AA120" s="15">
        <f t="shared" si="29"/>
        <v>1.7628894672796532E-5</v>
      </c>
      <c r="AB120" s="15">
        <f t="shared" si="30"/>
        <v>4.2399586749178953E-5</v>
      </c>
      <c r="AC120" s="15">
        <f t="shared" si="31"/>
        <v>2.80823114236011E-5</v>
      </c>
      <c r="AD120" s="15">
        <f t="shared" si="32"/>
        <v>1.3010339370092447E-4</v>
      </c>
      <c r="AE120" s="15">
        <f t="shared" si="33"/>
        <v>1.2932269688577336E-3</v>
      </c>
      <c r="AF120" s="15">
        <f t="shared" si="21"/>
        <v>8.6850820201628482E-4</v>
      </c>
      <c r="AG120" s="15">
        <f t="shared" si="22"/>
        <v>2.075863178559509E-4</v>
      </c>
    </row>
    <row r="121" spans="1:33" x14ac:dyDescent="0.2">
      <c r="A121" s="11" t="s">
        <v>134</v>
      </c>
      <c r="B121" s="12">
        <v>844052.18199999991</v>
      </c>
      <c r="C121" s="12">
        <v>1740059.4860000007</v>
      </c>
      <c r="D121" s="12">
        <v>1802677.9820000001</v>
      </c>
      <c r="E121" s="12">
        <v>1752223.878</v>
      </c>
      <c r="F121" s="12">
        <v>1774117.5290000001</v>
      </c>
      <c r="G121" s="12">
        <v>1848952.3939999999</v>
      </c>
      <c r="H121" s="12">
        <v>1384642.5249999999</v>
      </c>
      <c r="I121" s="12">
        <v>1556220.4290000007</v>
      </c>
      <c r="J121" s="12">
        <f t="shared" si="23"/>
        <v>2400272.6110000005</v>
      </c>
      <c r="K121" s="13">
        <v>12699765</v>
      </c>
      <c r="L121" s="14">
        <f>VLOOKUP(A121,'[1]Aggregated CDC_fludeaths'!$A$5:$K$463,2,FALSE)</f>
        <v>109</v>
      </c>
      <c r="M121" s="14">
        <f>VLOOKUP(A121,'[1]Aggregated CDC_fludeaths'!A123:K581,6,FALSE)</f>
        <v>81</v>
      </c>
      <c r="N121" s="14">
        <f>VLOOKUP(A121,'[1]Aggregated CDC_fludeaths'!A123:K581,3,FALSE)</f>
        <v>41</v>
      </c>
      <c r="O121" s="14">
        <f>VLOOKUP(A121,'[1]Aggregated CDC_fludeaths'!A123:K581,4,FALSE)</f>
        <v>41</v>
      </c>
      <c r="P121" s="14">
        <f>VLOOKUP(A121,'[1]Aggregated CDC_fludeaths'!A123:K581,5,FALSE)</f>
        <v>55</v>
      </c>
      <c r="Q121" s="14">
        <f>VLOOKUP(A121,'[1]Aggregated CDC_fludeaths'!A123:K581,7,FALSE)</f>
        <v>58</v>
      </c>
      <c r="R121" s="14">
        <f>VLOOKUP(A121,'[1]Aggregated CDC_fludeaths'!A123:K581,8,FALSE)</f>
        <v>152</v>
      </c>
      <c r="S121" s="14">
        <f>VLOOKUP(A121,'[1]Aggregated CDC_fludeaths'!A123:K581,9,FALSE)</f>
        <v>1912</v>
      </c>
      <c r="T121" s="14">
        <f>VLOOKUP(A121,'[1]Aggregated CDC_fludeaths'!A123:K581,10,FALSE)</f>
        <v>50</v>
      </c>
      <c r="U121" s="14">
        <f t="shared" si="24"/>
        <v>478</v>
      </c>
      <c r="V121" s="14">
        <f t="shared" si="25"/>
        <v>2021</v>
      </c>
      <c r="W121" s="14">
        <f>VLOOKUP(A121,'[1]Aggregated CDC_fludeaths'!A123:K581,11,FALSE)</f>
        <v>2499</v>
      </c>
      <c r="X121" s="15">
        <f t="shared" si="26"/>
        <v>1.2913893515649962E-4</v>
      </c>
      <c r="Y121" s="16">
        <f t="shared" si="27"/>
        <v>4.655013271195716E-5</v>
      </c>
      <c r="Z121" s="15">
        <f t="shared" si="28"/>
        <v>2.2743940076592114E-5</v>
      </c>
      <c r="AA121" s="15">
        <f t="shared" si="29"/>
        <v>2.3398836481327759E-5</v>
      </c>
      <c r="AB121" s="15">
        <f t="shared" si="30"/>
        <v>3.1001328322933216E-5</v>
      </c>
      <c r="AC121" s="15">
        <f t="shared" si="31"/>
        <v>3.1369114850233406E-5</v>
      </c>
      <c r="AD121" s="15">
        <f t="shared" si="32"/>
        <v>1.0977562602304159E-4</v>
      </c>
      <c r="AE121" s="15">
        <f t="shared" si="33"/>
        <v>1.2286177230230919E-3</v>
      </c>
      <c r="AF121" s="15">
        <f t="shared" si="21"/>
        <v>8.4198769370534619E-4</v>
      </c>
      <c r="AG121" s="15">
        <f t="shared" si="22"/>
        <v>1.9677529466096419E-4</v>
      </c>
    </row>
    <row r="122" spans="1:33" x14ac:dyDescent="0.2">
      <c r="A122" s="11" t="s">
        <v>135</v>
      </c>
      <c r="B122" s="12">
        <v>826826.70300000021</v>
      </c>
      <c r="C122" s="12">
        <v>1716811.7340000004</v>
      </c>
      <c r="D122" s="12">
        <v>1778455.6140000005</v>
      </c>
      <c r="E122" s="12">
        <v>1742987.8100000003</v>
      </c>
      <c r="F122" s="12">
        <v>1728847.8560000001</v>
      </c>
      <c r="G122" s="12">
        <v>1829258.47</v>
      </c>
      <c r="H122" s="12">
        <v>1407394.169</v>
      </c>
      <c r="I122" s="12">
        <v>1559619.9860000005</v>
      </c>
      <c r="J122" s="12">
        <f t="shared" si="23"/>
        <v>2386446.6890000007</v>
      </c>
      <c r="K122" s="13">
        <v>12597962</v>
      </c>
      <c r="L122" s="14">
        <f>VLOOKUP(A122,'[1]Aggregated CDC_fludeaths'!$A$5:$K$463,2,FALSE)</f>
        <v>85</v>
      </c>
      <c r="M122" s="14">
        <f>VLOOKUP(A122,'[1]Aggregated CDC_fludeaths'!A124:K582,6,FALSE)</f>
        <v>75</v>
      </c>
      <c r="N122" s="14">
        <f>VLOOKUP(A122,'[1]Aggregated CDC_fludeaths'!A124:K582,3,FALSE)</f>
        <v>41</v>
      </c>
      <c r="O122" s="14">
        <f>VLOOKUP(A122,'[1]Aggregated CDC_fludeaths'!A124:K582,4,FALSE)</f>
        <v>57</v>
      </c>
      <c r="P122" s="14">
        <f>VLOOKUP(A122,'[1]Aggregated CDC_fludeaths'!A124:K582,5,FALSE)</f>
        <v>68</v>
      </c>
      <c r="Q122" s="14">
        <f>VLOOKUP(A122,'[1]Aggregated CDC_fludeaths'!A124:K582,7,FALSE)</f>
        <v>58</v>
      </c>
      <c r="R122" s="14">
        <f>VLOOKUP(A122,'[1]Aggregated CDC_fludeaths'!A124:K582,8,FALSE)</f>
        <v>201</v>
      </c>
      <c r="S122" s="14">
        <f>VLOOKUP(A122,'[1]Aggregated CDC_fludeaths'!A124:K582,9,FALSE)</f>
        <v>2049</v>
      </c>
      <c r="T122" s="14">
        <f>VLOOKUP(A122,'[1]Aggregated CDC_fludeaths'!A124:K582,10,FALSE)</f>
        <v>47</v>
      </c>
      <c r="U122" s="14">
        <f t="shared" si="24"/>
        <v>547</v>
      </c>
      <c r="V122" s="14">
        <f t="shared" si="25"/>
        <v>2134</v>
      </c>
      <c r="W122" s="14">
        <f>VLOOKUP(A122,'[1]Aggregated CDC_fludeaths'!A124:K582,11,FALSE)</f>
        <v>2681</v>
      </c>
      <c r="X122" s="15">
        <f t="shared" si="26"/>
        <v>1.0280267883414014E-4</v>
      </c>
      <c r="Y122" s="16">
        <f t="shared" si="27"/>
        <v>4.36856287236909E-5</v>
      </c>
      <c r="Z122" s="15">
        <f t="shared" si="28"/>
        <v>2.3053710015165996E-5</v>
      </c>
      <c r="AA122" s="15">
        <f t="shared" si="29"/>
        <v>3.2702466232394359E-5</v>
      </c>
      <c r="AB122" s="15">
        <f t="shared" si="30"/>
        <v>3.9332553043348885E-5</v>
      </c>
      <c r="AC122" s="15">
        <f t="shared" si="31"/>
        <v>3.170683692392579E-5</v>
      </c>
      <c r="AD122" s="15">
        <f t="shared" si="32"/>
        <v>1.4281713284546087E-4</v>
      </c>
      <c r="AE122" s="15">
        <f t="shared" si="33"/>
        <v>1.3137815739686215E-3</v>
      </c>
      <c r="AF122" s="15">
        <f t="shared" si="21"/>
        <v>8.9421649762233568E-4</v>
      </c>
      <c r="AG122" s="15">
        <f t="shared" si="22"/>
        <v>2.1281219930652275E-4</v>
      </c>
    </row>
    <row r="123" spans="1:33" x14ac:dyDescent="0.2">
      <c r="A123" s="11" t="s">
        <v>136</v>
      </c>
      <c r="B123" s="12">
        <v>826641.96000000031</v>
      </c>
      <c r="C123" s="12">
        <v>1714163.3160000001</v>
      </c>
      <c r="D123" s="12">
        <v>1784606.7199999997</v>
      </c>
      <c r="E123" s="12">
        <v>1761955.9519999989</v>
      </c>
      <c r="F123" s="12">
        <v>1715035.9189999993</v>
      </c>
      <c r="G123" s="12">
        <v>1834098.66</v>
      </c>
      <c r="H123" s="12">
        <v>1460640.2519999999</v>
      </c>
      <c r="I123" s="12">
        <v>1601625.2590000005</v>
      </c>
      <c r="J123" s="12">
        <f t="shared" si="23"/>
        <v>2428267.219000001</v>
      </c>
      <c r="K123" s="13">
        <v>12694550</v>
      </c>
      <c r="L123" s="14">
        <f>VLOOKUP(A123,'[1]Aggregated CDC_fludeaths'!$A$5:$K$463,2,FALSE)</f>
        <v>133</v>
      </c>
      <c r="M123" s="14">
        <f>VLOOKUP(A123,'[1]Aggregated CDC_fludeaths'!A125:K583,6,FALSE)</f>
        <v>69</v>
      </c>
      <c r="N123" s="14">
        <f>VLOOKUP(A123,'[1]Aggregated CDC_fludeaths'!A125:K583,3,FALSE)</f>
        <v>67</v>
      </c>
      <c r="O123" s="14">
        <f>VLOOKUP(A123,'[1]Aggregated CDC_fludeaths'!A125:K583,4,FALSE)</f>
        <v>69</v>
      </c>
      <c r="P123" s="14">
        <f>VLOOKUP(A123,'[1]Aggregated CDC_fludeaths'!A125:K583,5,FALSE)</f>
        <v>64</v>
      </c>
      <c r="Q123" s="14">
        <f>VLOOKUP(A123,'[1]Aggregated CDC_fludeaths'!A125:K583,7,FALSE)</f>
        <v>73</v>
      </c>
      <c r="R123" s="14">
        <f>VLOOKUP(A123,'[1]Aggregated CDC_fludeaths'!A125:K583,8,FALSE)</f>
        <v>185</v>
      </c>
      <c r="S123" s="14">
        <f>VLOOKUP(A123,'[1]Aggregated CDC_fludeaths'!A125:K583,9,FALSE)</f>
        <v>1983</v>
      </c>
      <c r="T123" s="14">
        <f>VLOOKUP(A123,'[1]Aggregated CDC_fludeaths'!A125:K583,10,FALSE)</f>
        <v>53</v>
      </c>
      <c r="U123" s="14">
        <f t="shared" si="24"/>
        <v>580</v>
      </c>
      <c r="V123" s="14">
        <f t="shared" si="25"/>
        <v>2116</v>
      </c>
      <c r="W123" s="14">
        <f>VLOOKUP(A123,'[1]Aggregated CDC_fludeaths'!A125:K583,11,FALSE)</f>
        <v>2696</v>
      </c>
      <c r="X123" s="15">
        <f t="shared" si="26"/>
        <v>1.6089190536613935E-4</v>
      </c>
      <c r="Y123" s="16">
        <f t="shared" si="27"/>
        <v>4.0252874014951789E-5</v>
      </c>
      <c r="Z123" s="15">
        <f t="shared" si="28"/>
        <v>3.7543285727401052E-5</v>
      </c>
      <c r="AA123" s="15">
        <f t="shared" si="29"/>
        <v>3.9161024384110169E-5</v>
      </c>
      <c r="AB123" s="15">
        <f t="shared" si="30"/>
        <v>3.7317002688385107E-5</v>
      </c>
      <c r="AC123" s="15">
        <f t="shared" si="31"/>
        <v>3.9801566618013889E-5</v>
      </c>
      <c r="AD123" s="15">
        <f t="shared" si="32"/>
        <v>1.2665678612285705E-4</v>
      </c>
      <c r="AE123" s="15">
        <f t="shared" si="33"/>
        <v>1.2381173366597107E-3</v>
      </c>
      <c r="AF123" s="15">
        <f t="shared" si="21"/>
        <v>8.7140327203008669E-4</v>
      </c>
      <c r="AG123" s="15">
        <f t="shared" si="22"/>
        <v>2.1237460169915435E-4</v>
      </c>
    </row>
    <row r="124" spans="1:33" x14ac:dyDescent="0.2">
      <c r="A124" s="11" t="s">
        <v>137</v>
      </c>
      <c r="B124" s="12">
        <v>807263.59800000023</v>
      </c>
      <c r="C124" s="12">
        <v>1691815.5800000008</v>
      </c>
      <c r="D124" s="12">
        <v>1759587.8980000003</v>
      </c>
      <c r="E124" s="12">
        <v>1750182.378</v>
      </c>
      <c r="F124" s="12">
        <v>1677345.1140000003</v>
      </c>
      <c r="G124" s="12">
        <v>1800864.3629999997</v>
      </c>
      <c r="H124" s="12">
        <v>1480883.2480000001</v>
      </c>
      <c r="I124" s="12">
        <v>1605856.5230000003</v>
      </c>
      <c r="J124" s="12">
        <f t="shared" si="23"/>
        <v>2413120.1210000003</v>
      </c>
      <c r="K124" s="13">
        <v>12580101</v>
      </c>
      <c r="L124" s="14">
        <f>VLOOKUP(A124,'[1]Aggregated CDC_fludeaths'!$A$5:$K$463,2,FALSE)</f>
        <v>100</v>
      </c>
      <c r="M124" s="14">
        <f>VLOOKUP(A124,'[1]Aggregated CDC_fludeaths'!A126:K584,6,FALSE)</f>
        <v>61</v>
      </c>
      <c r="N124" s="14">
        <f>VLOOKUP(A124,'[1]Aggregated CDC_fludeaths'!A126:K584,3,FALSE)</f>
        <v>59</v>
      </c>
      <c r="O124" s="14">
        <f>VLOOKUP(A124,'[1]Aggregated CDC_fludeaths'!A126:K584,4,FALSE)</f>
        <v>60</v>
      </c>
      <c r="P124" s="14">
        <f>VLOOKUP(A124,'[1]Aggregated CDC_fludeaths'!A126:K584,5,FALSE)</f>
        <v>43</v>
      </c>
      <c r="Q124" s="14">
        <f>VLOOKUP(A124,'[1]Aggregated CDC_fludeaths'!A126:K584,7,FALSE)</f>
        <v>51</v>
      </c>
      <c r="R124" s="14">
        <f>VLOOKUP(A124,'[1]Aggregated CDC_fludeaths'!A126:K584,8,FALSE)</f>
        <v>175</v>
      </c>
      <c r="S124" s="14">
        <f>VLOOKUP(A124,'[1]Aggregated CDC_fludeaths'!A126:K584,9,FALSE)</f>
        <v>2122</v>
      </c>
      <c r="T124" s="14">
        <f>VLOOKUP(A124,'[1]Aggregated CDC_fludeaths'!A126:K584,10,FALSE)</f>
        <v>71</v>
      </c>
      <c r="U124" s="14">
        <f t="shared" si="24"/>
        <v>520</v>
      </c>
      <c r="V124" s="14">
        <f t="shared" si="25"/>
        <v>2222</v>
      </c>
      <c r="W124" s="14">
        <f>VLOOKUP(A124,'[1]Aggregated CDC_fludeaths'!A126:K584,11,FALSE)</f>
        <v>2742</v>
      </c>
      <c r="X124" s="15">
        <f t="shared" si="26"/>
        <v>1.2387527475257216E-4</v>
      </c>
      <c r="Y124" s="16">
        <f t="shared" si="27"/>
        <v>3.6055939383180272E-5</v>
      </c>
      <c r="Z124" s="15">
        <f t="shared" si="28"/>
        <v>3.3530578419561277E-5</v>
      </c>
      <c r="AA124" s="15">
        <f t="shared" si="29"/>
        <v>3.4282141538051754E-5</v>
      </c>
      <c r="AB124" s="15">
        <f t="shared" si="30"/>
        <v>2.5635749996288477E-5</v>
      </c>
      <c r="AC124" s="15">
        <f t="shared" si="31"/>
        <v>2.8319734149795052E-5</v>
      </c>
      <c r="AD124" s="15">
        <f t="shared" si="32"/>
        <v>1.1817271904206183E-4</v>
      </c>
      <c r="AE124" s="15">
        <f t="shared" si="33"/>
        <v>1.3214131957665558E-3</v>
      </c>
      <c r="AF124" s="15">
        <f t="shared" si="21"/>
        <v>9.2079958252521646E-4</v>
      </c>
      <c r="AG124" s="15">
        <f t="shared" si="22"/>
        <v>2.1796327390376279E-4</v>
      </c>
    </row>
    <row r="125" spans="1:33" x14ac:dyDescent="0.2">
      <c r="A125" s="11" t="s">
        <v>138</v>
      </c>
      <c r="B125" s="12">
        <v>792432.07699999993</v>
      </c>
      <c r="C125" s="12">
        <v>1670056.9570000011</v>
      </c>
      <c r="D125" s="12">
        <v>1753712.7280000001</v>
      </c>
      <c r="E125" s="12">
        <v>1748553.7829999987</v>
      </c>
      <c r="F125" s="12">
        <v>1662813.6840000001</v>
      </c>
      <c r="G125" s="12">
        <v>1774318.7560000003</v>
      </c>
      <c r="H125" s="12">
        <v>1520083.8749999993</v>
      </c>
      <c r="I125" s="12">
        <v>1630702.0300000005</v>
      </c>
      <c r="J125" s="12">
        <f t="shared" si="23"/>
        <v>2423134.1070000003</v>
      </c>
      <c r="K125" s="13">
        <v>12558195</v>
      </c>
      <c r="L125" s="14">
        <f>VLOOKUP(A125,'[1]Aggregated CDC_fludeaths'!$A$5:$K$463,2,FALSE)</f>
        <v>97</v>
      </c>
      <c r="M125" s="14">
        <f>VLOOKUP(A125,'[1]Aggregated CDC_fludeaths'!A127:K585,6,FALSE)</f>
        <v>92</v>
      </c>
      <c r="N125" s="14">
        <f>VLOOKUP(A125,'[1]Aggregated CDC_fludeaths'!A127:K585,3,FALSE)</f>
        <v>58</v>
      </c>
      <c r="O125" s="14">
        <f>VLOOKUP(A125,'[1]Aggregated CDC_fludeaths'!A127:K585,4,FALSE)</f>
        <v>34</v>
      </c>
      <c r="P125" s="14">
        <f>VLOOKUP(A125,'[1]Aggregated CDC_fludeaths'!A127:K585,5,FALSE)</f>
        <v>60</v>
      </c>
      <c r="Q125" s="14">
        <f>VLOOKUP(A125,'[1]Aggregated CDC_fludeaths'!A127:K585,7,FALSE)</f>
        <v>67</v>
      </c>
      <c r="R125" s="14">
        <f>VLOOKUP(A125,'[1]Aggregated CDC_fludeaths'!A127:K585,8,FALSE)</f>
        <v>188</v>
      </c>
      <c r="S125" s="14">
        <f>VLOOKUP(A125,'[1]Aggregated CDC_fludeaths'!A127:K585,9,FALSE)</f>
        <v>2125</v>
      </c>
      <c r="T125" s="14">
        <f>VLOOKUP(A125,'[1]Aggregated CDC_fludeaths'!A127:K585,10,FALSE)</f>
        <v>54</v>
      </c>
      <c r="U125" s="14">
        <f t="shared" si="24"/>
        <v>553</v>
      </c>
      <c r="V125" s="14">
        <f t="shared" si="25"/>
        <v>2222</v>
      </c>
      <c r="W125" s="14">
        <f>VLOOKUP(A125,'[1]Aggregated CDC_fludeaths'!A127:K585,11,FALSE)</f>
        <v>2775</v>
      </c>
      <c r="X125" s="15">
        <f t="shared" si="26"/>
        <v>1.2240796759165014E-4</v>
      </c>
      <c r="Y125" s="16">
        <f t="shared" si="27"/>
        <v>5.5087941530607293E-5</v>
      </c>
      <c r="Z125" s="15">
        <f t="shared" si="28"/>
        <v>3.3072691481315401E-5</v>
      </c>
      <c r="AA125" s="15">
        <f t="shared" si="29"/>
        <v>1.9444640668510697E-5</v>
      </c>
      <c r="AB125" s="15">
        <f t="shared" si="30"/>
        <v>3.608341726877441E-5</v>
      </c>
      <c r="AC125" s="15">
        <f t="shared" si="31"/>
        <v>3.776097151283227E-5</v>
      </c>
      <c r="AD125" s="15">
        <f t="shared" si="32"/>
        <v>1.2367738589424881E-4</v>
      </c>
      <c r="AE125" s="15">
        <f t="shared" si="33"/>
        <v>1.3031197367185466E-3</v>
      </c>
      <c r="AF125" s="15">
        <f t="shared" si="21"/>
        <v>9.1699423221399095E-4</v>
      </c>
      <c r="AG125" s="15">
        <f t="shared" si="22"/>
        <v>2.2097124626588454E-4</v>
      </c>
    </row>
    <row r="126" spans="1:33" x14ac:dyDescent="0.2">
      <c r="A126" s="11" t="s">
        <v>139</v>
      </c>
      <c r="B126" s="12">
        <v>781640.65500000003</v>
      </c>
      <c r="C126" s="12">
        <v>1655938.2409999997</v>
      </c>
      <c r="D126" s="12">
        <v>1736609.4839999995</v>
      </c>
      <c r="E126" s="12">
        <v>1740169.8979999996</v>
      </c>
      <c r="F126" s="12">
        <v>1646411.6740000003</v>
      </c>
      <c r="G126" s="12">
        <v>1745745.8629999997</v>
      </c>
      <c r="H126" s="12">
        <v>1536681.9429999997</v>
      </c>
      <c r="I126" s="12">
        <v>1667285.6800000006</v>
      </c>
      <c r="J126" s="12">
        <f t="shared" si="23"/>
        <v>2448926.3350000009</v>
      </c>
      <c r="K126" s="13">
        <v>12514525</v>
      </c>
      <c r="L126" s="14">
        <f>VLOOKUP(A126,'[1]Aggregated CDC_fludeaths'!$A$5:$K$463,2,FALSE)</f>
        <v>93</v>
      </c>
      <c r="M126" s="14">
        <f>VLOOKUP(A126,'[1]Aggregated CDC_fludeaths'!A128:K586,6,FALSE)</f>
        <v>83</v>
      </c>
      <c r="N126" s="14">
        <f>VLOOKUP(A126,'[1]Aggregated CDC_fludeaths'!A128:K586,3,FALSE)</f>
        <v>55</v>
      </c>
      <c r="O126" s="14">
        <f>VLOOKUP(A126,'[1]Aggregated CDC_fludeaths'!A128:K586,4,FALSE)</f>
        <v>50</v>
      </c>
      <c r="P126" s="14">
        <f>VLOOKUP(A126,'[1]Aggregated CDC_fludeaths'!A128:K586,5,FALSE)</f>
        <v>63</v>
      </c>
      <c r="Q126" s="14">
        <f>VLOOKUP(A126,'[1]Aggregated CDC_fludeaths'!A128:K586,7,FALSE)</f>
        <v>44</v>
      </c>
      <c r="R126" s="14">
        <f>VLOOKUP(A126,'[1]Aggregated CDC_fludeaths'!A128:K586,8,FALSE)</f>
        <v>191</v>
      </c>
      <c r="S126" s="14">
        <f>VLOOKUP(A126,'[1]Aggregated CDC_fludeaths'!A128:K586,9,FALSE)</f>
        <v>1997</v>
      </c>
      <c r="T126" s="14">
        <f>VLOOKUP(A126,'[1]Aggregated CDC_fludeaths'!A128:K586,10,FALSE)</f>
        <v>67</v>
      </c>
      <c r="U126" s="14">
        <f t="shared" si="24"/>
        <v>553</v>
      </c>
      <c r="V126" s="14">
        <f t="shared" si="25"/>
        <v>2090</v>
      </c>
      <c r="W126" s="14">
        <f>VLOOKUP(A126,'[1]Aggregated CDC_fludeaths'!A128:K586,11,FALSE)</f>
        <v>2643</v>
      </c>
      <c r="X126" s="15">
        <f t="shared" si="26"/>
        <v>1.1898050517855932E-4</v>
      </c>
      <c r="Y126" s="16">
        <f t="shared" si="27"/>
        <v>5.0122642224795397E-5</v>
      </c>
      <c r="Z126" s="15">
        <f t="shared" si="28"/>
        <v>3.167090846084543E-5</v>
      </c>
      <c r="AA126" s="15">
        <f t="shared" si="29"/>
        <v>2.8732826638057391E-5</v>
      </c>
      <c r="AB126" s="15">
        <f t="shared" si="30"/>
        <v>3.8265034799552807E-5</v>
      </c>
      <c r="AC126" s="15">
        <f t="shared" si="31"/>
        <v>2.5204126747513883E-5</v>
      </c>
      <c r="AD126" s="15">
        <f t="shared" si="32"/>
        <v>1.2429377521487543E-4</v>
      </c>
      <c r="AE126" s="15">
        <f t="shared" si="33"/>
        <v>1.1977551441574184E-3</v>
      </c>
      <c r="AF126" s="15">
        <f t="shared" si="21"/>
        <v>8.5343522593136687E-4</v>
      </c>
      <c r="AG126" s="15">
        <f t="shared" si="22"/>
        <v>2.1119459188423054E-4</v>
      </c>
    </row>
    <row r="127" spans="1:33" x14ac:dyDescent="0.2">
      <c r="A127" s="11" t="s">
        <v>140</v>
      </c>
      <c r="B127" s="12">
        <v>776121.96900000004</v>
      </c>
      <c r="C127" s="12">
        <v>1644562.8130000003</v>
      </c>
      <c r="D127" s="12">
        <v>1735615.416</v>
      </c>
      <c r="E127" s="12">
        <v>1747801.6150000005</v>
      </c>
      <c r="F127" s="12">
        <v>1641331.571</v>
      </c>
      <c r="G127" s="12">
        <v>1738312.4190000005</v>
      </c>
      <c r="H127" s="12">
        <v>1584310.5069999998</v>
      </c>
      <c r="I127" s="12">
        <v>1741843.0749999995</v>
      </c>
      <c r="J127" s="12">
        <f t="shared" si="23"/>
        <v>2517965.0439999998</v>
      </c>
      <c r="K127" s="13">
        <v>12613152</v>
      </c>
      <c r="L127" s="14">
        <f>VLOOKUP(A127,'[1]Aggregated CDC_fludeaths'!$A$5:$K$463,2,FALSE)</f>
        <v>100</v>
      </c>
      <c r="M127" s="14">
        <f>VLOOKUP(A127,'[1]Aggregated CDC_fludeaths'!A129:K587,6,FALSE)</f>
        <v>84</v>
      </c>
      <c r="N127" s="14">
        <f>VLOOKUP(A127,'[1]Aggregated CDC_fludeaths'!A129:K587,3,FALSE)</f>
        <v>52</v>
      </c>
      <c r="O127" s="14">
        <f>VLOOKUP(A127,'[1]Aggregated CDC_fludeaths'!A129:K587,4,FALSE)</f>
        <v>51</v>
      </c>
      <c r="P127" s="14">
        <f>VLOOKUP(A127,'[1]Aggregated CDC_fludeaths'!A129:K587,5,FALSE)</f>
        <v>73</v>
      </c>
      <c r="Q127" s="14">
        <f>VLOOKUP(A127,'[1]Aggregated CDC_fludeaths'!A129:K587,7,FALSE)</f>
        <v>61</v>
      </c>
      <c r="R127" s="14">
        <f>VLOOKUP(A127,'[1]Aggregated CDC_fludeaths'!A129:K587,8,FALSE)</f>
        <v>216</v>
      </c>
      <c r="S127" s="14">
        <f>VLOOKUP(A127,'[1]Aggregated CDC_fludeaths'!A129:K587,9,FALSE)</f>
        <v>1799</v>
      </c>
      <c r="T127" s="14">
        <f>VLOOKUP(A127,'[1]Aggregated CDC_fludeaths'!A129:K587,10,FALSE)</f>
        <v>73</v>
      </c>
      <c r="U127" s="14">
        <f t="shared" si="24"/>
        <v>610</v>
      </c>
      <c r="V127" s="14">
        <f t="shared" si="25"/>
        <v>1899</v>
      </c>
      <c r="W127" s="14">
        <f>VLOOKUP(A127,'[1]Aggregated CDC_fludeaths'!A129:K587,11,FALSE)</f>
        <v>2509</v>
      </c>
      <c r="X127" s="15">
        <f t="shared" si="26"/>
        <v>1.2884572785492172E-4</v>
      </c>
      <c r="Y127" s="16">
        <f t="shared" si="27"/>
        <v>5.1077404484640977E-5</v>
      </c>
      <c r="Z127" s="15">
        <f t="shared" si="28"/>
        <v>2.9960554348982575E-5</v>
      </c>
      <c r="AA127" s="15">
        <f t="shared" si="29"/>
        <v>2.9179513030716582E-5</v>
      </c>
      <c r="AB127" s="15">
        <f t="shared" si="30"/>
        <v>4.4476083498183071E-5</v>
      </c>
      <c r="AC127" s="15">
        <f t="shared" si="31"/>
        <v>3.5091505608118185E-5</v>
      </c>
      <c r="AD127" s="15">
        <f t="shared" si="32"/>
        <v>1.3633691062808816E-4</v>
      </c>
      <c r="AE127" s="15">
        <f t="shared" si="33"/>
        <v>1.0328140495664345E-3</v>
      </c>
      <c r="AF127" s="15">
        <f t="shared" si="21"/>
        <v>7.5418044604117233E-4</v>
      </c>
      <c r="AG127" s="15">
        <f t="shared" si="22"/>
        <v>1.9891935021475995E-4</v>
      </c>
    </row>
    <row r="128" spans="1:33" x14ac:dyDescent="0.2">
      <c r="A128" s="11" t="s">
        <v>141</v>
      </c>
      <c r="B128" s="12">
        <v>766302</v>
      </c>
      <c r="C128" s="12">
        <v>1614338</v>
      </c>
      <c r="D128" s="12">
        <v>1703933</v>
      </c>
      <c r="E128" s="12">
        <v>1742744</v>
      </c>
      <c r="F128" s="12">
        <v>1619739</v>
      </c>
      <c r="G128" s="12">
        <v>1688402</v>
      </c>
      <c r="H128" s="12">
        <v>1581940</v>
      </c>
      <c r="I128" s="12">
        <v>1773763</v>
      </c>
      <c r="J128" s="12">
        <f t="shared" si="23"/>
        <v>2540065</v>
      </c>
      <c r="K128" s="13">
        <v>12491161</v>
      </c>
      <c r="L128" s="14">
        <f>VLOOKUP(A128,'[1]Aggregated CDC_fludeaths'!$A$5:$K$463,2,FALSE)</f>
        <v>122</v>
      </c>
      <c r="M128" s="14">
        <f>VLOOKUP(A128,'[1]Aggregated CDC_fludeaths'!A130:K588,6,FALSE)</f>
        <v>67</v>
      </c>
      <c r="N128" s="14">
        <f>VLOOKUP(A128,'[1]Aggregated CDC_fludeaths'!A130:K588,3,FALSE)</f>
        <v>79</v>
      </c>
      <c r="O128" s="14">
        <f>VLOOKUP(A128,'[1]Aggregated CDC_fludeaths'!A130:K588,4,FALSE)</f>
        <v>42</v>
      </c>
      <c r="P128" s="14">
        <f>VLOOKUP(A128,'[1]Aggregated CDC_fludeaths'!A130:K588,5,FALSE)</f>
        <v>57</v>
      </c>
      <c r="Q128" s="14">
        <f>VLOOKUP(A128,'[1]Aggregated CDC_fludeaths'!A130:K588,7,FALSE)</f>
        <v>86</v>
      </c>
      <c r="R128" s="14">
        <f>VLOOKUP(A128,'[1]Aggregated CDC_fludeaths'!A130:K588,8,FALSE)</f>
        <v>209</v>
      </c>
      <c r="S128" s="14">
        <f>VLOOKUP(A128,'[1]Aggregated CDC_fludeaths'!A130:K588,9,FALSE)</f>
        <v>2026</v>
      </c>
      <c r="T128" s="14">
        <f>VLOOKUP(A128,'[1]Aggregated CDC_fludeaths'!A130:K588,10,FALSE)</f>
        <v>50</v>
      </c>
      <c r="U128" s="14">
        <f t="shared" si="24"/>
        <v>590</v>
      </c>
      <c r="V128" s="14">
        <f t="shared" si="25"/>
        <v>2148</v>
      </c>
      <c r="W128" s="14">
        <f>VLOOKUP(A128,'[1]Aggregated CDC_fludeaths'!A130:K588,11,FALSE)</f>
        <v>2738</v>
      </c>
      <c r="X128" s="15">
        <f t="shared" si="26"/>
        <v>1.5920616153944529E-4</v>
      </c>
      <c r="Y128" s="16">
        <f t="shared" si="27"/>
        <v>4.1503080519692902E-5</v>
      </c>
      <c r="Z128" s="15">
        <f t="shared" si="28"/>
        <v>4.6363325318542453E-5</v>
      </c>
      <c r="AA128" s="15">
        <f t="shared" si="29"/>
        <v>2.4099925175470408E-5</v>
      </c>
      <c r="AB128" s="15">
        <f t="shared" si="30"/>
        <v>3.5190854822906653E-5</v>
      </c>
      <c r="AC128" s="15">
        <f t="shared" si="31"/>
        <v>5.0935736868352441E-5</v>
      </c>
      <c r="AD128" s="15">
        <f t="shared" si="32"/>
        <v>1.3211626231083353E-4</v>
      </c>
      <c r="AE128" s="15">
        <f t="shared" si="33"/>
        <v>1.1422044545973729E-3</v>
      </c>
      <c r="AF128" s="15">
        <f t="shared" si="21"/>
        <v>8.4564765074909495E-4</v>
      </c>
      <c r="AG128" s="15">
        <f t="shared" si="22"/>
        <v>2.1919499716639631E-4</v>
      </c>
    </row>
    <row r="129" spans="1:33" x14ac:dyDescent="0.2">
      <c r="A129" s="11" t="s">
        <v>142</v>
      </c>
      <c r="B129" s="12">
        <v>441193.0959999999</v>
      </c>
      <c r="C129" s="12">
        <v>872152.48199999996</v>
      </c>
      <c r="D129" s="12">
        <v>908840.45299999986</v>
      </c>
      <c r="E129" s="12">
        <v>827150.11599999992</v>
      </c>
      <c r="F129" s="12">
        <v>879121.60200000019</v>
      </c>
      <c r="G129" s="12">
        <v>924322.82299999986</v>
      </c>
      <c r="H129" s="12">
        <v>687855.61800000037</v>
      </c>
      <c r="I129" s="12">
        <v>798519.55799999996</v>
      </c>
      <c r="J129" s="12">
        <f t="shared" si="23"/>
        <v>1239712.6539999999</v>
      </c>
      <c r="K129" s="13">
        <v>6342469</v>
      </c>
      <c r="L129" s="14">
        <f>VLOOKUP(A129,'[1]Aggregated CDC_fludeaths'!$A$5:$K$463,2,FALSE)</f>
        <v>125</v>
      </c>
      <c r="M129" s="14">
        <f>VLOOKUP(A129,'[1]Aggregated CDC_fludeaths'!A131:K589,6,FALSE)</f>
        <v>54</v>
      </c>
      <c r="N129" s="14">
        <f>VLOOKUP(A129,'[1]Aggregated CDC_fludeaths'!A131:K589,3,FALSE)</f>
        <v>54</v>
      </c>
      <c r="O129" s="14">
        <f>VLOOKUP(A129,'[1]Aggregated CDC_fludeaths'!A131:K589,4,FALSE)</f>
        <v>46</v>
      </c>
      <c r="P129" s="14">
        <f>VLOOKUP(A129,'[1]Aggregated CDC_fludeaths'!A131:K589,5,FALSE)</f>
        <v>49</v>
      </c>
      <c r="Q129" s="14">
        <f>VLOOKUP(A129,'[1]Aggregated CDC_fludeaths'!A131:K589,7,FALSE)</f>
        <v>48</v>
      </c>
      <c r="R129" s="14">
        <f>VLOOKUP(A129,'[1]Aggregated CDC_fludeaths'!A131:K589,8,FALSE)</f>
        <v>66</v>
      </c>
      <c r="S129" s="14">
        <f>VLOOKUP(A129,'[1]Aggregated CDC_fludeaths'!A131:K589,9,FALSE)</f>
        <v>959</v>
      </c>
      <c r="T129" s="14">
        <f>VLOOKUP(A129,'[1]Aggregated CDC_fludeaths'!A131:K589,10,FALSE)</f>
        <v>58</v>
      </c>
      <c r="U129" s="14">
        <f t="shared" si="24"/>
        <v>375</v>
      </c>
      <c r="V129" s="14">
        <f t="shared" si="25"/>
        <v>1084</v>
      </c>
      <c r="W129" s="14">
        <f>VLOOKUP(A129,'[1]Aggregated CDC_fludeaths'!A131:K589,11,FALSE)</f>
        <v>1459</v>
      </c>
      <c r="X129" s="15">
        <f t="shared" si="26"/>
        <v>2.8332265652679216E-4</v>
      </c>
      <c r="Y129" s="16">
        <f t="shared" si="27"/>
        <v>6.1915778621839657E-5</v>
      </c>
      <c r="Z129" s="15">
        <f t="shared" si="28"/>
        <v>5.9416369310752947E-5</v>
      </c>
      <c r="AA129" s="15">
        <f t="shared" si="29"/>
        <v>5.5612638032925093E-5</v>
      </c>
      <c r="AB129" s="15">
        <f t="shared" si="30"/>
        <v>5.5737454168484862E-5</v>
      </c>
      <c r="AC129" s="15">
        <f t="shared" si="31"/>
        <v>5.1929908908026612E-5</v>
      </c>
      <c r="AD129" s="15">
        <f t="shared" si="32"/>
        <v>9.5950368468168806E-5</v>
      </c>
      <c r="AE129" s="15">
        <f t="shared" si="33"/>
        <v>1.2009724625930828E-3</v>
      </c>
      <c r="AF129" s="15">
        <f t="shared" si="21"/>
        <v>8.7439617277634092E-4</v>
      </c>
      <c r="AG129" s="15">
        <f t="shared" si="22"/>
        <v>2.3003659931171915E-4</v>
      </c>
    </row>
    <row r="130" spans="1:33" x14ac:dyDescent="0.2">
      <c r="A130" s="11" t="s">
        <v>143</v>
      </c>
      <c r="B130" s="12">
        <v>434220.701</v>
      </c>
      <c r="C130" s="12">
        <v>892279.24599999969</v>
      </c>
      <c r="D130" s="12">
        <v>925144.25400000042</v>
      </c>
      <c r="E130" s="12">
        <v>821683.98299999977</v>
      </c>
      <c r="F130" s="12">
        <v>867670.94899999991</v>
      </c>
      <c r="G130" s="12">
        <v>937873.24199999974</v>
      </c>
      <c r="H130" s="12">
        <v>722547.61300000024</v>
      </c>
      <c r="I130" s="12">
        <v>816965.27400000056</v>
      </c>
      <c r="J130" s="12">
        <f t="shared" si="23"/>
        <v>1251185.9750000006</v>
      </c>
      <c r="K130" s="13">
        <v>6417398</v>
      </c>
      <c r="L130" s="14">
        <f>VLOOKUP(A130,'[1]Aggregated CDC_fludeaths'!$A$5:$K$463,2,FALSE)</f>
        <v>97</v>
      </c>
      <c r="M130" s="14">
        <f>VLOOKUP(A130,'[1]Aggregated CDC_fludeaths'!A132:K590,6,FALSE)</f>
        <v>54</v>
      </c>
      <c r="N130" s="14">
        <f>VLOOKUP(A130,'[1]Aggregated CDC_fludeaths'!A132:K590,3,FALSE)</f>
        <v>53</v>
      </c>
      <c r="O130" s="14">
        <f>VLOOKUP(A130,'[1]Aggregated CDC_fludeaths'!A132:K590,4,FALSE)</f>
        <v>55</v>
      </c>
      <c r="P130" s="14">
        <f>VLOOKUP(A130,'[1]Aggregated CDC_fludeaths'!A132:K590,5,FALSE)</f>
        <v>39</v>
      </c>
      <c r="Q130" s="14">
        <f>VLOOKUP(A130,'[1]Aggregated CDC_fludeaths'!A132:K590,7,FALSE)</f>
        <v>49</v>
      </c>
      <c r="R130" s="14">
        <f>VLOOKUP(A130,'[1]Aggregated CDC_fludeaths'!A132:K590,8,FALSE)</f>
        <v>94</v>
      </c>
      <c r="S130" s="14">
        <f>VLOOKUP(A130,'[1]Aggregated CDC_fludeaths'!A132:K590,9,FALSE)</f>
        <v>978</v>
      </c>
      <c r="T130" s="14">
        <f>VLOOKUP(A130,'[1]Aggregated CDC_fludeaths'!A132:K590,10,FALSE)</f>
        <v>58</v>
      </c>
      <c r="U130" s="14">
        <f t="shared" si="24"/>
        <v>402</v>
      </c>
      <c r="V130" s="14">
        <f t="shared" si="25"/>
        <v>1075</v>
      </c>
      <c r="W130" s="14">
        <f>VLOOKUP(A130,'[1]Aggregated CDC_fludeaths'!A132:K590,11,FALSE)</f>
        <v>1477</v>
      </c>
      <c r="X130" s="15">
        <f t="shared" si="26"/>
        <v>2.2338870481442108E-4</v>
      </c>
      <c r="Y130" s="16">
        <f t="shared" si="27"/>
        <v>6.0519170699169238E-5</v>
      </c>
      <c r="Z130" s="15">
        <f t="shared" si="28"/>
        <v>5.7288363161578884E-5</v>
      </c>
      <c r="AA130" s="15">
        <f t="shared" si="29"/>
        <v>6.6935709029148757E-5</v>
      </c>
      <c r="AB130" s="15">
        <f t="shared" si="30"/>
        <v>4.4947914926675737E-5</v>
      </c>
      <c r="AC130" s="15">
        <f t="shared" si="31"/>
        <v>5.2245866291598513E-5</v>
      </c>
      <c r="AD130" s="15">
        <f t="shared" si="32"/>
        <v>1.3009523290750941E-4</v>
      </c>
      <c r="AE130" s="15">
        <f t="shared" si="33"/>
        <v>1.1971133059445061E-3</v>
      </c>
      <c r="AF130" s="15">
        <f t="shared" si="21"/>
        <v>8.5918482262399044E-4</v>
      </c>
      <c r="AG130" s="15">
        <f t="shared" si="22"/>
        <v>2.3015558642303313E-4</v>
      </c>
    </row>
    <row r="131" spans="1:33" x14ac:dyDescent="0.2">
      <c r="A131" s="11" t="s">
        <v>144</v>
      </c>
      <c r="B131" s="12">
        <v>413324.31099999987</v>
      </c>
      <c r="C131" s="12">
        <v>846918.71800000011</v>
      </c>
      <c r="D131" s="12">
        <v>886187.56499999983</v>
      </c>
      <c r="E131" s="12">
        <v>786823.8559999998</v>
      </c>
      <c r="F131" s="12">
        <v>811199.49900000019</v>
      </c>
      <c r="G131" s="12">
        <v>889629.853</v>
      </c>
      <c r="H131" s="12">
        <v>707830.05599999963</v>
      </c>
      <c r="I131" s="12">
        <v>782863.51899999985</v>
      </c>
      <c r="J131" s="12">
        <f t="shared" si="23"/>
        <v>1196187.8299999996</v>
      </c>
      <c r="K131" s="13">
        <v>6122854</v>
      </c>
      <c r="L131" s="14">
        <f>VLOOKUP(A131,'[1]Aggregated CDC_fludeaths'!$A$5:$K$463,2,FALSE)</f>
        <v>73</v>
      </c>
      <c r="M131" s="14">
        <f>VLOOKUP(A131,'[1]Aggregated CDC_fludeaths'!A133:K591,6,FALSE)</f>
        <v>54</v>
      </c>
      <c r="N131" s="14">
        <f>VLOOKUP(A131,'[1]Aggregated CDC_fludeaths'!A133:K591,3,FALSE)</f>
        <v>27</v>
      </c>
      <c r="O131" s="14">
        <f>VLOOKUP(A131,'[1]Aggregated CDC_fludeaths'!A133:K591,4,FALSE)</f>
        <v>61</v>
      </c>
      <c r="P131" s="14">
        <f>VLOOKUP(A131,'[1]Aggregated CDC_fludeaths'!A133:K591,5,FALSE)</f>
        <v>39</v>
      </c>
      <c r="Q131" s="14">
        <f>VLOOKUP(A131,'[1]Aggregated CDC_fludeaths'!A133:K591,7,FALSE)</f>
        <v>60</v>
      </c>
      <c r="R131" s="14">
        <f>VLOOKUP(A131,'[1]Aggregated CDC_fludeaths'!A133:K591,8,FALSE)</f>
        <v>49</v>
      </c>
      <c r="S131" s="14">
        <f>VLOOKUP(A131,'[1]Aggregated CDC_fludeaths'!A133:K591,9,FALSE)</f>
        <v>812</v>
      </c>
      <c r="T131" s="14">
        <f>VLOOKUP(A131,'[1]Aggregated CDC_fludeaths'!A133:K591,10,FALSE)</f>
        <v>50</v>
      </c>
      <c r="U131" s="14">
        <f t="shared" si="24"/>
        <v>340</v>
      </c>
      <c r="V131" s="14">
        <f t="shared" si="25"/>
        <v>885</v>
      </c>
      <c r="W131" s="14">
        <f>VLOOKUP(A131,'[1]Aggregated CDC_fludeaths'!A133:K591,11,FALSE)</f>
        <v>1225</v>
      </c>
      <c r="X131" s="15">
        <f t="shared" si="26"/>
        <v>1.7661675845629131E-4</v>
      </c>
      <c r="Y131" s="16">
        <f t="shared" si="27"/>
        <v>6.3760546144878087E-5</v>
      </c>
      <c r="Z131" s="15">
        <f t="shared" si="28"/>
        <v>3.0467590684371659E-5</v>
      </c>
      <c r="AA131" s="15">
        <f t="shared" si="29"/>
        <v>7.7526881696378074E-5</v>
      </c>
      <c r="AB131" s="15">
        <f t="shared" si="30"/>
        <v>4.8076952769419782E-5</v>
      </c>
      <c r="AC131" s="15">
        <f t="shared" si="31"/>
        <v>6.7443779902021786E-5</v>
      </c>
      <c r="AD131" s="15">
        <f t="shared" si="32"/>
        <v>6.9225656052107553E-5</v>
      </c>
      <c r="AE131" s="15">
        <f t="shared" si="33"/>
        <v>1.0372178295358788E-3</v>
      </c>
      <c r="AF131" s="15">
        <f t="shared" ref="AF131:AF194" si="34">V131/J131</f>
        <v>7.3985036279795651E-4</v>
      </c>
      <c r="AG131" s="15">
        <f t="shared" ref="AG131:AG194" si="35">W131/K131</f>
        <v>2.0007009802944836E-4</v>
      </c>
    </row>
    <row r="132" spans="1:33" x14ac:dyDescent="0.2">
      <c r="A132" s="11" t="s">
        <v>145</v>
      </c>
      <c r="B132" s="12">
        <v>413214.62900000013</v>
      </c>
      <c r="C132" s="12">
        <v>853588.74799999991</v>
      </c>
      <c r="D132" s="12">
        <v>894392.93499999959</v>
      </c>
      <c r="E132" s="12">
        <v>794058.03600000008</v>
      </c>
      <c r="F132" s="12">
        <v>805505.14800000016</v>
      </c>
      <c r="G132" s="12">
        <v>893335.89199999999</v>
      </c>
      <c r="H132" s="12">
        <v>734396.83000000019</v>
      </c>
      <c r="I132" s="12">
        <v>806244.01600000006</v>
      </c>
      <c r="J132" s="12">
        <f t="shared" ref="J132:J195" si="36">B132+I132</f>
        <v>1219458.6450000003</v>
      </c>
      <c r="K132" s="13">
        <v>6196359</v>
      </c>
      <c r="L132" s="14">
        <f>VLOOKUP(A132,'[1]Aggregated CDC_fludeaths'!$A$5:$K$463,2,FALSE)</f>
        <v>92</v>
      </c>
      <c r="M132" s="14">
        <f>VLOOKUP(A132,'[1]Aggregated CDC_fludeaths'!A134:K592,6,FALSE)</f>
        <v>54</v>
      </c>
      <c r="N132" s="14">
        <f>VLOOKUP(A132,'[1]Aggregated CDC_fludeaths'!A134:K592,3,FALSE)</f>
        <v>57</v>
      </c>
      <c r="O132" s="14">
        <f>VLOOKUP(A132,'[1]Aggregated CDC_fludeaths'!A134:K592,4,FALSE)</f>
        <v>56</v>
      </c>
      <c r="P132" s="14">
        <f>VLOOKUP(A132,'[1]Aggregated CDC_fludeaths'!A134:K592,5,FALSE)</f>
        <v>57</v>
      </c>
      <c r="Q132" s="14">
        <f>VLOOKUP(A132,'[1]Aggregated CDC_fludeaths'!A134:K592,7,FALSE)</f>
        <v>52</v>
      </c>
      <c r="R132" s="14">
        <f>VLOOKUP(A132,'[1]Aggregated CDC_fludeaths'!A134:K592,8,FALSE)</f>
        <v>60</v>
      </c>
      <c r="S132" s="14">
        <f>VLOOKUP(A132,'[1]Aggregated CDC_fludeaths'!A134:K592,9,FALSE)</f>
        <v>796</v>
      </c>
      <c r="T132" s="14">
        <f>VLOOKUP(A132,'[1]Aggregated CDC_fludeaths'!A134:K592,10,FALSE)</f>
        <v>60</v>
      </c>
      <c r="U132" s="14">
        <f t="shared" ref="U132:U195" si="37">M132+N132+O132+P132+Q132+R132+T132</f>
        <v>396</v>
      </c>
      <c r="V132" s="14">
        <f t="shared" ref="V132:V195" si="38">L132+S132</f>
        <v>888</v>
      </c>
      <c r="W132" s="14">
        <f>VLOOKUP(A132,'[1]Aggregated CDC_fludeaths'!A134:K592,11,FALSE)</f>
        <v>1284</v>
      </c>
      <c r="X132" s="15">
        <f t="shared" si="26"/>
        <v>2.2264458599310618E-4</v>
      </c>
      <c r="Y132" s="16">
        <f t="shared" si="27"/>
        <v>6.3262314699584119E-5</v>
      </c>
      <c r="Z132" s="15">
        <f t="shared" si="28"/>
        <v>6.3730378192220435E-5</v>
      </c>
      <c r="AA132" s="15">
        <f t="shared" si="29"/>
        <v>7.0523812443351421E-5</v>
      </c>
      <c r="AB132" s="15">
        <f t="shared" si="30"/>
        <v>7.0763048680105994E-5</v>
      </c>
      <c r="AC132" s="15">
        <f t="shared" si="31"/>
        <v>5.8208788503484866E-5</v>
      </c>
      <c r="AD132" s="15">
        <f t="shared" si="32"/>
        <v>8.1699699057796843E-5</v>
      </c>
      <c r="AE132" s="15">
        <f t="shared" si="33"/>
        <v>9.8729414941791022E-4</v>
      </c>
      <c r="AF132" s="15">
        <f t="shared" si="34"/>
        <v>7.2819197571066449E-4</v>
      </c>
      <c r="AG132" s="15">
        <f t="shared" si="35"/>
        <v>2.0721846490818238E-4</v>
      </c>
    </row>
    <row r="133" spans="1:33" x14ac:dyDescent="0.2">
      <c r="A133" s="11" t="s">
        <v>146</v>
      </c>
      <c r="B133" s="12">
        <v>414121.54400000005</v>
      </c>
      <c r="C133" s="12">
        <v>866321.63699999999</v>
      </c>
      <c r="D133" s="12">
        <v>904894.23899999959</v>
      </c>
      <c r="E133" s="12">
        <v>808611.04399999999</v>
      </c>
      <c r="F133" s="12">
        <v>808147.03000000014</v>
      </c>
      <c r="G133" s="12">
        <v>897186.87599999981</v>
      </c>
      <c r="H133" s="12">
        <v>766856.53899999976</v>
      </c>
      <c r="I133" s="12">
        <v>831703.03299999982</v>
      </c>
      <c r="J133" s="12">
        <f t="shared" si="36"/>
        <v>1245824.5769999998</v>
      </c>
      <c r="K133" s="13">
        <v>6295415</v>
      </c>
      <c r="L133" s="14">
        <f>VLOOKUP(A133,'[1]Aggregated CDC_fludeaths'!$A$5:$K$463,2,FALSE)</f>
        <v>123</v>
      </c>
      <c r="M133" s="14">
        <f>VLOOKUP(A133,'[1]Aggregated CDC_fludeaths'!A135:K593,6,FALSE)</f>
        <v>64</v>
      </c>
      <c r="N133" s="14">
        <f>VLOOKUP(A133,'[1]Aggregated CDC_fludeaths'!A135:K593,3,FALSE)</f>
        <v>33</v>
      </c>
      <c r="O133" s="14">
        <f>VLOOKUP(A133,'[1]Aggregated CDC_fludeaths'!A135:K593,4,FALSE)</f>
        <v>54</v>
      </c>
      <c r="P133" s="14">
        <f>VLOOKUP(A133,'[1]Aggregated CDC_fludeaths'!A135:K593,5,FALSE)</f>
        <v>70</v>
      </c>
      <c r="Q133" s="14">
        <f>VLOOKUP(A133,'[1]Aggregated CDC_fludeaths'!A135:K593,7,FALSE)</f>
        <v>41</v>
      </c>
      <c r="R133" s="14">
        <f>VLOOKUP(A133,'[1]Aggregated CDC_fludeaths'!A135:K593,8,FALSE)</f>
        <v>90</v>
      </c>
      <c r="S133" s="14">
        <f>VLOOKUP(A133,'[1]Aggregated CDC_fludeaths'!A135:K593,9,FALSE)</f>
        <v>904</v>
      </c>
      <c r="T133" s="14">
        <f>VLOOKUP(A133,'[1]Aggregated CDC_fludeaths'!A135:K593,10,FALSE)</f>
        <v>61</v>
      </c>
      <c r="U133" s="14">
        <f t="shared" si="37"/>
        <v>413</v>
      </c>
      <c r="V133" s="14">
        <f t="shared" si="38"/>
        <v>1027</v>
      </c>
      <c r="W133" s="14">
        <f>VLOOKUP(A133,'[1]Aggregated CDC_fludeaths'!A135:K593,11,FALSE)</f>
        <v>1440</v>
      </c>
      <c r="X133" s="15">
        <f t="shared" si="26"/>
        <v>2.9701425048294511E-4</v>
      </c>
      <c r="Y133" s="16">
        <f t="shared" si="27"/>
        <v>7.387556453239088E-5</v>
      </c>
      <c r="Z133" s="15">
        <f t="shared" si="28"/>
        <v>3.6468350197994813E-5</v>
      </c>
      <c r="AA133" s="15">
        <f t="shared" si="29"/>
        <v>6.6781180396541804E-5</v>
      </c>
      <c r="AB133" s="15">
        <f t="shared" si="30"/>
        <v>8.6617901695437759E-5</v>
      </c>
      <c r="AC133" s="15">
        <f t="shared" si="31"/>
        <v>4.5698394723286177E-5</v>
      </c>
      <c r="AD133" s="15">
        <f t="shared" si="32"/>
        <v>1.1736223846687448E-4</v>
      </c>
      <c r="AE133" s="15">
        <f t="shared" si="33"/>
        <v>1.0869264198054213E-3</v>
      </c>
      <c r="AF133" s="15">
        <f t="shared" si="34"/>
        <v>8.2435362005223959E-4</v>
      </c>
      <c r="AG133" s="15">
        <f t="shared" si="35"/>
        <v>2.2873789893120629E-4</v>
      </c>
    </row>
    <row r="134" spans="1:33" x14ac:dyDescent="0.2">
      <c r="A134" s="11" t="s">
        <v>147</v>
      </c>
      <c r="B134" s="12">
        <v>405766.90000000026</v>
      </c>
      <c r="C134" s="12">
        <v>852576.25300000003</v>
      </c>
      <c r="D134" s="12">
        <v>895011.66000000027</v>
      </c>
      <c r="E134" s="12">
        <v>798814.64</v>
      </c>
      <c r="F134" s="12">
        <v>790157.45499999996</v>
      </c>
      <c r="G134" s="12">
        <v>870696.7969999999</v>
      </c>
      <c r="H134" s="12">
        <v>770242.11899999995</v>
      </c>
      <c r="I134" s="12">
        <v>844157.80000000028</v>
      </c>
      <c r="J134" s="12">
        <f t="shared" si="36"/>
        <v>1249924.7000000007</v>
      </c>
      <c r="K134" s="13">
        <v>6228350</v>
      </c>
      <c r="L134" s="14">
        <f>VLOOKUP(A134,'[1]Aggregated CDC_fludeaths'!$A$5:$K$463,2,FALSE)</f>
        <v>111</v>
      </c>
      <c r="M134" s="14">
        <f>VLOOKUP(A134,'[1]Aggregated CDC_fludeaths'!A136:K594,6,FALSE)</f>
        <v>53</v>
      </c>
      <c r="N134" s="14">
        <f>VLOOKUP(A134,'[1]Aggregated CDC_fludeaths'!A136:K594,3,FALSE)</f>
        <v>35</v>
      </c>
      <c r="O134" s="14">
        <f>VLOOKUP(A134,'[1]Aggregated CDC_fludeaths'!A136:K594,4,FALSE)</f>
        <v>56</v>
      </c>
      <c r="P134" s="14">
        <f>VLOOKUP(A134,'[1]Aggregated CDC_fludeaths'!A136:K594,5,FALSE)</f>
        <v>60</v>
      </c>
      <c r="Q134" s="14">
        <f>VLOOKUP(A134,'[1]Aggregated CDC_fludeaths'!A136:K594,7,FALSE)</f>
        <v>51</v>
      </c>
      <c r="R134" s="14">
        <f>VLOOKUP(A134,'[1]Aggregated CDC_fludeaths'!A136:K594,8,FALSE)</f>
        <v>106</v>
      </c>
      <c r="S134" s="14">
        <f>VLOOKUP(A134,'[1]Aggregated CDC_fludeaths'!A136:K594,9,FALSE)</f>
        <v>824</v>
      </c>
      <c r="T134" s="14">
        <f>VLOOKUP(A134,'[1]Aggregated CDC_fludeaths'!A136:K594,10,FALSE)</f>
        <v>77</v>
      </c>
      <c r="U134" s="14">
        <f t="shared" si="37"/>
        <v>438</v>
      </c>
      <c r="V134" s="14">
        <f t="shared" si="38"/>
        <v>935</v>
      </c>
      <c r="W134" s="14">
        <f>VLOOKUP(A134,'[1]Aggregated CDC_fludeaths'!A136:K594,11,FALSE)</f>
        <v>1373</v>
      </c>
      <c r="X134" s="15">
        <f t="shared" si="26"/>
        <v>2.7355607369649898E-4</v>
      </c>
      <c r="Y134" s="16">
        <f t="shared" si="27"/>
        <v>6.2164527587422721E-5</v>
      </c>
      <c r="Z134" s="15">
        <f t="shared" si="28"/>
        <v>3.9105635785795226E-5</v>
      </c>
      <c r="AA134" s="15">
        <f t="shared" si="29"/>
        <v>7.0103872908488509E-5</v>
      </c>
      <c r="AB134" s="15">
        <f t="shared" si="30"/>
        <v>7.5934232627090763E-5</v>
      </c>
      <c r="AC134" s="15">
        <f t="shared" si="31"/>
        <v>5.8573776974626913E-5</v>
      </c>
      <c r="AD134" s="15">
        <f t="shared" si="32"/>
        <v>1.3761906468789199E-4</v>
      </c>
      <c r="AE134" s="15">
        <f t="shared" si="33"/>
        <v>9.7612081532623375E-4</v>
      </c>
      <c r="AF134" s="15">
        <f t="shared" si="34"/>
        <v>7.4804506223454859E-4</v>
      </c>
      <c r="AG134" s="15">
        <f t="shared" si="35"/>
        <v>2.2044361668820795E-4</v>
      </c>
    </row>
    <row r="135" spans="1:33" x14ac:dyDescent="0.2">
      <c r="A135" s="11" t="s">
        <v>148</v>
      </c>
      <c r="B135" s="12">
        <v>391287.80000000005</v>
      </c>
      <c r="C135" s="12">
        <v>828865.60799999989</v>
      </c>
      <c r="D135" s="12">
        <v>877061.92500000051</v>
      </c>
      <c r="E135" s="12">
        <v>787858.25699999952</v>
      </c>
      <c r="F135" s="12">
        <v>768474.26499999978</v>
      </c>
      <c r="G135" s="12">
        <v>835815.71299999999</v>
      </c>
      <c r="H135" s="12">
        <v>763172.51500000013</v>
      </c>
      <c r="I135" s="12">
        <v>834075.39500000002</v>
      </c>
      <c r="J135" s="12">
        <f t="shared" si="36"/>
        <v>1225363.1950000001</v>
      </c>
      <c r="K135" s="13">
        <v>6085821</v>
      </c>
      <c r="L135" s="14">
        <f>VLOOKUP(A135,'[1]Aggregated CDC_fludeaths'!$A$5:$K$463,2,FALSE)</f>
        <v>97</v>
      </c>
      <c r="M135" s="14">
        <f>VLOOKUP(A135,'[1]Aggregated CDC_fludeaths'!A137:K595,6,FALSE)</f>
        <v>42</v>
      </c>
      <c r="N135" s="14">
        <f>VLOOKUP(A135,'[1]Aggregated CDC_fludeaths'!A137:K595,3,FALSE)</f>
        <v>47</v>
      </c>
      <c r="O135" s="14">
        <f>VLOOKUP(A135,'[1]Aggregated CDC_fludeaths'!A137:K595,4,FALSE)</f>
        <v>71</v>
      </c>
      <c r="P135" s="14">
        <f>VLOOKUP(A135,'[1]Aggregated CDC_fludeaths'!A137:K595,5,FALSE)</f>
        <v>46</v>
      </c>
      <c r="Q135" s="14">
        <f>VLOOKUP(A135,'[1]Aggregated CDC_fludeaths'!A137:K595,7,FALSE)</f>
        <v>69</v>
      </c>
      <c r="R135" s="14">
        <f>VLOOKUP(A135,'[1]Aggregated CDC_fludeaths'!A137:K595,8,FALSE)</f>
        <v>76</v>
      </c>
      <c r="S135" s="14">
        <f>VLOOKUP(A135,'[1]Aggregated CDC_fludeaths'!A137:K595,9,FALSE)</f>
        <v>866</v>
      </c>
      <c r="T135" s="14">
        <f>VLOOKUP(A135,'[1]Aggregated CDC_fludeaths'!A137:K595,10,FALSE)</f>
        <v>54</v>
      </c>
      <c r="U135" s="14">
        <f t="shared" si="37"/>
        <v>405</v>
      </c>
      <c r="V135" s="14">
        <f t="shared" si="38"/>
        <v>963</v>
      </c>
      <c r="W135" s="14">
        <f>VLOOKUP(A135,'[1]Aggregated CDC_fludeaths'!A137:K595,11,FALSE)</f>
        <v>1368</v>
      </c>
      <c r="X135" s="15">
        <f t="shared" si="26"/>
        <v>2.4789937227789877E-4</v>
      </c>
      <c r="Y135" s="16">
        <f t="shared" si="27"/>
        <v>5.0671664494975649E-5</v>
      </c>
      <c r="Z135" s="15">
        <f t="shared" si="28"/>
        <v>5.3588006342881633E-5</v>
      </c>
      <c r="AA135" s="15">
        <f t="shared" si="29"/>
        <v>9.0117732941396396E-5</v>
      </c>
      <c r="AB135" s="15">
        <f t="shared" si="30"/>
        <v>5.9858868533483051E-5</v>
      </c>
      <c r="AC135" s="15">
        <f t="shared" si="31"/>
        <v>8.2554083306639157E-5</v>
      </c>
      <c r="AD135" s="15">
        <f t="shared" si="32"/>
        <v>9.9584299101756818E-5</v>
      </c>
      <c r="AE135" s="15">
        <f t="shared" si="33"/>
        <v>1.0382754427134251E-3</v>
      </c>
      <c r="AF135" s="15">
        <f t="shared" si="34"/>
        <v>7.8588944398644191E-4</v>
      </c>
      <c r="AG135" s="15">
        <f t="shared" si="35"/>
        <v>2.2478479074557073E-4</v>
      </c>
    </row>
    <row r="136" spans="1:33" x14ac:dyDescent="0.2">
      <c r="A136" s="11" t="s">
        <v>149</v>
      </c>
      <c r="B136" s="12">
        <v>397808.516</v>
      </c>
      <c r="C136" s="12">
        <v>839684.39200000023</v>
      </c>
      <c r="D136" s="12">
        <v>891564.85600000003</v>
      </c>
      <c r="E136" s="12">
        <v>799134.44100000022</v>
      </c>
      <c r="F136" s="12">
        <v>773398.85800000012</v>
      </c>
      <c r="G136" s="12">
        <v>834289.51099999971</v>
      </c>
      <c r="H136" s="12">
        <v>788220.93499999982</v>
      </c>
      <c r="I136" s="12">
        <v>883020.91400000022</v>
      </c>
      <c r="J136" s="12">
        <f t="shared" si="36"/>
        <v>1280829.4300000002</v>
      </c>
      <c r="K136" s="13">
        <v>6207101</v>
      </c>
      <c r="L136" s="14">
        <f>VLOOKUP(A136,'[1]Aggregated CDC_fludeaths'!$A$5:$K$463,2,FALSE)</f>
        <v>115</v>
      </c>
      <c r="M136" s="14">
        <f>VLOOKUP(A136,'[1]Aggregated CDC_fludeaths'!A138:K596,6,FALSE)</f>
        <v>53</v>
      </c>
      <c r="N136" s="14">
        <f>VLOOKUP(A136,'[1]Aggregated CDC_fludeaths'!A138:K596,3,FALSE)</f>
        <v>56</v>
      </c>
      <c r="O136" s="14">
        <f>VLOOKUP(A136,'[1]Aggregated CDC_fludeaths'!A138:K596,4,FALSE)</f>
        <v>45</v>
      </c>
      <c r="P136" s="14">
        <f>VLOOKUP(A136,'[1]Aggregated CDC_fludeaths'!A138:K596,5,FALSE)</f>
        <v>51</v>
      </c>
      <c r="Q136" s="14">
        <f>VLOOKUP(A136,'[1]Aggregated CDC_fludeaths'!A138:K596,7,FALSE)</f>
        <v>44</v>
      </c>
      <c r="R136" s="14">
        <f>VLOOKUP(A136,'[1]Aggregated CDC_fludeaths'!A138:K596,8,FALSE)</f>
        <v>97</v>
      </c>
      <c r="S136" s="14">
        <f>VLOOKUP(A136,'[1]Aggregated CDC_fludeaths'!A138:K596,9,FALSE)</f>
        <v>770</v>
      </c>
      <c r="T136" s="14">
        <f>VLOOKUP(A136,'[1]Aggregated CDC_fludeaths'!A138:K596,10,FALSE)</f>
        <v>35</v>
      </c>
      <c r="U136" s="14">
        <f t="shared" si="37"/>
        <v>381</v>
      </c>
      <c r="V136" s="14">
        <f t="shared" si="38"/>
        <v>885</v>
      </c>
      <c r="W136" s="14">
        <f>VLOOKUP(A136,'[1]Aggregated CDC_fludeaths'!A138:K596,11,FALSE)</f>
        <v>1266</v>
      </c>
      <c r="X136" s="15">
        <f t="shared" si="26"/>
        <v>2.890838063406365E-4</v>
      </c>
      <c r="Y136" s="16">
        <f t="shared" si="27"/>
        <v>6.3118953388858502E-5</v>
      </c>
      <c r="Z136" s="15">
        <f t="shared" si="28"/>
        <v>6.2810910079210211E-5</v>
      </c>
      <c r="AA136" s="15">
        <f t="shared" si="29"/>
        <v>5.6310925535494458E-5</v>
      </c>
      <c r="AB136" s="15">
        <f t="shared" si="30"/>
        <v>6.594268852670066E-5</v>
      </c>
      <c r="AC136" s="15">
        <f t="shared" si="31"/>
        <v>5.2739486017582229E-5</v>
      </c>
      <c r="AD136" s="15">
        <f t="shared" si="32"/>
        <v>1.2306194328624376E-4</v>
      </c>
      <c r="AE136" s="15">
        <f t="shared" si="33"/>
        <v>8.7200652645017624E-4</v>
      </c>
      <c r="AF136" s="15">
        <f t="shared" si="34"/>
        <v>6.9095851428085931E-4</v>
      </c>
      <c r="AG136" s="15">
        <f t="shared" si="35"/>
        <v>2.0395994845258679E-4</v>
      </c>
    </row>
    <row r="137" spans="1:33" x14ac:dyDescent="0.2">
      <c r="A137" s="11" t="s">
        <v>150</v>
      </c>
      <c r="B137" s="12">
        <v>406671</v>
      </c>
      <c r="C137" s="12">
        <v>859406</v>
      </c>
      <c r="D137" s="12">
        <v>916908</v>
      </c>
      <c r="E137" s="12">
        <v>829718</v>
      </c>
      <c r="F137" s="12">
        <v>797478</v>
      </c>
      <c r="G137" s="12">
        <v>847709</v>
      </c>
      <c r="H137" s="12">
        <v>826237</v>
      </c>
      <c r="I137" s="12">
        <v>940248</v>
      </c>
      <c r="J137" s="12">
        <f t="shared" si="36"/>
        <v>1346919</v>
      </c>
      <c r="K137" s="13">
        <v>6424375</v>
      </c>
      <c r="L137" s="14">
        <f>VLOOKUP(A137,'[1]Aggregated CDC_fludeaths'!$A$5:$K$463,2,FALSE)</f>
        <v>94</v>
      </c>
      <c r="M137" s="14">
        <f>VLOOKUP(A137,'[1]Aggregated CDC_fludeaths'!A139:K597,6,FALSE)</f>
        <v>70</v>
      </c>
      <c r="N137" s="14">
        <f>VLOOKUP(A137,'[1]Aggregated CDC_fludeaths'!A139:K597,3,FALSE)</f>
        <v>59</v>
      </c>
      <c r="O137" s="14">
        <f>VLOOKUP(A137,'[1]Aggregated CDC_fludeaths'!A139:K597,4,FALSE)</f>
        <v>52</v>
      </c>
      <c r="P137" s="14">
        <f>VLOOKUP(A137,'[1]Aggregated CDC_fludeaths'!A139:K597,5,FALSE)</f>
        <v>62</v>
      </c>
      <c r="Q137" s="14">
        <f>VLOOKUP(A137,'[1]Aggregated CDC_fludeaths'!A139:K597,7,FALSE)</f>
        <v>52</v>
      </c>
      <c r="R137" s="14">
        <f>VLOOKUP(A137,'[1]Aggregated CDC_fludeaths'!A139:K597,8,FALSE)</f>
        <v>84</v>
      </c>
      <c r="S137" s="14">
        <f>VLOOKUP(A137,'[1]Aggregated CDC_fludeaths'!A139:K597,9,FALSE)</f>
        <v>887</v>
      </c>
      <c r="T137" s="14">
        <f>VLOOKUP(A137,'[1]Aggregated CDC_fludeaths'!A139:K597,10,FALSE)</f>
        <v>58</v>
      </c>
      <c r="U137" s="14">
        <f t="shared" si="37"/>
        <v>437</v>
      </c>
      <c r="V137" s="14">
        <f t="shared" si="38"/>
        <v>981</v>
      </c>
      <c r="W137" s="14">
        <f>VLOOKUP(A137,'[1]Aggregated CDC_fludeaths'!A139:K597,11,FALSE)</f>
        <v>1418</v>
      </c>
      <c r="X137" s="15">
        <f t="shared" si="26"/>
        <v>2.3114507796228402E-4</v>
      </c>
      <c r="Y137" s="16">
        <f t="shared" si="27"/>
        <v>8.1451607272930377E-5</v>
      </c>
      <c r="Z137" s="15">
        <f t="shared" si="28"/>
        <v>6.4346695633585928E-5</v>
      </c>
      <c r="AA137" s="15">
        <f t="shared" si="29"/>
        <v>6.2671895752532787E-5</v>
      </c>
      <c r="AB137" s="15">
        <f t="shared" si="30"/>
        <v>7.7745091400640523E-5</v>
      </c>
      <c r="AC137" s="15">
        <f t="shared" si="31"/>
        <v>6.134180479386204E-5</v>
      </c>
      <c r="AD137" s="15">
        <f t="shared" si="32"/>
        <v>1.0166574481655989E-4</v>
      </c>
      <c r="AE137" s="15">
        <f t="shared" si="33"/>
        <v>9.4336813266287188E-4</v>
      </c>
      <c r="AF137" s="15">
        <f t="shared" si="34"/>
        <v>7.2832887501030129E-4</v>
      </c>
      <c r="AG137" s="15">
        <f t="shared" si="35"/>
        <v>2.2072186010312287E-4</v>
      </c>
    </row>
    <row r="138" spans="1:33" x14ac:dyDescent="0.2">
      <c r="A138" s="11" t="s">
        <v>151</v>
      </c>
      <c r="B138" s="12">
        <v>194872.17199999999</v>
      </c>
      <c r="C138" s="12">
        <v>381483.93799999991</v>
      </c>
      <c r="D138" s="12">
        <v>440273.24699999992</v>
      </c>
      <c r="E138" s="12">
        <v>351004.32199999993</v>
      </c>
      <c r="F138" s="12">
        <v>380666.61199999991</v>
      </c>
      <c r="G138" s="12">
        <v>432370.63299999991</v>
      </c>
      <c r="H138" s="12">
        <v>326577.6069999999</v>
      </c>
      <c r="I138" s="12">
        <v>431457.27400000009</v>
      </c>
      <c r="J138" s="12">
        <f t="shared" si="36"/>
        <v>626329.44600000011</v>
      </c>
      <c r="K138" s="13">
        <v>2939403</v>
      </c>
      <c r="L138" s="14">
        <f>VLOOKUP(A138,'[1]Aggregated CDC_fludeaths'!$A$5:$K$463,2,FALSE)</f>
        <v>120</v>
      </c>
      <c r="M138" s="14">
        <f>VLOOKUP(A138,'[1]Aggregated CDC_fludeaths'!A140:K598,6,FALSE)</f>
        <v>55</v>
      </c>
      <c r="N138" s="14">
        <f>VLOOKUP(A138,'[1]Aggregated CDC_fludeaths'!A140:K598,3,FALSE)</f>
        <v>74</v>
      </c>
      <c r="O138" s="14">
        <f>VLOOKUP(A138,'[1]Aggregated CDC_fludeaths'!A140:K598,4,FALSE)</f>
        <v>56</v>
      </c>
      <c r="P138" s="14">
        <f>VLOOKUP(A138,'[1]Aggregated CDC_fludeaths'!A140:K598,5,FALSE)</f>
        <v>53</v>
      </c>
      <c r="Q138" s="14">
        <f>VLOOKUP(A138,'[1]Aggregated CDC_fludeaths'!A140:K598,7,FALSE)</f>
        <v>50</v>
      </c>
      <c r="R138" s="14">
        <f>VLOOKUP(A138,'[1]Aggregated CDC_fludeaths'!A140:K598,8,FALSE)</f>
        <v>75</v>
      </c>
      <c r="S138" s="14">
        <f>VLOOKUP(A138,'[1]Aggregated CDC_fludeaths'!A140:K598,9,FALSE)</f>
        <v>558</v>
      </c>
      <c r="T138" s="14">
        <f>VLOOKUP(A138,'[1]Aggregated CDC_fludeaths'!A140:K598,10,FALSE)</f>
        <v>51</v>
      </c>
      <c r="U138" s="14">
        <f t="shared" si="37"/>
        <v>414</v>
      </c>
      <c r="V138" s="14">
        <f t="shared" si="38"/>
        <v>678</v>
      </c>
      <c r="W138" s="14">
        <f>VLOOKUP(A138,'[1]Aggregated CDC_fludeaths'!A140:K598,11,FALSE)</f>
        <v>1092</v>
      </c>
      <c r="X138" s="15">
        <f t="shared" si="26"/>
        <v>6.1578828197183535E-4</v>
      </c>
      <c r="Y138" s="16">
        <f t="shared" si="27"/>
        <v>1.4417382888608015E-4</v>
      </c>
      <c r="Z138" s="15">
        <f t="shared" si="28"/>
        <v>1.6807743941798039E-4</v>
      </c>
      <c r="AA138" s="15">
        <f t="shared" si="29"/>
        <v>1.5954219503884061E-4</v>
      </c>
      <c r="AB138" s="15">
        <f t="shared" si="30"/>
        <v>1.3922944206097069E-4</v>
      </c>
      <c r="AC138" s="15">
        <f t="shared" si="31"/>
        <v>1.1564152646787186E-4</v>
      </c>
      <c r="AD138" s="15">
        <f t="shared" si="32"/>
        <v>2.2965444780174418E-4</v>
      </c>
      <c r="AE138" s="15">
        <f t="shared" si="33"/>
        <v>1.2932914418775099E-3</v>
      </c>
      <c r="AF138" s="15">
        <f t="shared" si="34"/>
        <v>1.0824974050477581E-3</v>
      </c>
      <c r="AG138" s="15">
        <f t="shared" si="35"/>
        <v>3.7150400948764086E-4</v>
      </c>
    </row>
    <row r="139" spans="1:33" x14ac:dyDescent="0.2">
      <c r="A139" s="11" t="s">
        <v>152</v>
      </c>
      <c r="B139" s="12">
        <v>190348.39</v>
      </c>
      <c r="C139" s="12">
        <v>383130.47200000007</v>
      </c>
      <c r="D139" s="12">
        <v>421090.40799999994</v>
      </c>
      <c r="E139" s="12">
        <v>356427.26500000001</v>
      </c>
      <c r="F139" s="12">
        <v>364477.2519999998</v>
      </c>
      <c r="G139" s="12">
        <v>422553.109</v>
      </c>
      <c r="H139" s="12">
        <v>335156.57500000007</v>
      </c>
      <c r="I139" s="12">
        <v>426239.08000000007</v>
      </c>
      <c r="J139" s="12">
        <f t="shared" si="36"/>
        <v>616587.47000000009</v>
      </c>
      <c r="K139" s="13">
        <v>2899335</v>
      </c>
      <c r="L139" s="14">
        <f>VLOOKUP(A139,'[1]Aggregated CDC_fludeaths'!$A$5:$K$463,2,FALSE)</f>
        <v>131</v>
      </c>
      <c r="M139" s="14">
        <f>VLOOKUP(A139,'[1]Aggregated CDC_fludeaths'!A141:K599,6,FALSE)</f>
        <v>53</v>
      </c>
      <c r="N139" s="14">
        <f>VLOOKUP(A139,'[1]Aggregated CDC_fludeaths'!A141:K599,3,FALSE)</f>
        <v>49</v>
      </c>
      <c r="O139" s="14">
        <f>VLOOKUP(A139,'[1]Aggregated CDC_fludeaths'!A141:K599,4,FALSE)</f>
        <v>48</v>
      </c>
      <c r="P139" s="14">
        <f>VLOOKUP(A139,'[1]Aggregated CDC_fludeaths'!A141:K599,5,FALSE)</f>
        <v>67</v>
      </c>
      <c r="Q139" s="14">
        <f>VLOOKUP(A139,'[1]Aggregated CDC_fludeaths'!A141:K599,7,FALSE)</f>
        <v>51</v>
      </c>
      <c r="R139" s="14">
        <f>VLOOKUP(A139,'[1]Aggregated CDC_fludeaths'!A141:K599,8,FALSE)</f>
        <v>77</v>
      </c>
      <c r="S139" s="14">
        <f>VLOOKUP(A139,'[1]Aggregated CDC_fludeaths'!A141:K599,9,FALSE)</f>
        <v>514</v>
      </c>
      <c r="T139" s="14">
        <f>VLOOKUP(A139,'[1]Aggregated CDC_fludeaths'!A141:K599,10,FALSE)</f>
        <v>61</v>
      </c>
      <c r="U139" s="14">
        <f t="shared" si="37"/>
        <v>406</v>
      </c>
      <c r="V139" s="14">
        <f t="shared" si="38"/>
        <v>645</v>
      </c>
      <c r="W139" s="14">
        <f>VLOOKUP(A139,'[1]Aggregated CDC_fludeaths'!A141:K599,11,FALSE)</f>
        <v>1051</v>
      </c>
      <c r="X139" s="15">
        <f t="shared" si="26"/>
        <v>6.8821175739915629E-4</v>
      </c>
      <c r="Y139" s="16">
        <f t="shared" si="27"/>
        <v>1.3833407643963123E-4</v>
      </c>
      <c r="Z139" s="15">
        <f t="shared" si="28"/>
        <v>1.1636455988805142E-4</v>
      </c>
      <c r="AA139" s="15">
        <f t="shared" si="29"/>
        <v>1.3466983228682013E-4</v>
      </c>
      <c r="AB139" s="15">
        <f t="shared" si="30"/>
        <v>1.8382491536124738E-4</v>
      </c>
      <c r="AC139" s="15">
        <f t="shared" si="31"/>
        <v>1.2069488760997378E-4</v>
      </c>
      <c r="AD139" s="15">
        <f t="shared" si="32"/>
        <v>2.2974336696214294E-4</v>
      </c>
      <c r="AE139" s="15">
        <f t="shared" si="33"/>
        <v>1.2058959962094511E-3</v>
      </c>
      <c r="AF139" s="15">
        <f t="shared" si="34"/>
        <v>1.0460802909277411E-3</v>
      </c>
      <c r="AG139" s="15">
        <f t="shared" si="35"/>
        <v>3.6249691739657545E-4</v>
      </c>
    </row>
    <row r="140" spans="1:33" x14ac:dyDescent="0.2">
      <c r="A140" s="11" t="s">
        <v>153</v>
      </c>
      <c r="B140" s="12">
        <v>186854.58799999996</v>
      </c>
      <c r="C140" s="12">
        <v>373941.17599999998</v>
      </c>
      <c r="D140" s="12">
        <v>408814.84899999993</v>
      </c>
      <c r="E140" s="12">
        <v>356161.38099999999</v>
      </c>
      <c r="F140" s="12">
        <v>349038.05200000008</v>
      </c>
      <c r="G140" s="12">
        <v>409142.79700000002</v>
      </c>
      <c r="H140" s="12">
        <v>337858.23800000001</v>
      </c>
      <c r="I140" s="12">
        <v>417420.43500000006</v>
      </c>
      <c r="J140" s="12">
        <f t="shared" si="36"/>
        <v>604275.02300000004</v>
      </c>
      <c r="K140" s="13">
        <v>2839877</v>
      </c>
      <c r="L140" s="14">
        <f>VLOOKUP(A140,'[1]Aggregated CDC_fludeaths'!$A$5:$K$463,2,FALSE)</f>
        <v>115</v>
      </c>
      <c r="M140" s="14">
        <f>VLOOKUP(A140,'[1]Aggregated CDC_fludeaths'!A142:K600,6,FALSE)</f>
        <v>48</v>
      </c>
      <c r="N140" s="14">
        <f>VLOOKUP(A140,'[1]Aggregated CDC_fludeaths'!A142:K600,3,FALSE)</f>
        <v>52</v>
      </c>
      <c r="O140" s="14">
        <f>VLOOKUP(A140,'[1]Aggregated CDC_fludeaths'!A142:K600,4,FALSE)</f>
        <v>65</v>
      </c>
      <c r="P140" s="14">
        <f>VLOOKUP(A140,'[1]Aggregated CDC_fludeaths'!A142:K600,5,FALSE)</f>
        <v>61</v>
      </c>
      <c r="Q140" s="14">
        <f>VLOOKUP(A140,'[1]Aggregated CDC_fludeaths'!A142:K600,7,FALSE)</f>
        <v>35</v>
      </c>
      <c r="R140" s="14">
        <f>VLOOKUP(A140,'[1]Aggregated CDC_fludeaths'!A142:K600,8,FALSE)</f>
        <v>50</v>
      </c>
      <c r="S140" s="14">
        <f>VLOOKUP(A140,'[1]Aggregated CDC_fludeaths'!A142:K600,9,FALSE)</f>
        <v>571</v>
      </c>
      <c r="T140" s="14">
        <f>VLOOKUP(A140,'[1]Aggregated CDC_fludeaths'!A142:K600,10,FALSE)</f>
        <v>65</v>
      </c>
      <c r="U140" s="14">
        <f t="shared" si="37"/>
        <v>376</v>
      </c>
      <c r="V140" s="14">
        <f t="shared" si="38"/>
        <v>686</v>
      </c>
      <c r="W140" s="14">
        <f>VLOOKUP(A140,'[1]Aggregated CDC_fludeaths'!A142:K600,11,FALSE)</f>
        <v>1062</v>
      </c>
      <c r="X140" s="15">
        <f t="shared" si="26"/>
        <v>6.1545184001583102E-4</v>
      </c>
      <c r="Y140" s="16">
        <f t="shared" si="27"/>
        <v>1.2836243527243976E-4</v>
      </c>
      <c r="Z140" s="15">
        <f t="shared" si="28"/>
        <v>1.271969453340478E-4</v>
      </c>
      <c r="AA140" s="15">
        <f t="shared" si="29"/>
        <v>1.8250153853710489E-4</v>
      </c>
      <c r="AB140" s="15">
        <f t="shared" si="30"/>
        <v>1.747660452792121E-4</v>
      </c>
      <c r="AC140" s="15">
        <f t="shared" si="31"/>
        <v>8.5544705312262892E-5</v>
      </c>
      <c r="AD140" s="15">
        <f t="shared" si="32"/>
        <v>1.4799106363657766E-4</v>
      </c>
      <c r="AE140" s="15">
        <f t="shared" si="33"/>
        <v>1.3679253628299246E-3</v>
      </c>
      <c r="AF140" s="15">
        <f t="shared" si="34"/>
        <v>1.1352446715309627E-3</v>
      </c>
      <c r="AG140" s="15">
        <f t="shared" si="35"/>
        <v>3.7395985812061579E-4</v>
      </c>
    </row>
    <row r="141" spans="1:33" x14ac:dyDescent="0.2">
      <c r="A141" s="11" t="s">
        <v>154</v>
      </c>
      <c r="B141" s="12">
        <v>193429.39699999991</v>
      </c>
      <c r="C141" s="12">
        <v>389917.76399999991</v>
      </c>
      <c r="D141" s="12">
        <v>423007.61799999978</v>
      </c>
      <c r="E141" s="12">
        <v>373043.0849999999</v>
      </c>
      <c r="F141" s="12">
        <v>356504.07699999987</v>
      </c>
      <c r="G141" s="12">
        <v>422263.19500000007</v>
      </c>
      <c r="H141" s="12">
        <v>362897.5610000001</v>
      </c>
      <c r="I141" s="12">
        <v>438910.20599999995</v>
      </c>
      <c r="J141" s="12">
        <f t="shared" si="36"/>
        <v>632339.60299999989</v>
      </c>
      <c r="K141" s="13">
        <v>2961052</v>
      </c>
      <c r="L141" s="14">
        <f>VLOOKUP(A141,'[1]Aggregated CDC_fludeaths'!$A$5:$K$463,2,FALSE)</f>
        <v>116</v>
      </c>
      <c r="M141" s="14">
        <f>VLOOKUP(A141,'[1]Aggregated CDC_fludeaths'!A143:K601,6,FALSE)</f>
        <v>46</v>
      </c>
      <c r="N141" s="14">
        <f>VLOOKUP(A141,'[1]Aggregated CDC_fludeaths'!A143:K601,3,FALSE)</f>
        <v>64</v>
      </c>
      <c r="O141" s="14">
        <f>VLOOKUP(A141,'[1]Aggregated CDC_fludeaths'!A143:K601,4,FALSE)</f>
        <v>57</v>
      </c>
      <c r="P141" s="14">
        <f>VLOOKUP(A141,'[1]Aggregated CDC_fludeaths'!A143:K601,5,FALSE)</f>
        <v>63</v>
      </c>
      <c r="Q141" s="14">
        <f>VLOOKUP(A141,'[1]Aggregated CDC_fludeaths'!A143:K601,7,FALSE)</f>
        <v>59</v>
      </c>
      <c r="R141" s="14">
        <f>VLOOKUP(A141,'[1]Aggregated CDC_fludeaths'!A143:K601,8,FALSE)</f>
        <v>51</v>
      </c>
      <c r="S141" s="14">
        <f>VLOOKUP(A141,'[1]Aggregated CDC_fludeaths'!A143:K601,9,FALSE)</f>
        <v>592</v>
      </c>
      <c r="T141" s="14">
        <f>VLOOKUP(A141,'[1]Aggregated CDC_fludeaths'!A143:K601,10,FALSE)</f>
        <v>52</v>
      </c>
      <c r="U141" s="14">
        <f t="shared" si="37"/>
        <v>392</v>
      </c>
      <c r="V141" s="14">
        <f t="shared" si="38"/>
        <v>708</v>
      </c>
      <c r="W141" s="14">
        <f>VLOOKUP(A141,'[1]Aggregated CDC_fludeaths'!A143:K601,11,FALSE)</f>
        <v>1100</v>
      </c>
      <c r="X141" s="15">
        <f t="shared" si="26"/>
        <v>5.9970201944019948E-4</v>
      </c>
      <c r="Y141" s="16">
        <f t="shared" si="27"/>
        <v>1.1797359404225556E-4</v>
      </c>
      <c r="Z141" s="15">
        <f t="shared" si="28"/>
        <v>1.5129751162070096E-4</v>
      </c>
      <c r="AA141" s="15">
        <f t="shared" si="29"/>
        <v>1.5279736387554271E-4</v>
      </c>
      <c r="AB141" s="15">
        <f t="shared" si="30"/>
        <v>1.7671607160890904E-4</v>
      </c>
      <c r="AC141" s="15">
        <f t="shared" si="31"/>
        <v>1.3972328324754894E-4</v>
      </c>
      <c r="AD141" s="15">
        <f t="shared" si="32"/>
        <v>1.4053552704918837E-4</v>
      </c>
      <c r="AE141" s="15">
        <f t="shared" si="33"/>
        <v>1.3487952476548247E-3</v>
      </c>
      <c r="AF141" s="15">
        <f t="shared" si="34"/>
        <v>1.1196515237082187E-3</v>
      </c>
      <c r="AG141" s="15">
        <f t="shared" si="35"/>
        <v>3.7148959221249743E-4</v>
      </c>
    </row>
    <row r="142" spans="1:33" x14ac:dyDescent="0.2">
      <c r="A142" s="11" t="s">
        <v>155</v>
      </c>
      <c r="B142" s="12">
        <v>185985.31499999997</v>
      </c>
      <c r="C142" s="12">
        <v>378058.09099999996</v>
      </c>
      <c r="D142" s="12">
        <v>411924.33400000003</v>
      </c>
      <c r="E142" s="12">
        <v>366037.99299999984</v>
      </c>
      <c r="F142" s="12">
        <v>342201.61599999998</v>
      </c>
      <c r="G142" s="12">
        <v>400355.14799999993</v>
      </c>
      <c r="H142" s="12">
        <v>359562.929</v>
      </c>
      <c r="I142" s="12">
        <v>424006.62299999996</v>
      </c>
      <c r="J142" s="12">
        <f t="shared" si="36"/>
        <v>609991.93799999997</v>
      </c>
      <c r="K142" s="13">
        <v>2869003</v>
      </c>
      <c r="L142" s="14">
        <f>VLOOKUP(A142,'[1]Aggregated CDC_fludeaths'!$A$5:$K$463,2,FALSE)</f>
        <v>115</v>
      </c>
      <c r="M142" s="14">
        <f>VLOOKUP(A142,'[1]Aggregated CDC_fludeaths'!A144:K602,6,FALSE)</f>
        <v>56</v>
      </c>
      <c r="N142" s="14">
        <f>VLOOKUP(A142,'[1]Aggregated CDC_fludeaths'!A144:K602,3,FALSE)</f>
        <v>49</v>
      </c>
      <c r="O142" s="14">
        <f>VLOOKUP(A142,'[1]Aggregated CDC_fludeaths'!A144:K602,4,FALSE)</f>
        <v>68</v>
      </c>
      <c r="P142" s="14">
        <f>VLOOKUP(A142,'[1]Aggregated CDC_fludeaths'!A144:K602,5,FALSE)</f>
        <v>49</v>
      </c>
      <c r="Q142" s="14">
        <f>VLOOKUP(A142,'[1]Aggregated CDC_fludeaths'!A144:K602,7,FALSE)</f>
        <v>47</v>
      </c>
      <c r="R142" s="14">
        <f>VLOOKUP(A142,'[1]Aggregated CDC_fludeaths'!A144:K602,8,FALSE)</f>
        <v>80</v>
      </c>
      <c r="S142" s="14">
        <f>VLOOKUP(A142,'[1]Aggregated CDC_fludeaths'!A144:K602,9,FALSE)</f>
        <v>662</v>
      </c>
      <c r="T142" s="14">
        <f>VLOOKUP(A142,'[1]Aggregated CDC_fludeaths'!A144:K602,10,FALSE)</f>
        <v>59</v>
      </c>
      <c r="U142" s="14">
        <f t="shared" si="37"/>
        <v>408</v>
      </c>
      <c r="V142" s="14">
        <f t="shared" si="38"/>
        <v>777</v>
      </c>
      <c r="W142" s="14">
        <f>VLOOKUP(A142,'[1]Aggregated CDC_fludeaths'!A144:K602,11,FALSE)</f>
        <v>1185</v>
      </c>
      <c r="X142" s="15">
        <f t="shared" si="26"/>
        <v>6.1832838791600305E-4</v>
      </c>
      <c r="Y142" s="16">
        <f t="shared" si="27"/>
        <v>1.4812538425477054E-4</v>
      </c>
      <c r="Z142" s="15">
        <f t="shared" si="28"/>
        <v>1.1895388535118684E-4</v>
      </c>
      <c r="AA142" s="15">
        <f t="shared" si="29"/>
        <v>1.8577306536592236E-4</v>
      </c>
      <c r="AB142" s="15">
        <f t="shared" si="30"/>
        <v>1.4319044010592866E-4</v>
      </c>
      <c r="AC142" s="15">
        <f t="shared" si="31"/>
        <v>1.1739576781962601E-4</v>
      </c>
      <c r="AD142" s="15">
        <f t="shared" si="32"/>
        <v>2.224923470906535E-4</v>
      </c>
      <c r="AE142" s="15">
        <f t="shared" si="33"/>
        <v>1.5612963668258551E-3</v>
      </c>
      <c r="AF142" s="15">
        <f t="shared" si="34"/>
        <v>1.2737873266777504E-3</v>
      </c>
      <c r="AG142" s="15">
        <f t="shared" si="35"/>
        <v>4.1303546911592635E-4</v>
      </c>
    </row>
    <row r="143" spans="1:33" x14ac:dyDescent="0.2">
      <c r="A143" s="11" t="s">
        <v>156</v>
      </c>
      <c r="B143" s="12">
        <v>175728.29699999999</v>
      </c>
      <c r="C143" s="12">
        <v>359070.88199999987</v>
      </c>
      <c r="D143" s="12">
        <v>392993.04200000002</v>
      </c>
      <c r="E143" s="12">
        <v>351219.71499999991</v>
      </c>
      <c r="F143" s="12">
        <v>323707.37699999992</v>
      </c>
      <c r="G143" s="12">
        <v>369757.33300000022</v>
      </c>
      <c r="H143" s="12">
        <v>342675.30400000006</v>
      </c>
      <c r="I143" s="12">
        <v>400292.60699999984</v>
      </c>
      <c r="J143" s="12">
        <f t="shared" si="36"/>
        <v>576020.90399999986</v>
      </c>
      <c r="K143" s="13">
        <v>2715855</v>
      </c>
      <c r="L143" s="14">
        <f>VLOOKUP(A143,'[1]Aggregated CDC_fludeaths'!$A$5:$K$463,2,FALSE)</f>
        <v>107</v>
      </c>
      <c r="M143" s="14">
        <f>VLOOKUP(A143,'[1]Aggregated CDC_fludeaths'!A145:K603,6,FALSE)</f>
        <v>55</v>
      </c>
      <c r="N143" s="14">
        <f>VLOOKUP(A143,'[1]Aggregated CDC_fludeaths'!A145:K603,3,FALSE)</f>
        <v>69</v>
      </c>
      <c r="O143" s="14">
        <f>VLOOKUP(A143,'[1]Aggregated CDC_fludeaths'!A145:K603,4,FALSE)</f>
        <v>42</v>
      </c>
      <c r="P143" s="14">
        <f>VLOOKUP(A143,'[1]Aggregated CDC_fludeaths'!A145:K603,5,FALSE)</f>
        <v>45</v>
      </c>
      <c r="Q143" s="14">
        <f>VLOOKUP(A143,'[1]Aggregated CDC_fludeaths'!A145:K603,7,FALSE)</f>
        <v>51</v>
      </c>
      <c r="R143" s="14">
        <f>VLOOKUP(A143,'[1]Aggregated CDC_fludeaths'!A145:K603,8,FALSE)</f>
        <v>50</v>
      </c>
      <c r="S143" s="14">
        <f>VLOOKUP(A143,'[1]Aggregated CDC_fludeaths'!A145:K603,9,FALSE)</f>
        <v>508</v>
      </c>
      <c r="T143" s="14">
        <f>VLOOKUP(A143,'[1]Aggregated CDC_fludeaths'!A145:K603,10,FALSE)</f>
        <v>63</v>
      </c>
      <c r="U143" s="14">
        <f t="shared" si="37"/>
        <v>375</v>
      </c>
      <c r="V143" s="14">
        <f t="shared" si="38"/>
        <v>615</v>
      </c>
      <c r="W143" s="14">
        <f>VLOOKUP(A143,'[1]Aggregated CDC_fludeaths'!A145:K603,11,FALSE)</f>
        <v>990</v>
      </c>
      <c r="X143" s="15">
        <f t="shared" si="26"/>
        <v>6.0889453677457543E-4</v>
      </c>
      <c r="Y143" s="16">
        <f t="shared" si="27"/>
        <v>1.5317309967785141E-4</v>
      </c>
      <c r="Z143" s="15">
        <f t="shared" si="28"/>
        <v>1.7557562762141727E-4</v>
      </c>
      <c r="AA143" s="15">
        <f t="shared" si="29"/>
        <v>1.1958326428230264E-4</v>
      </c>
      <c r="AB143" s="15">
        <f t="shared" si="30"/>
        <v>1.3901444081084385E-4</v>
      </c>
      <c r="AC143" s="15">
        <f t="shared" si="31"/>
        <v>1.379282990447142E-4</v>
      </c>
      <c r="AD143" s="15">
        <f t="shared" si="32"/>
        <v>1.459107190286464E-4</v>
      </c>
      <c r="AE143" s="15">
        <f t="shared" si="33"/>
        <v>1.2690716518778979E-3</v>
      </c>
      <c r="AF143" s="15">
        <f t="shared" si="34"/>
        <v>1.0676695858246148E-3</v>
      </c>
      <c r="AG143" s="15">
        <f t="shared" si="35"/>
        <v>3.6452608846937706E-4</v>
      </c>
    </row>
    <row r="144" spans="1:33" x14ac:dyDescent="0.2">
      <c r="A144" s="11" t="s">
        <v>157</v>
      </c>
      <c r="B144" s="12">
        <v>182165.25799999989</v>
      </c>
      <c r="C144" s="12">
        <v>374907.34000000008</v>
      </c>
      <c r="D144" s="12">
        <v>415286.071</v>
      </c>
      <c r="E144" s="12">
        <v>365563.55299999996</v>
      </c>
      <c r="F144" s="12">
        <v>335910.17800000001</v>
      </c>
      <c r="G144" s="12">
        <v>381435.64800000004</v>
      </c>
      <c r="H144" s="12">
        <v>367713.22999999992</v>
      </c>
      <c r="I144" s="12">
        <v>435418.72399999993</v>
      </c>
      <c r="J144" s="12">
        <f t="shared" si="36"/>
        <v>617583.98199999984</v>
      </c>
      <c r="K144" s="13">
        <v>2858834</v>
      </c>
      <c r="L144" s="14">
        <f>VLOOKUP(A144,'[1]Aggregated CDC_fludeaths'!$A$5:$K$463,2,FALSE)</f>
        <v>119</v>
      </c>
      <c r="M144" s="14">
        <f>VLOOKUP(A144,'[1]Aggregated CDC_fludeaths'!A146:K604,6,FALSE)</f>
        <v>44</v>
      </c>
      <c r="N144" s="14">
        <f>VLOOKUP(A144,'[1]Aggregated CDC_fludeaths'!A146:K604,3,FALSE)</f>
        <v>70</v>
      </c>
      <c r="O144" s="14">
        <f>VLOOKUP(A144,'[1]Aggregated CDC_fludeaths'!A146:K604,4,FALSE)</f>
        <v>51</v>
      </c>
      <c r="P144" s="14">
        <f>VLOOKUP(A144,'[1]Aggregated CDC_fludeaths'!A146:K604,5,FALSE)</f>
        <v>49</v>
      </c>
      <c r="Q144" s="14">
        <f>VLOOKUP(A144,'[1]Aggregated CDC_fludeaths'!A146:K604,7,FALSE)</f>
        <v>80</v>
      </c>
      <c r="R144" s="14">
        <f>VLOOKUP(A144,'[1]Aggregated CDC_fludeaths'!A146:K604,8,FALSE)</f>
        <v>51</v>
      </c>
      <c r="S144" s="14">
        <f>VLOOKUP(A144,'[1]Aggregated CDC_fludeaths'!A146:K604,9,FALSE)</f>
        <v>527</v>
      </c>
      <c r="T144" s="14">
        <f>VLOOKUP(A144,'[1]Aggregated CDC_fludeaths'!A146:K604,10,FALSE)</f>
        <v>48</v>
      </c>
      <c r="U144" s="14">
        <f t="shared" si="37"/>
        <v>393</v>
      </c>
      <c r="V144" s="14">
        <f t="shared" si="38"/>
        <v>646</v>
      </c>
      <c r="W144" s="14">
        <f>VLOOKUP(A144,'[1]Aggregated CDC_fludeaths'!A146:K604,11,FALSE)</f>
        <v>1039</v>
      </c>
      <c r="X144" s="15">
        <f t="shared" si="26"/>
        <v>6.5325299294995143E-4</v>
      </c>
      <c r="Y144" s="16">
        <f t="shared" si="27"/>
        <v>1.1736233278334852E-4</v>
      </c>
      <c r="Z144" s="15">
        <f t="shared" si="28"/>
        <v>1.6855850674558261E-4</v>
      </c>
      <c r="AA144" s="15">
        <f t="shared" si="29"/>
        <v>1.3951062566677704E-4</v>
      </c>
      <c r="AB144" s="15">
        <f t="shared" si="30"/>
        <v>1.4587232900099858E-4</v>
      </c>
      <c r="AC144" s="15">
        <f t="shared" si="31"/>
        <v>2.097339365616923E-4</v>
      </c>
      <c r="AD144" s="15">
        <f t="shared" si="32"/>
        <v>1.3869503689056825E-4</v>
      </c>
      <c r="AE144" s="15">
        <f t="shared" si="33"/>
        <v>1.2103292094531059E-3</v>
      </c>
      <c r="AF144" s="15">
        <f t="shared" si="34"/>
        <v>1.0460115851903687E-3</v>
      </c>
      <c r="AG144" s="15">
        <f t="shared" si="35"/>
        <v>3.6343488289281576E-4</v>
      </c>
    </row>
    <row r="145" spans="1:33" x14ac:dyDescent="0.2">
      <c r="A145" s="11" t="s">
        <v>158</v>
      </c>
      <c r="B145" s="12">
        <v>173932.6460000001</v>
      </c>
      <c r="C145" s="12">
        <v>357747.20599999983</v>
      </c>
      <c r="D145" s="12">
        <v>396745.96400000004</v>
      </c>
      <c r="E145" s="12">
        <v>352111.94100000011</v>
      </c>
      <c r="F145" s="12">
        <v>324975.72200000013</v>
      </c>
      <c r="G145" s="12">
        <v>356190.05100000009</v>
      </c>
      <c r="H145" s="12">
        <v>350217.82999999996</v>
      </c>
      <c r="I145" s="12">
        <v>416589.34300000011</v>
      </c>
      <c r="J145" s="12">
        <f t="shared" si="36"/>
        <v>590521.98900000018</v>
      </c>
      <c r="K145" s="13">
        <v>2728192</v>
      </c>
      <c r="L145" s="14">
        <f>VLOOKUP(A145,'[1]Aggregated CDC_fludeaths'!$A$5:$K$463,2,FALSE)</f>
        <v>89</v>
      </c>
      <c r="M145" s="14">
        <f>VLOOKUP(A145,'[1]Aggregated CDC_fludeaths'!A147:K605,6,FALSE)</f>
        <v>61</v>
      </c>
      <c r="N145" s="14">
        <f>VLOOKUP(A145,'[1]Aggregated CDC_fludeaths'!A147:K605,3,FALSE)</f>
        <v>54</v>
      </c>
      <c r="O145" s="14">
        <f>VLOOKUP(A145,'[1]Aggregated CDC_fludeaths'!A147:K605,4,FALSE)</f>
        <v>42</v>
      </c>
      <c r="P145" s="14">
        <f>VLOOKUP(A145,'[1]Aggregated CDC_fludeaths'!A147:K605,5,FALSE)</f>
        <v>61</v>
      </c>
      <c r="Q145" s="14">
        <f>VLOOKUP(A145,'[1]Aggregated CDC_fludeaths'!A147:K605,7,FALSE)</f>
        <v>39</v>
      </c>
      <c r="R145" s="14">
        <f>VLOOKUP(A145,'[1]Aggregated CDC_fludeaths'!A147:K605,8,FALSE)</f>
        <v>46</v>
      </c>
      <c r="S145" s="14">
        <f>VLOOKUP(A145,'[1]Aggregated CDC_fludeaths'!A147:K605,9,FALSE)</f>
        <v>445</v>
      </c>
      <c r="T145" s="14">
        <f>VLOOKUP(A145,'[1]Aggregated CDC_fludeaths'!A147:K605,10,FALSE)</f>
        <v>61</v>
      </c>
      <c r="U145" s="14">
        <f t="shared" si="37"/>
        <v>364</v>
      </c>
      <c r="V145" s="14">
        <f t="shared" si="38"/>
        <v>534</v>
      </c>
      <c r="W145" s="14">
        <f>VLOOKUP(A145,'[1]Aggregated CDC_fludeaths'!A147:K605,11,FALSE)</f>
        <v>898</v>
      </c>
      <c r="X145" s="15">
        <f t="shared" si="26"/>
        <v>5.1169232485544984E-4</v>
      </c>
      <c r="Y145" s="16">
        <f t="shared" si="27"/>
        <v>1.705114644557141E-4</v>
      </c>
      <c r="Z145" s="15">
        <f t="shared" si="28"/>
        <v>1.3610724468516582E-4</v>
      </c>
      <c r="AA145" s="15">
        <f t="shared" si="29"/>
        <v>1.1928024900467657E-4</v>
      </c>
      <c r="AB145" s="15">
        <f t="shared" si="30"/>
        <v>1.8770632964391099E-4</v>
      </c>
      <c r="AC145" s="15">
        <f t="shared" si="31"/>
        <v>1.0949210931217163E-4</v>
      </c>
      <c r="AD145" s="15">
        <f t="shared" si="32"/>
        <v>1.3134682491750921E-4</v>
      </c>
      <c r="AE145" s="15">
        <f t="shared" si="33"/>
        <v>1.0681982328098103E-3</v>
      </c>
      <c r="AF145" s="15">
        <f t="shared" si="34"/>
        <v>9.0428470056514668E-4</v>
      </c>
      <c r="AG145" s="15">
        <f t="shared" si="35"/>
        <v>3.2915571924556629E-4</v>
      </c>
    </row>
    <row r="146" spans="1:33" x14ac:dyDescent="0.2">
      <c r="A146" s="11" t="s">
        <v>159</v>
      </c>
      <c r="B146" s="12">
        <v>169114</v>
      </c>
      <c r="C146" s="12">
        <v>349808</v>
      </c>
      <c r="D146" s="12">
        <v>386059</v>
      </c>
      <c r="E146" s="12">
        <v>343839</v>
      </c>
      <c r="F146" s="12">
        <v>317583</v>
      </c>
      <c r="G146" s="12">
        <v>339116</v>
      </c>
      <c r="H146" s="12">
        <v>342395</v>
      </c>
      <c r="I146" s="12">
        <v>412990</v>
      </c>
      <c r="J146" s="12">
        <f t="shared" si="36"/>
        <v>582104</v>
      </c>
      <c r="K146" s="13">
        <v>2660904</v>
      </c>
      <c r="L146" s="14">
        <f>VLOOKUP(A146,'[1]Aggregated CDC_fludeaths'!$A$5:$K$463,2,FALSE)</f>
        <v>128</v>
      </c>
      <c r="M146" s="14">
        <f>VLOOKUP(A146,'[1]Aggregated CDC_fludeaths'!A148:K606,6,FALSE)</f>
        <v>63</v>
      </c>
      <c r="N146" s="14">
        <f>VLOOKUP(A146,'[1]Aggregated CDC_fludeaths'!A148:K606,3,FALSE)</f>
        <v>54</v>
      </c>
      <c r="O146" s="14">
        <f>VLOOKUP(A146,'[1]Aggregated CDC_fludeaths'!A148:K606,4,FALSE)</f>
        <v>64</v>
      </c>
      <c r="P146" s="14">
        <f>VLOOKUP(A146,'[1]Aggregated CDC_fludeaths'!A148:K606,5,FALSE)</f>
        <v>44</v>
      </c>
      <c r="Q146" s="14">
        <f>VLOOKUP(A146,'[1]Aggregated CDC_fludeaths'!A148:K606,7,FALSE)</f>
        <v>53</v>
      </c>
      <c r="R146" s="14">
        <f>VLOOKUP(A146,'[1]Aggregated CDC_fludeaths'!A148:K606,8,FALSE)</f>
        <v>65</v>
      </c>
      <c r="S146" s="14">
        <f>VLOOKUP(A146,'[1]Aggregated CDC_fludeaths'!A148:K606,9,FALSE)</f>
        <v>494</v>
      </c>
      <c r="T146" s="14">
        <f>VLOOKUP(A146,'[1]Aggregated CDC_fludeaths'!A148:K606,10,FALSE)</f>
        <v>41</v>
      </c>
      <c r="U146" s="14">
        <f t="shared" si="37"/>
        <v>384</v>
      </c>
      <c r="V146" s="14">
        <f t="shared" si="38"/>
        <v>622</v>
      </c>
      <c r="W146" s="14">
        <f>VLOOKUP(A146,'[1]Aggregated CDC_fludeaths'!A148:K606,11,FALSE)</f>
        <v>1006</v>
      </c>
      <c r="X146" s="15">
        <f t="shared" si="26"/>
        <v>7.5688588762609838E-4</v>
      </c>
      <c r="Y146" s="16">
        <f t="shared" si="27"/>
        <v>1.8009879705438412E-4</v>
      </c>
      <c r="Z146" s="15">
        <f t="shared" si="28"/>
        <v>1.3987499320052116E-4</v>
      </c>
      <c r="AA146" s="15">
        <f t="shared" si="29"/>
        <v>1.8613362649379505E-4</v>
      </c>
      <c r="AB146" s="15">
        <f t="shared" si="30"/>
        <v>1.3854645872102725E-4</v>
      </c>
      <c r="AC146" s="15">
        <f t="shared" si="31"/>
        <v>1.5628870357045966E-4</v>
      </c>
      <c r="AD146" s="15">
        <f t="shared" si="32"/>
        <v>1.8983922078301378E-4</v>
      </c>
      <c r="AE146" s="15">
        <f t="shared" si="33"/>
        <v>1.1961548705779802E-3</v>
      </c>
      <c r="AF146" s="15">
        <f t="shared" si="34"/>
        <v>1.0685375809133763E-3</v>
      </c>
      <c r="AG146" s="15">
        <f t="shared" si="35"/>
        <v>3.7806700279303577E-4</v>
      </c>
    </row>
    <row r="147" spans="1:33" x14ac:dyDescent="0.2">
      <c r="A147" s="11" t="s">
        <v>160</v>
      </c>
      <c r="B147" s="12">
        <v>198379.46799999996</v>
      </c>
      <c r="C147" s="12">
        <v>379057.00200000009</v>
      </c>
      <c r="D147" s="12">
        <v>421151.44900000008</v>
      </c>
      <c r="E147" s="12">
        <v>354336.20699999999</v>
      </c>
      <c r="F147" s="12">
        <v>361402.05899999995</v>
      </c>
      <c r="G147" s="12">
        <v>400816.24500000017</v>
      </c>
      <c r="H147" s="12">
        <v>292661.38199999998</v>
      </c>
      <c r="I147" s="12">
        <v>357172.13800000009</v>
      </c>
      <c r="J147" s="12">
        <f t="shared" si="36"/>
        <v>555551.60600000003</v>
      </c>
      <c r="K147" s="13">
        <v>2765788</v>
      </c>
      <c r="L147" s="14">
        <f>VLOOKUP(A147,'[1]Aggregated CDC_fludeaths'!$A$5:$K$463,2,FALSE)</f>
        <v>87</v>
      </c>
      <c r="M147" s="14">
        <f>VLOOKUP(A147,'[1]Aggregated CDC_fludeaths'!A149:K607,6,FALSE)</f>
        <v>60</v>
      </c>
      <c r="N147" s="14">
        <f>VLOOKUP(A147,'[1]Aggregated CDC_fludeaths'!A149:K607,3,FALSE)</f>
        <v>47</v>
      </c>
      <c r="O147" s="14">
        <f>VLOOKUP(A147,'[1]Aggregated CDC_fludeaths'!A149:K607,4,FALSE)</f>
        <v>65</v>
      </c>
      <c r="P147" s="14">
        <f>VLOOKUP(A147,'[1]Aggregated CDC_fludeaths'!A149:K607,5,FALSE)</f>
        <v>42</v>
      </c>
      <c r="Q147" s="14">
        <f>VLOOKUP(A147,'[1]Aggregated CDC_fludeaths'!A149:K607,7,FALSE)</f>
        <v>57</v>
      </c>
      <c r="R147" s="14">
        <f>VLOOKUP(A147,'[1]Aggregated CDC_fludeaths'!A149:K607,8,FALSE)</f>
        <v>69</v>
      </c>
      <c r="S147" s="14">
        <f>VLOOKUP(A147,'[1]Aggregated CDC_fludeaths'!A149:K607,9,FALSE)</f>
        <v>514</v>
      </c>
      <c r="T147" s="14">
        <f>VLOOKUP(A147,'[1]Aggregated CDC_fludeaths'!A149:K607,10,FALSE)</f>
        <v>45</v>
      </c>
      <c r="U147" s="14">
        <f t="shared" si="37"/>
        <v>385</v>
      </c>
      <c r="V147" s="14">
        <f t="shared" si="38"/>
        <v>601</v>
      </c>
      <c r="W147" s="14">
        <f>VLOOKUP(A147,'[1]Aggregated CDC_fludeaths'!A149:K607,11,FALSE)</f>
        <v>986</v>
      </c>
      <c r="X147" s="15">
        <f t="shared" si="26"/>
        <v>4.3855344949306961E-4</v>
      </c>
      <c r="Y147" s="16">
        <f t="shared" si="27"/>
        <v>1.5828753903350922E-4</v>
      </c>
      <c r="Z147" s="15">
        <f t="shared" si="28"/>
        <v>1.1159880872213262E-4</v>
      </c>
      <c r="AA147" s="15">
        <f t="shared" si="29"/>
        <v>1.8344159788333456E-4</v>
      </c>
      <c r="AB147" s="15">
        <f t="shared" si="30"/>
        <v>1.1621405842626924E-4</v>
      </c>
      <c r="AC147" s="15">
        <f t="shared" si="31"/>
        <v>1.4220980489450965E-4</v>
      </c>
      <c r="AD147" s="15">
        <f t="shared" si="32"/>
        <v>2.3576735518866649E-4</v>
      </c>
      <c r="AE147" s="15">
        <f t="shared" si="33"/>
        <v>1.4390820148462975E-3</v>
      </c>
      <c r="AF147" s="15">
        <f t="shared" si="34"/>
        <v>1.0818076907872353E-3</v>
      </c>
      <c r="AG147" s="15">
        <f t="shared" si="35"/>
        <v>3.5649876273958814E-4</v>
      </c>
    </row>
    <row r="148" spans="1:33" x14ac:dyDescent="0.2">
      <c r="A148" s="11" t="s">
        <v>161</v>
      </c>
      <c r="B148" s="12">
        <v>193043.56899999996</v>
      </c>
      <c r="C148" s="12">
        <v>383283.37099999998</v>
      </c>
      <c r="D148" s="12">
        <v>401102.5089999999</v>
      </c>
      <c r="E148" s="12">
        <v>350795.41699999996</v>
      </c>
      <c r="F148" s="12">
        <v>347558.51700000005</v>
      </c>
      <c r="G148" s="12">
        <v>396201.19199999998</v>
      </c>
      <c r="H148" s="12">
        <v>300950.21299999993</v>
      </c>
      <c r="I148" s="12">
        <v>355943.44200000004</v>
      </c>
      <c r="J148" s="12">
        <f t="shared" si="36"/>
        <v>548987.01099999994</v>
      </c>
      <c r="K148" s="13">
        <v>2728651</v>
      </c>
      <c r="L148" s="14">
        <f>VLOOKUP(A148,'[1]Aggregated CDC_fludeaths'!$A$5:$K$463,2,FALSE)</f>
        <v>111</v>
      </c>
      <c r="M148" s="14">
        <f>VLOOKUP(A148,'[1]Aggregated CDC_fludeaths'!A150:K608,6,FALSE)</f>
        <v>44</v>
      </c>
      <c r="N148" s="14">
        <f>VLOOKUP(A148,'[1]Aggregated CDC_fludeaths'!A150:K608,3,FALSE)</f>
        <v>63</v>
      </c>
      <c r="O148" s="14">
        <f>VLOOKUP(A148,'[1]Aggregated CDC_fludeaths'!A150:K608,4,FALSE)</f>
        <v>51</v>
      </c>
      <c r="P148" s="14">
        <f>VLOOKUP(A148,'[1]Aggregated CDC_fludeaths'!A150:K608,5,FALSE)</f>
        <v>47</v>
      </c>
      <c r="Q148" s="14">
        <f>VLOOKUP(A148,'[1]Aggregated CDC_fludeaths'!A150:K608,7,FALSE)</f>
        <v>57</v>
      </c>
      <c r="R148" s="14">
        <f>VLOOKUP(A148,'[1]Aggregated CDC_fludeaths'!A150:K608,8,FALSE)</f>
        <v>62</v>
      </c>
      <c r="S148" s="14">
        <f>VLOOKUP(A148,'[1]Aggregated CDC_fludeaths'!A150:K608,9,FALSE)</f>
        <v>468</v>
      </c>
      <c r="T148" s="14">
        <f>VLOOKUP(A148,'[1]Aggregated CDC_fludeaths'!A150:K608,10,FALSE)</f>
        <v>66</v>
      </c>
      <c r="U148" s="14">
        <f t="shared" si="37"/>
        <v>390</v>
      </c>
      <c r="V148" s="14">
        <f t="shared" si="38"/>
        <v>579</v>
      </c>
      <c r="W148" s="14">
        <f>VLOOKUP(A148,'[1]Aggregated CDC_fludeaths'!A150:K608,11,FALSE)</f>
        <v>969</v>
      </c>
      <c r="X148" s="15">
        <f t="shared" si="26"/>
        <v>5.7499972972422622E-4</v>
      </c>
      <c r="Y148" s="16">
        <f t="shared" si="27"/>
        <v>1.1479757101176195E-4</v>
      </c>
      <c r="Z148" s="15">
        <f t="shared" si="28"/>
        <v>1.5706708032584262E-4</v>
      </c>
      <c r="AA148" s="15">
        <f t="shared" si="29"/>
        <v>1.4538388339320867E-4</v>
      </c>
      <c r="AB148" s="15">
        <f t="shared" si="30"/>
        <v>1.3522902677133933E-4</v>
      </c>
      <c r="AC148" s="15">
        <f t="shared" si="31"/>
        <v>1.4386630113924544E-4</v>
      </c>
      <c r="AD148" s="15">
        <f t="shared" si="32"/>
        <v>2.0601414227940757E-4</v>
      </c>
      <c r="AE148" s="15">
        <f t="shared" si="33"/>
        <v>1.3148156273658778E-3</v>
      </c>
      <c r="AF148" s="15">
        <f t="shared" si="34"/>
        <v>1.0546697615765631E-3</v>
      </c>
      <c r="AG148" s="15">
        <f t="shared" si="35"/>
        <v>3.5512053391950822E-4</v>
      </c>
    </row>
    <row r="149" spans="1:33" x14ac:dyDescent="0.2">
      <c r="A149" s="11" t="s">
        <v>162</v>
      </c>
      <c r="B149" s="12">
        <v>194623.44399999999</v>
      </c>
      <c r="C149" s="12">
        <v>388333.53499999992</v>
      </c>
      <c r="D149" s="12">
        <v>381351.9879999999</v>
      </c>
      <c r="E149" s="12">
        <v>356547.37300000008</v>
      </c>
      <c r="F149" s="12">
        <v>348136.06900000002</v>
      </c>
      <c r="G149" s="12">
        <v>396275.27400000003</v>
      </c>
      <c r="H149" s="12">
        <v>312317.13199999987</v>
      </c>
      <c r="I149" s="12">
        <v>355419.89800000022</v>
      </c>
      <c r="J149" s="12">
        <f t="shared" si="36"/>
        <v>550043.34200000018</v>
      </c>
      <c r="K149" s="13">
        <v>2733429</v>
      </c>
      <c r="L149" s="14">
        <f>VLOOKUP(A149,'[1]Aggregated CDC_fludeaths'!$A$5:$K$463,2,FALSE)</f>
        <v>118</v>
      </c>
      <c r="M149" s="14">
        <f>VLOOKUP(A149,'[1]Aggregated CDC_fludeaths'!A151:K609,6,FALSE)</f>
        <v>61</v>
      </c>
      <c r="N149" s="14">
        <f>VLOOKUP(A149,'[1]Aggregated CDC_fludeaths'!A151:K609,3,FALSE)</f>
        <v>59</v>
      </c>
      <c r="O149" s="14">
        <f>VLOOKUP(A149,'[1]Aggregated CDC_fludeaths'!A151:K609,4,FALSE)</f>
        <v>63</v>
      </c>
      <c r="P149" s="14">
        <f>VLOOKUP(A149,'[1]Aggregated CDC_fludeaths'!A151:K609,5,FALSE)</f>
        <v>51</v>
      </c>
      <c r="Q149" s="14">
        <f>VLOOKUP(A149,'[1]Aggregated CDC_fludeaths'!A151:K609,7,FALSE)</f>
        <v>55</v>
      </c>
      <c r="R149" s="14">
        <f>VLOOKUP(A149,'[1]Aggregated CDC_fludeaths'!A151:K609,8,FALSE)</f>
        <v>39</v>
      </c>
      <c r="S149" s="14">
        <f>VLOOKUP(A149,'[1]Aggregated CDC_fludeaths'!A151:K609,9,FALSE)</f>
        <v>524</v>
      </c>
      <c r="T149" s="14">
        <f>VLOOKUP(A149,'[1]Aggregated CDC_fludeaths'!A151:K609,10,FALSE)</f>
        <v>65</v>
      </c>
      <c r="U149" s="14">
        <f t="shared" si="37"/>
        <v>393</v>
      </c>
      <c r="V149" s="14">
        <f t="shared" si="38"/>
        <v>642</v>
      </c>
      <c r="W149" s="14">
        <f>VLOOKUP(A149,'[1]Aggregated CDC_fludeaths'!A151:K609,11,FALSE)</f>
        <v>1035</v>
      </c>
      <c r="X149" s="15">
        <f t="shared" si="26"/>
        <v>6.0629900270390863E-4</v>
      </c>
      <c r="Y149" s="16">
        <f t="shared" si="27"/>
        <v>1.5708146348988381E-4</v>
      </c>
      <c r="Z149" s="15">
        <f t="shared" si="28"/>
        <v>1.5471271123936037E-4</v>
      </c>
      <c r="AA149" s="15">
        <f t="shared" si="29"/>
        <v>1.7669461275206195E-4</v>
      </c>
      <c r="AB149" s="15">
        <f t="shared" si="30"/>
        <v>1.4649444438921379E-4</v>
      </c>
      <c r="AC149" s="15">
        <f t="shared" si="31"/>
        <v>1.3879240923823067E-4</v>
      </c>
      <c r="AD149" s="15">
        <f t="shared" si="32"/>
        <v>1.24873072925119E-4</v>
      </c>
      <c r="AE149" s="15">
        <f t="shared" si="33"/>
        <v>1.4743125045857722E-3</v>
      </c>
      <c r="AF149" s="15">
        <f t="shared" si="34"/>
        <v>1.1671807491853974E-3</v>
      </c>
      <c r="AG149" s="15">
        <f t="shared" si="35"/>
        <v>3.7864528400042581E-4</v>
      </c>
    </row>
    <row r="150" spans="1:33" x14ac:dyDescent="0.2">
      <c r="A150" s="11" t="s">
        <v>163</v>
      </c>
      <c r="B150" s="12">
        <v>198921.17200000005</v>
      </c>
      <c r="C150" s="12">
        <v>391644.44400000019</v>
      </c>
      <c r="D150" s="12">
        <v>402598.01</v>
      </c>
      <c r="E150" s="12">
        <v>369303.96300000011</v>
      </c>
      <c r="F150" s="12">
        <v>341475.37099999998</v>
      </c>
      <c r="G150" s="12">
        <v>392486.15300000011</v>
      </c>
      <c r="H150" s="12">
        <v>322880.66399999999</v>
      </c>
      <c r="I150" s="12">
        <v>364201.97500000009</v>
      </c>
      <c r="J150" s="12">
        <f t="shared" si="36"/>
        <v>563123.14700000011</v>
      </c>
      <c r="K150" s="13">
        <v>2782137</v>
      </c>
      <c r="L150" s="14">
        <f>VLOOKUP(A150,'[1]Aggregated CDC_fludeaths'!$A$5:$K$463,2,FALSE)</f>
        <v>114</v>
      </c>
      <c r="M150" s="14">
        <f>VLOOKUP(A150,'[1]Aggregated CDC_fludeaths'!A152:K610,6,FALSE)</f>
        <v>58</v>
      </c>
      <c r="N150" s="14">
        <f>VLOOKUP(A150,'[1]Aggregated CDC_fludeaths'!A152:K610,3,FALSE)</f>
        <v>44</v>
      </c>
      <c r="O150" s="14">
        <f>VLOOKUP(A150,'[1]Aggregated CDC_fludeaths'!A152:K610,4,FALSE)</f>
        <v>73</v>
      </c>
      <c r="P150" s="14">
        <f>VLOOKUP(A150,'[1]Aggregated CDC_fludeaths'!A152:K610,5,FALSE)</f>
        <v>72</v>
      </c>
      <c r="Q150" s="14">
        <f>VLOOKUP(A150,'[1]Aggregated CDC_fludeaths'!A152:K610,7,FALSE)</f>
        <v>32</v>
      </c>
      <c r="R150" s="14">
        <f>VLOOKUP(A150,'[1]Aggregated CDC_fludeaths'!A152:K610,8,FALSE)</f>
        <v>49</v>
      </c>
      <c r="S150" s="14">
        <f>VLOOKUP(A150,'[1]Aggregated CDC_fludeaths'!A152:K610,9,FALSE)</f>
        <v>571</v>
      </c>
      <c r="T150" s="14">
        <f>VLOOKUP(A150,'[1]Aggregated CDC_fludeaths'!A152:K610,10,FALSE)</f>
        <v>58</v>
      </c>
      <c r="U150" s="14">
        <f t="shared" si="37"/>
        <v>386</v>
      </c>
      <c r="V150" s="14">
        <f t="shared" si="38"/>
        <v>685</v>
      </c>
      <c r="W150" s="14">
        <f>VLOOKUP(A150,'[1]Aggregated CDC_fludeaths'!A152:K610,11,FALSE)</f>
        <v>1071</v>
      </c>
      <c r="X150" s="15">
        <f t="shared" si="26"/>
        <v>5.730913348932007E-4</v>
      </c>
      <c r="Y150" s="16">
        <f t="shared" si="27"/>
        <v>1.4809350901962489E-4</v>
      </c>
      <c r="Z150" s="15">
        <f t="shared" si="28"/>
        <v>1.092901576935266E-4</v>
      </c>
      <c r="AA150" s="15">
        <f t="shared" si="29"/>
        <v>1.9766914876025843E-4</v>
      </c>
      <c r="AB150" s="15">
        <f t="shared" si="30"/>
        <v>2.1084975993773794E-4</v>
      </c>
      <c r="AC150" s="15">
        <f t="shared" si="31"/>
        <v>8.1531538769980482E-5</v>
      </c>
      <c r="AD150" s="15">
        <f t="shared" si="32"/>
        <v>1.5175885540175921E-4</v>
      </c>
      <c r="AE150" s="15">
        <f t="shared" si="33"/>
        <v>1.5678113771898129E-3</v>
      </c>
      <c r="AF150" s="15">
        <f t="shared" si="34"/>
        <v>1.2164301958626465E-3</v>
      </c>
      <c r="AG150" s="15">
        <f t="shared" si="35"/>
        <v>3.849558810367714E-4</v>
      </c>
    </row>
    <row r="151" spans="1:33" x14ac:dyDescent="0.2">
      <c r="A151" s="11" t="s">
        <v>164</v>
      </c>
      <c r="B151" s="12">
        <v>189131.59999999998</v>
      </c>
      <c r="C151" s="12">
        <v>376462.3</v>
      </c>
      <c r="D151" s="12">
        <v>385941.08800000005</v>
      </c>
      <c r="E151" s="12">
        <v>356235.23200000008</v>
      </c>
      <c r="F151" s="12">
        <v>325041.01200000005</v>
      </c>
      <c r="G151" s="12">
        <v>368017.72500000009</v>
      </c>
      <c r="H151" s="12">
        <v>318037.73700000008</v>
      </c>
      <c r="I151" s="12">
        <v>352205.13799999992</v>
      </c>
      <c r="J151" s="12">
        <f t="shared" si="36"/>
        <v>541336.7379999999</v>
      </c>
      <c r="K151" s="13">
        <v>2671957</v>
      </c>
      <c r="L151" s="14">
        <f>VLOOKUP(A151,'[1]Aggregated CDC_fludeaths'!$A$5:$K$463,2,FALSE)</f>
        <v>115</v>
      </c>
      <c r="M151" s="14">
        <f>VLOOKUP(A151,'[1]Aggregated CDC_fludeaths'!A153:K611,6,FALSE)</f>
        <v>67</v>
      </c>
      <c r="N151" s="14">
        <f>VLOOKUP(A151,'[1]Aggregated CDC_fludeaths'!A153:K611,3,FALSE)</f>
        <v>68</v>
      </c>
      <c r="O151" s="14">
        <f>VLOOKUP(A151,'[1]Aggregated CDC_fludeaths'!A153:K611,4,FALSE)</f>
        <v>59</v>
      </c>
      <c r="P151" s="14">
        <f>VLOOKUP(A151,'[1]Aggregated CDC_fludeaths'!A153:K611,5,FALSE)</f>
        <v>62</v>
      </c>
      <c r="Q151" s="14">
        <f>VLOOKUP(A151,'[1]Aggregated CDC_fludeaths'!A153:K611,7,FALSE)</f>
        <v>47</v>
      </c>
      <c r="R151" s="14">
        <f>VLOOKUP(A151,'[1]Aggregated CDC_fludeaths'!A153:K611,8,FALSE)</f>
        <v>84</v>
      </c>
      <c r="S151" s="14">
        <f>VLOOKUP(A151,'[1]Aggregated CDC_fludeaths'!A153:K611,9,FALSE)</f>
        <v>598</v>
      </c>
      <c r="T151" s="14">
        <f>VLOOKUP(A151,'[1]Aggregated CDC_fludeaths'!A153:K611,10,FALSE)</f>
        <v>46</v>
      </c>
      <c r="U151" s="14">
        <f t="shared" si="37"/>
        <v>433</v>
      </c>
      <c r="V151" s="14">
        <f t="shared" si="38"/>
        <v>713</v>
      </c>
      <c r="W151" s="14">
        <f>VLOOKUP(A151,'[1]Aggregated CDC_fludeaths'!A153:K611,11,FALSE)</f>
        <v>1146</v>
      </c>
      <c r="X151" s="15">
        <f t="shared" si="26"/>
        <v>6.0804223091223263E-4</v>
      </c>
      <c r="Y151" s="16">
        <f t="shared" si="27"/>
        <v>1.779726681795229E-4</v>
      </c>
      <c r="Z151" s="15">
        <f t="shared" si="28"/>
        <v>1.761926939481499E-4</v>
      </c>
      <c r="AA151" s="15">
        <f t="shared" si="29"/>
        <v>1.6562090074234991E-4</v>
      </c>
      <c r="AB151" s="15">
        <f t="shared" si="30"/>
        <v>1.9074516049070138E-4</v>
      </c>
      <c r="AC151" s="15">
        <f t="shared" si="31"/>
        <v>1.2771123999530181E-4</v>
      </c>
      <c r="AD151" s="15">
        <f t="shared" si="32"/>
        <v>2.6411960037308398E-4</v>
      </c>
      <c r="AE151" s="15">
        <f t="shared" si="33"/>
        <v>1.6978741519665171E-3</v>
      </c>
      <c r="AF151" s="15">
        <f t="shared" si="34"/>
        <v>1.3171099427580328E-3</v>
      </c>
      <c r="AG151" s="15">
        <f t="shared" si="35"/>
        <v>4.2889911776274845E-4</v>
      </c>
    </row>
    <row r="152" spans="1:33" x14ac:dyDescent="0.2">
      <c r="A152" s="11" t="s">
        <v>165</v>
      </c>
      <c r="B152" s="12">
        <v>190660.546</v>
      </c>
      <c r="C152" s="12">
        <v>380038.34399999998</v>
      </c>
      <c r="D152" s="12">
        <v>393375.14600000007</v>
      </c>
      <c r="E152" s="12">
        <v>366114.7200000002</v>
      </c>
      <c r="F152" s="12">
        <v>328827.03099999996</v>
      </c>
      <c r="G152" s="12">
        <v>364888.54799999995</v>
      </c>
      <c r="H152" s="12">
        <v>330572.33900000009</v>
      </c>
      <c r="I152" s="12">
        <v>368061.12200000003</v>
      </c>
      <c r="J152" s="12">
        <f t="shared" si="36"/>
        <v>558721.66800000006</v>
      </c>
      <c r="K152" s="13">
        <v>2722708</v>
      </c>
      <c r="L152" s="14">
        <f>VLOOKUP(A152,'[1]Aggregated CDC_fludeaths'!$A$5:$K$463,2,FALSE)</f>
        <v>106</v>
      </c>
      <c r="M152" s="14">
        <f>VLOOKUP(A152,'[1]Aggregated CDC_fludeaths'!A154:K612,6,FALSE)</f>
        <v>54</v>
      </c>
      <c r="N152" s="14">
        <f>VLOOKUP(A152,'[1]Aggregated CDC_fludeaths'!A154:K612,3,FALSE)</f>
        <v>60</v>
      </c>
      <c r="O152" s="14">
        <f>VLOOKUP(A152,'[1]Aggregated CDC_fludeaths'!A154:K612,4,FALSE)</f>
        <v>80</v>
      </c>
      <c r="P152" s="14">
        <f>VLOOKUP(A152,'[1]Aggregated CDC_fludeaths'!A154:K612,5,FALSE)</f>
        <v>40</v>
      </c>
      <c r="Q152" s="14">
        <f>VLOOKUP(A152,'[1]Aggregated CDC_fludeaths'!A154:K612,7,FALSE)</f>
        <v>68</v>
      </c>
      <c r="R152" s="14">
        <f>VLOOKUP(A152,'[1]Aggregated CDC_fludeaths'!A154:K612,8,FALSE)</f>
        <v>57</v>
      </c>
      <c r="S152" s="14">
        <f>VLOOKUP(A152,'[1]Aggregated CDC_fludeaths'!A154:K612,9,FALSE)</f>
        <v>513</v>
      </c>
      <c r="T152" s="14">
        <f>VLOOKUP(A152,'[1]Aggregated CDC_fludeaths'!A154:K612,10,FALSE)</f>
        <v>45</v>
      </c>
      <c r="U152" s="14">
        <f t="shared" si="37"/>
        <v>404</v>
      </c>
      <c r="V152" s="14">
        <f t="shared" si="38"/>
        <v>619</v>
      </c>
      <c r="W152" s="14">
        <f>VLOOKUP(A152,'[1]Aggregated CDC_fludeaths'!A154:K612,11,FALSE)</f>
        <v>1023</v>
      </c>
      <c r="X152" s="15">
        <f t="shared" si="26"/>
        <v>5.5596190309871452E-4</v>
      </c>
      <c r="Y152" s="16">
        <f t="shared" si="27"/>
        <v>1.4209092543567131E-4</v>
      </c>
      <c r="Z152" s="15">
        <f t="shared" si="28"/>
        <v>1.5252615883363407E-4</v>
      </c>
      <c r="AA152" s="15">
        <f t="shared" si="29"/>
        <v>2.1851074439181237E-4</v>
      </c>
      <c r="AB152" s="15">
        <f t="shared" si="30"/>
        <v>1.2164450069191546E-4</v>
      </c>
      <c r="AC152" s="15">
        <f t="shared" si="31"/>
        <v>1.8635827397904526E-4</v>
      </c>
      <c r="AD152" s="15">
        <f t="shared" si="32"/>
        <v>1.7242822001510533E-4</v>
      </c>
      <c r="AE152" s="15">
        <f t="shared" si="33"/>
        <v>1.3937902411763009E-3</v>
      </c>
      <c r="AF152" s="15">
        <f t="shared" si="34"/>
        <v>1.1078861541485804E-3</v>
      </c>
      <c r="AG152" s="15">
        <f t="shared" si="35"/>
        <v>3.7572886993390402E-4</v>
      </c>
    </row>
    <row r="153" spans="1:33" x14ac:dyDescent="0.2">
      <c r="A153" s="11" t="s">
        <v>166</v>
      </c>
      <c r="B153" s="12">
        <v>190646.193</v>
      </c>
      <c r="C153" s="12">
        <v>384675.62300000002</v>
      </c>
      <c r="D153" s="12">
        <v>402591.18800000008</v>
      </c>
      <c r="E153" s="12">
        <v>369332.53600000014</v>
      </c>
      <c r="F153" s="12">
        <v>330550.32200000022</v>
      </c>
      <c r="G153" s="12">
        <v>361926.27900000016</v>
      </c>
      <c r="H153" s="12">
        <v>342507.42899999995</v>
      </c>
      <c r="I153" s="12">
        <v>385218.79200000002</v>
      </c>
      <c r="J153" s="12">
        <f t="shared" si="36"/>
        <v>575864.98499999999</v>
      </c>
      <c r="K153" s="13">
        <v>2767279</v>
      </c>
      <c r="L153" s="14">
        <f>VLOOKUP(A153,'[1]Aggregated CDC_fludeaths'!$A$5:$K$463,2,FALSE)</f>
        <v>110</v>
      </c>
      <c r="M153" s="14">
        <f>VLOOKUP(A153,'[1]Aggregated CDC_fludeaths'!A155:K613,6,FALSE)</f>
        <v>77</v>
      </c>
      <c r="N153" s="14">
        <f>VLOOKUP(A153,'[1]Aggregated CDC_fludeaths'!A155:K613,3,FALSE)</f>
        <v>81</v>
      </c>
      <c r="O153" s="14">
        <f>VLOOKUP(A153,'[1]Aggregated CDC_fludeaths'!A155:K613,4,FALSE)</f>
        <v>49</v>
      </c>
      <c r="P153" s="14">
        <f>VLOOKUP(A153,'[1]Aggregated CDC_fludeaths'!A155:K613,5,FALSE)</f>
        <v>52</v>
      </c>
      <c r="Q153" s="14">
        <f>VLOOKUP(A153,'[1]Aggregated CDC_fludeaths'!A155:K613,7,FALSE)</f>
        <v>49</v>
      </c>
      <c r="R153" s="14">
        <f>VLOOKUP(A153,'[1]Aggregated CDC_fludeaths'!A155:K613,8,FALSE)</f>
        <v>45</v>
      </c>
      <c r="S153" s="14">
        <f>VLOOKUP(A153,'[1]Aggregated CDC_fludeaths'!A155:K613,9,FALSE)</f>
        <v>570</v>
      </c>
      <c r="T153" s="14">
        <f>VLOOKUP(A153,'[1]Aggregated CDC_fludeaths'!A155:K613,10,FALSE)</f>
        <v>43</v>
      </c>
      <c r="U153" s="14">
        <f t="shared" si="37"/>
        <v>396</v>
      </c>
      <c r="V153" s="14">
        <f t="shared" si="38"/>
        <v>680</v>
      </c>
      <c r="W153" s="14">
        <f>VLOOKUP(A153,'[1]Aggregated CDC_fludeaths'!A155:K613,11,FALSE)</f>
        <v>1076</v>
      </c>
      <c r="X153" s="15">
        <f t="shared" si="26"/>
        <v>5.769850332128059E-4</v>
      </c>
      <c r="Y153" s="16">
        <f t="shared" si="27"/>
        <v>2.0016864962612928E-4</v>
      </c>
      <c r="Z153" s="15">
        <f t="shared" si="28"/>
        <v>2.0119665411057129E-4</v>
      </c>
      <c r="AA153" s="15">
        <f t="shared" si="29"/>
        <v>1.3267176656215303E-4</v>
      </c>
      <c r="AB153" s="15">
        <f t="shared" si="30"/>
        <v>1.573134150509161E-4</v>
      </c>
      <c r="AC153" s="15">
        <f t="shared" si="31"/>
        <v>1.3538668740879127E-4</v>
      </c>
      <c r="AD153" s="15">
        <f t="shared" si="32"/>
        <v>1.3138401152752808E-4</v>
      </c>
      <c r="AE153" s="15">
        <f t="shared" si="33"/>
        <v>1.4796785926269142E-3</v>
      </c>
      <c r="AF153" s="15">
        <f t="shared" si="34"/>
        <v>1.1808323438869963E-3</v>
      </c>
      <c r="AG153" s="15">
        <f t="shared" si="35"/>
        <v>3.8882960482119799E-4</v>
      </c>
    </row>
    <row r="154" spans="1:33" x14ac:dyDescent="0.2">
      <c r="A154" s="11" t="s">
        <v>167</v>
      </c>
      <c r="B154" s="12">
        <v>188425.10900000005</v>
      </c>
      <c r="C154" s="12">
        <v>381361.31299999997</v>
      </c>
      <c r="D154" s="12">
        <v>399277.41899999988</v>
      </c>
      <c r="E154" s="12">
        <v>368147.74</v>
      </c>
      <c r="F154" s="12">
        <v>330268.41000000003</v>
      </c>
      <c r="G154" s="12">
        <v>350025.10499999986</v>
      </c>
      <c r="H154" s="12">
        <v>341015.67700000003</v>
      </c>
      <c r="I154" s="12">
        <v>384869.66599999991</v>
      </c>
      <c r="J154" s="12">
        <f t="shared" si="36"/>
        <v>573294.77499999991</v>
      </c>
      <c r="K154" s="13">
        <v>2741649</v>
      </c>
      <c r="L154" s="14">
        <f>VLOOKUP(A154,'[1]Aggregated CDC_fludeaths'!$A$5:$K$463,2,FALSE)</f>
        <v>113</v>
      </c>
      <c r="M154" s="14">
        <f>VLOOKUP(A154,'[1]Aggregated CDC_fludeaths'!A156:K614,6,FALSE)</f>
        <v>46</v>
      </c>
      <c r="N154" s="14">
        <f>VLOOKUP(A154,'[1]Aggregated CDC_fludeaths'!A156:K614,3,FALSE)</f>
        <v>41</v>
      </c>
      <c r="O154" s="14">
        <f>VLOOKUP(A154,'[1]Aggregated CDC_fludeaths'!A156:K614,4,FALSE)</f>
        <v>45</v>
      </c>
      <c r="P154" s="14">
        <f>VLOOKUP(A154,'[1]Aggregated CDC_fludeaths'!A156:K614,5,FALSE)</f>
        <v>61</v>
      </c>
      <c r="Q154" s="14">
        <f>VLOOKUP(A154,'[1]Aggregated CDC_fludeaths'!A156:K614,7,FALSE)</f>
        <v>59</v>
      </c>
      <c r="R154" s="14">
        <f>VLOOKUP(A154,'[1]Aggregated CDC_fludeaths'!A156:K614,8,FALSE)</f>
        <v>50</v>
      </c>
      <c r="S154" s="14">
        <f>VLOOKUP(A154,'[1]Aggregated CDC_fludeaths'!A156:K614,9,FALSE)</f>
        <v>445</v>
      </c>
      <c r="T154" s="14">
        <f>VLOOKUP(A154,'[1]Aggregated CDC_fludeaths'!A156:K614,10,FALSE)</f>
        <v>51</v>
      </c>
      <c r="U154" s="14">
        <f t="shared" si="37"/>
        <v>353</v>
      </c>
      <c r="V154" s="14">
        <f t="shared" si="38"/>
        <v>558</v>
      </c>
      <c r="W154" s="14">
        <f>VLOOKUP(A154,'[1]Aggregated CDC_fludeaths'!A156:K614,11,FALSE)</f>
        <v>911</v>
      </c>
      <c r="X154" s="15">
        <f t="shared" si="26"/>
        <v>5.9970775975509705E-4</v>
      </c>
      <c r="Y154" s="16">
        <f t="shared" si="27"/>
        <v>1.2062052030956797E-4</v>
      </c>
      <c r="Z154" s="15">
        <f t="shared" si="28"/>
        <v>1.0268549647181529E-4</v>
      </c>
      <c r="AA154" s="15">
        <f t="shared" si="29"/>
        <v>1.2223353591685773E-4</v>
      </c>
      <c r="AB154" s="15">
        <f t="shared" si="30"/>
        <v>1.8469825800172652E-4</v>
      </c>
      <c r="AC154" s="15">
        <f t="shared" si="31"/>
        <v>1.685593380509093E-4</v>
      </c>
      <c r="AD154" s="15">
        <f t="shared" si="32"/>
        <v>1.46620825294199E-4</v>
      </c>
      <c r="AE154" s="15">
        <f t="shared" si="33"/>
        <v>1.1562355761235807E-3</v>
      </c>
      <c r="AF154" s="15">
        <f t="shared" si="34"/>
        <v>9.7332127263849574E-4</v>
      </c>
      <c r="AG154" s="15">
        <f t="shared" si="35"/>
        <v>3.322817764053677E-4</v>
      </c>
    </row>
    <row r="155" spans="1:33" x14ac:dyDescent="0.2">
      <c r="A155" s="11" t="s">
        <v>168</v>
      </c>
      <c r="B155" s="12">
        <v>184170</v>
      </c>
      <c r="C155" s="12">
        <v>375936</v>
      </c>
      <c r="D155" s="12">
        <v>393529</v>
      </c>
      <c r="E155" s="12">
        <v>363690</v>
      </c>
      <c r="F155" s="12">
        <v>327496</v>
      </c>
      <c r="G155" s="12">
        <v>335858</v>
      </c>
      <c r="H155" s="12">
        <v>340465</v>
      </c>
      <c r="I155" s="12">
        <v>393739</v>
      </c>
      <c r="J155" s="12">
        <f t="shared" si="36"/>
        <v>577909</v>
      </c>
      <c r="K155" s="13">
        <v>2714883</v>
      </c>
      <c r="L155" s="14">
        <f>VLOOKUP(A155,'[1]Aggregated CDC_fludeaths'!$A$5:$K$463,2,FALSE)</f>
        <v>85</v>
      </c>
      <c r="M155" s="14">
        <f>VLOOKUP(A155,'[1]Aggregated CDC_fludeaths'!A157:K615,6,FALSE)</f>
        <v>43</v>
      </c>
      <c r="N155" s="14">
        <f>VLOOKUP(A155,'[1]Aggregated CDC_fludeaths'!A157:K615,3,FALSE)</f>
        <v>46</v>
      </c>
      <c r="O155" s="14">
        <f>VLOOKUP(A155,'[1]Aggregated CDC_fludeaths'!A157:K615,4,FALSE)</f>
        <v>64</v>
      </c>
      <c r="P155" s="14">
        <f>VLOOKUP(A155,'[1]Aggregated CDC_fludeaths'!A157:K615,5,FALSE)</f>
        <v>41</v>
      </c>
      <c r="Q155" s="14">
        <f>VLOOKUP(A155,'[1]Aggregated CDC_fludeaths'!A157:K615,7,FALSE)</f>
        <v>62</v>
      </c>
      <c r="R155" s="14">
        <f>VLOOKUP(A155,'[1]Aggregated CDC_fludeaths'!A157:K615,8,FALSE)</f>
        <v>52</v>
      </c>
      <c r="S155" s="14">
        <f>VLOOKUP(A155,'[1]Aggregated CDC_fludeaths'!A157:K615,9,FALSE)</f>
        <v>497</v>
      </c>
      <c r="T155" s="14">
        <f>VLOOKUP(A155,'[1]Aggregated CDC_fludeaths'!A157:K615,10,FALSE)</f>
        <v>63</v>
      </c>
      <c r="U155" s="14">
        <f t="shared" si="37"/>
        <v>371</v>
      </c>
      <c r="V155" s="14">
        <f t="shared" si="38"/>
        <v>582</v>
      </c>
      <c r="W155" s="14">
        <f>VLOOKUP(A155,'[1]Aggregated CDC_fludeaths'!A157:K615,11,FALSE)</f>
        <v>953</v>
      </c>
      <c r="X155" s="15">
        <f t="shared" si="26"/>
        <v>4.6153010805234293E-4</v>
      </c>
      <c r="Y155" s="16">
        <f t="shared" si="27"/>
        <v>1.1438117126319373E-4</v>
      </c>
      <c r="Z155" s="15">
        <f t="shared" si="28"/>
        <v>1.168910042207817E-4</v>
      </c>
      <c r="AA155" s="15">
        <f t="shared" si="29"/>
        <v>1.759740438285353E-4</v>
      </c>
      <c r="AB155" s="15">
        <f t="shared" si="30"/>
        <v>1.2519236876175588E-4</v>
      </c>
      <c r="AC155" s="15">
        <f t="shared" si="31"/>
        <v>1.8460182577160586E-4</v>
      </c>
      <c r="AD155" s="15">
        <f t="shared" si="32"/>
        <v>1.5273229259982671E-4</v>
      </c>
      <c r="AE155" s="15">
        <f t="shared" si="33"/>
        <v>1.2622574852884779E-3</v>
      </c>
      <c r="AF155" s="15">
        <f t="shared" si="34"/>
        <v>1.0070789691802688E-3</v>
      </c>
      <c r="AG155" s="15">
        <f t="shared" si="35"/>
        <v>3.5102801851866178E-4</v>
      </c>
    </row>
    <row r="156" spans="1:33" x14ac:dyDescent="0.2">
      <c r="A156" s="11" t="s">
        <v>169</v>
      </c>
      <c r="B156" s="12">
        <v>282636.46099999995</v>
      </c>
      <c r="C156" s="12">
        <v>550571.79999999993</v>
      </c>
      <c r="D156" s="12">
        <v>588040.89599999995</v>
      </c>
      <c r="E156" s="12">
        <v>564453.21500000008</v>
      </c>
      <c r="F156" s="12">
        <v>598808.69800000009</v>
      </c>
      <c r="G156" s="12">
        <v>623013.44400000002</v>
      </c>
      <c r="H156" s="12">
        <v>483961.62199999997</v>
      </c>
      <c r="I156" s="12">
        <v>546937.87700000009</v>
      </c>
      <c r="J156" s="12">
        <f t="shared" si="36"/>
        <v>829574.33799999999</v>
      </c>
      <c r="K156" s="13">
        <v>4238868</v>
      </c>
      <c r="L156" s="14">
        <f>VLOOKUP(A156,'[1]Aggregated CDC_fludeaths'!$A$5:$K$463,2,FALSE)</f>
        <v>103</v>
      </c>
      <c r="M156" s="14">
        <f>VLOOKUP(A156,'[1]Aggregated CDC_fludeaths'!A158:K616,6,FALSE)</f>
        <v>63</v>
      </c>
      <c r="N156" s="14">
        <f>VLOOKUP(A156,'[1]Aggregated CDC_fludeaths'!A158:K616,3,FALSE)</f>
        <v>55</v>
      </c>
      <c r="O156" s="14">
        <f>VLOOKUP(A156,'[1]Aggregated CDC_fludeaths'!A158:K616,4,FALSE)</f>
        <v>44</v>
      </c>
      <c r="P156" s="14">
        <f>VLOOKUP(A156,'[1]Aggregated CDC_fludeaths'!A158:K616,5,FALSE)</f>
        <v>67</v>
      </c>
      <c r="Q156" s="14">
        <f>VLOOKUP(A156,'[1]Aggregated CDC_fludeaths'!A158:K616,7,FALSE)</f>
        <v>50</v>
      </c>
      <c r="R156" s="14">
        <f>VLOOKUP(A156,'[1]Aggregated CDC_fludeaths'!A158:K616,8,FALSE)</f>
        <v>76</v>
      </c>
      <c r="S156" s="14">
        <f>VLOOKUP(A156,'[1]Aggregated CDC_fludeaths'!A158:K616,9,FALSE)</f>
        <v>799</v>
      </c>
      <c r="T156" s="14">
        <f>VLOOKUP(A156,'[1]Aggregated CDC_fludeaths'!A158:K616,10,FALSE)</f>
        <v>32</v>
      </c>
      <c r="U156" s="14">
        <f t="shared" si="37"/>
        <v>387</v>
      </c>
      <c r="V156" s="14">
        <f t="shared" si="38"/>
        <v>902</v>
      </c>
      <c r="W156" s="14">
        <f>VLOOKUP(A156,'[1]Aggregated CDC_fludeaths'!A158:K616,11,FALSE)</f>
        <v>1289</v>
      </c>
      <c r="X156" s="15">
        <f t="shared" si="26"/>
        <v>3.6442573486652883E-4</v>
      </c>
      <c r="Y156" s="16">
        <f t="shared" si="27"/>
        <v>1.1442649260278134E-4</v>
      </c>
      <c r="Z156" s="15">
        <f t="shared" si="28"/>
        <v>9.3530909795770399E-5</v>
      </c>
      <c r="AA156" s="15">
        <f t="shared" si="29"/>
        <v>7.7951544664335009E-5</v>
      </c>
      <c r="AB156" s="15">
        <f t="shared" si="30"/>
        <v>1.1188882229629869E-4</v>
      </c>
      <c r="AC156" s="15">
        <f t="shared" si="31"/>
        <v>8.0255089968812927E-5</v>
      </c>
      <c r="AD156" s="15">
        <f t="shared" si="32"/>
        <v>1.5703724540372748E-4</v>
      </c>
      <c r="AE156" s="15">
        <f t="shared" si="33"/>
        <v>1.4608606088548515E-3</v>
      </c>
      <c r="AF156" s="15">
        <f t="shared" si="34"/>
        <v>1.087304607534762E-3</v>
      </c>
      <c r="AG156" s="15">
        <f t="shared" si="35"/>
        <v>3.0409062042035753E-4</v>
      </c>
    </row>
    <row r="157" spans="1:33" x14ac:dyDescent="0.2">
      <c r="A157" s="11" t="s">
        <v>170</v>
      </c>
      <c r="B157" s="12">
        <v>262336.82700000005</v>
      </c>
      <c r="C157" s="12">
        <v>531275.44499999995</v>
      </c>
      <c r="D157" s="12">
        <v>554184.03</v>
      </c>
      <c r="E157" s="12">
        <v>528357.54400000011</v>
      </c>
      <c r="F157" s="12">
        <v>558655.72500000009</v>
      </c>
      <c r="G157" s="12">
        <v>596237.05400000035</v>
      </c>
      <c r="H157" s="12">
        <v>477011.74699999992</v>
      </c>
      <c r="I157" s="12">
        <v>524273.9160000002</v>
      </c>
      <c r="J157" s="12">
        <f t="shared" si="36"/>
        <v>786610.74300000025</v>
      </c>
      <c r="K157" s="13">
        <v>4032123</v>
      </c>
      <c r="L157" s="14">
        <f>VLOOKUP(A157,'[1]Aggregated CDC_fludeaths'!$A$5:$K$463,2,FALSE)</f>
        <v>104</v>
      </c>
      <c r="M157" s="14">
        <f>VLOOKUP(A157,'[1]Aggregated CDC_fludeaths'!A159:K617,6,FALSE)</f>
        <v>57</v>
      </c>
      <c r="N157" s="14">
        <f>VLOOKUP(A157,'[1]Aggregated CDC_fludeaths'!A159:K617,3,FALSE)</f>
        <v>39</v>
      </c>
      <c r="O157" s="14">
        <f>VLOOKUP(A157,'[1]Aggregated CDC_fludeaths'!A159:K617,4,FALSE)</f>
        <v>38</v>
      </c>
      <c r="P157" s="14">
        <f>VLOOKUP(A157,'[1]Aggregated CDC_fludeaths'!A159:K617,5,FALSE)</f>
        <v>51</v>
      </c>
      <c r="Q157" s="14">
        <f>VLOOKUP(A157,'[1]Aggregated CDC_fludeaths'!A159:K617,7,FALSE)</f>
        <v>45</v>
      </c>
      <c r="R157" s="14">
        <f>VLOOKUP(A157,'[1]Aggregated CDC_fludeaths'!A159:K617,8,FALSE)</f>
        <v>65</v>
      </c>
      <c r="S157" s="14">
        <f>VLOOKUP(A157,'[1]Aggregated CDC_fludeaths'!A159:K617,9,FALSE)</f>
        <v>771</v>
      </c>
      <c r="T157" s="14">
        <f>VLOOKUP(A157,'[1]Aggregated CDC_fludeaths'!A159:K617,10,FALSE)</f>
        <v>40</v>
      </c>
      <c r="U157" s="14">
        <f t="shared" si="37"/>
        <v>335</v>
      </c>
      <c r="V157" s="14">
        <f t="shared" si="38"/>
        <v>875</v>
      </c>
      <c r="W157" s="14">
        <f>VLOOKUP(A157,'[1]Aggregated CDC_fludeaths'!A159:K617,11,FALSE)</f>
        <v>1210</v>
      </c>
      <c r="X157" s="15">
        <f t="shared" si="26"/>
        <v>3.9643690590189225E-4</v>
      </c>
      <c r="Y157" s="16">
        <f t="shared" si="27"/>
        <v>1.072889788836373E-4</v>
      </c>
      <c r="Z157" s="15">
        <f t="shared" si="28"/>
        <v>7.0373734876481376E-5</v>
      </c>
      <c r="AA157" s="15">
        <f t="shared" si="29"/>
        <v>7.192099446960862E-5</v>
      </c>
      <c r="AB157" s="15">
        <f t="shared" si="30"/>
        <v>9.1290570771471091E-5</v>
      </c>
      <c r="AC157" s="15">
        <f t="shared" si="31"/>
        <v>7.5473336818144109E-5</v>
      </c>
      <c r="AD157" s="15">
        <f t="shared" si="32"/>
        <v>1.3626498804022118E-4</v>
      </c>
      <c r="AE157" s="15">
        <f t="shared" si="33"/>
        <v>1.4706053009129673E-3</v>
      </c>
      <c r="AF157" s="15">
        <f t="shared" si="34"/>
        <v>1.1123672131185217E-3</v>
      </c>
      <c r="AG157" s="15">
        <f t="shared" si="35"/>
        <v>3.0009005181637566E-4</v>
      </c>
    </row>
    <row r="158" spans="1:33" x14ac:dyDescent="0.2">
      <c r="A158" s="11" t="s">
        <v>171</v>
      </c>
      <c r="B158" s="12">
        <v>264708.25300000014</v>
      </c>
      <c r="C158" s="12">
        <v>535492.31299999997</v>
      </c>
      <c r="D158" s="12">
        <v>552507.21499999985</v>
      </c>
      <c r="E158" s="12">
        <v>531921.50599999994</v>
      </c>
      <c r="F158" s="12">
        <v>553620.00100000016</v>
      </c>
      <c r="G158" s="12">
        <v>602990.12699999975</v>
      </c>
      <c r="H158" s="12">
        <v>498240.70599999977</v>
      </c>
      <c r="I158" s="12">
        <v>541225.69299999985</v>
      </c>
      <c r="J158" s="12">
        <f t="shared" si="36"/>
        <v>805933.946</v>
      </c>
      <c r="K158" s="13">
        <v>4079507</v>
      </c>
      <c r="L158" s="14">
        <f>VLOOKUP(A158,'[1]Aggregated CDC_fludeaths'!$A$5:$K$463,2,FALSE)</f>
        <v>104</v>
      </c>
      <c r="M158" s="14">
        <f>VLOOKUP(A158,'[1]Aggregated CDC_fludeaths'!A160:K618,6,FALSE)</f>
        <v>75</v>
      </c>
      <c r="N158" s="14">
        <f>VLOOKUP(A158,'[1]Aggregated CDC_fludeaths'!A160:K618,3,FALSE)</f>
        <v>57</v>
      </c>
      <c r="O158" s="14">
        <f>VLOOKUP(A158,'[1]Aggregated CDC_fludeaths'!A160:K618,4,FALSE)</f>
        <v>42</v>
      </c>
      <c r="P158" s="14">
        <f>VLOOKUP(A158,'[1]Aggregated CDC_fludeaths'!A160:K618,5,FALSE)</f>
        <v>52</v>
      </c>
      <c r="Q158" s="14">
        <f>VLOOKUP(A158,'[1]Aggregated CDC_fludeaths'!A160:K618,7,FALSE)</f>
        <v>51</v>
      </c>
      <c r="R158" s="14">
        <f>VLOOKUP(A158,'[1]Aggregated CDC_fludeaths'!A160:K618,8,FALSE)</f>
        <v>80</v>
      </c>
      <c r="S158" s="14">
        <f>VLOOKUP(A158,'[1]Aggregated CDC_fludeaths'!A160:K618,9,FALSE)</f>
        <v>766</v>
      </c>
      <c r="T158" s="14">
        <f>VLOOKUP(A158,'[1]Aggregated CDC_fludeaths'!A160:K618,10,FALSE)</f>
        <v>59</v>
      </c>
      <c r="U158" s="14">
        <f t="shared" si="37"/>
        <v>416</v>
      </c>
      <c r="V158" s="14">
        <f t="shared" si="38"/>
        <v>870</v>
      </c>
      <c r="W158" s="14">
        <f>VLOOKUP(A158,'[1]Aggregated CDC_fludeaths'!A160:K618,11,FALSE)</f>
        <v>1286</v>
      </c>
      <c r="X158" s="15">
        <f t="shared" si="26"/>
        <v>3.9288537029482019E-4</v>
      </c>
      <c r="Y158" s="16">
        <f t="shared" si="27"/>
        <v>1.400580329152176E-4</v>
      </c>
      <c r="Z158" s="15">
        <f t="shared" si="28"/>
        <v>1.0316607358693048E-4</v>
      </c>
      <c r="AA158" s="15">
        <f t="shared" si="29"/>
        <v>7.8959018438333272E-5</v>
      </c>
      <c r="AB158" s="15">
        <f t="shared" si="30"/>
        <v>9.3927242343254836E-5</v>
      </c>
      <c r="AC158" s="15">
        <f t="shared" si="31"/>
        <v>8.4578499242990131E-5</v>
      </c>
      <c r="AD158" s="15">
        <f t="shared" si="32"/>
        <v>1.6056496194833192E-4</v>
      </c>
      <c r="AE158" s="15">
        <f t="shared" si="33"/>
        <v>1.4153060542157229E-3</v>
      </c>
      <c r="AF158" s="15">
        <f t="shared" si="34"/>
        <v>1.0794929340276231E-3</v>
      </c>
      <c r="AG158" s="15">
        <f t="shared" si="35"/>
        <v>3.1523416922682077E-4</v>
      </c>
    </row>
    <row r="159" spans="1:33" x14ac:dyDescent="0.2">
      <c r="A159" s="11" t="s">
        <v>172</v>
      </c>
      <c r="B159" s="12">
        <v>271303.23900000006</v>
      </c>
      <c r="C159" s="12">
        <v>548872.55199999979</v>
      </c>
      <c r="D159" s="12">
        <v>570772.37200000021</v>
      </c>
      <c r="E159" s="12">
        <v>545066.78599999996</v>
      </c>
      <c r="F159" s="12">
        <v>559119.87</v>
      </c>
      <c r="G159" s="12">
        <v>613000.24899999972</v>
      </c>
      <c r="H159" s="12">
        <v>519002.28700000013</v>
      </c>
      <c r="I159" s="12">
        <v>561653.07000000007</v>
      </c>
      <c r="J159" s="12">
        <f t="shared" si="36"/>
        <v>832956.30900000012</v>
      </c>
      <c r="K159" s="13">
        <v>4189112</v>
      </c>
      <c r="L159" s="14">
        <f>VLOOKUP(A159,'[1]Aggregated CDC_fludeaths'!$A$5:$K$463,2,FALSE)</f>
        <v>116</v>
      </c>
      <c r="M159" s="14">
        <f>VLOOKUP(A159,'[1]Aggregated CDC_fludeaths'!A161:K619,6,FALSE)</f>
        <v>59</v>
      </c>
      <c r="N159" s="14">
        <f>VLOOKUP(A159,'[1]Aggregated CDC_fludeaths'!A161:K619,3,FALSE)</f>
        <v>32</v>
      </c>
      <c r="O159" s="14">
        <f>VLOOKUP(A159,'[1]Aggregated CDC_fludeaths'!A161:K619,4,FALSE)</f>
        <v>54</v>
      </c>
      <c r="P159" s="14">
        <f>VLOOKUP(A159,'[1]Aggregated CDC_fludeaths'!A161:K619,5,FALSE)</f>
        <v>70</v>
      </c>
      <c r="Q159" s="14">
        <f>VLOOKUP(A159,'[1]Aggregated CDC_fludeaths'!A161:K619,7,FALSE)</f>
        <v>58</v>
      </c>
      <c r="R159" s="14">
        <f>VLOOKUP(A159,'[1]Aggregated CDC_fludeaths'!A161:K619,8,FALSE)</f>
        <v>62</v>
      </c>
      <c r="S159" s="14">
        <f>VLOOKUP(A159,'[1]Aggregated CDC_fludeaths'!A161:K619,9,FALSE)</f>
        <v>715</v>
      </c>
      <c r="T159" s="14">
        <f>VLOOKUP(A159,'[1]Aggregated CDC_fludeaths'!A161:K619,10,FALSE)</f>
        <v>71</v>
      </c>
      <c r="U159" s="14">
        <f t="shared" si="37"/>
        <v>406</v>
      </c>
      <c r="V159" s="14">
        <f t="shared" si="38"/>
        <v>831</v>
      </c>
      <c r="W159" s="14">
        <f>VLOOKUP(A159,'[1]Aggregated CDC_fludeaths'!A161:K619,11,FALSE)</f>
        <v>1237</v>
      </c>
      <c r="X159" s="15">
        <f t="shared" si="26"/>
        <v>4.2756585003395395E-4</v>
      </c>
      <c r="Y159" s="16">
        <f t="shared" si="27"/>
        <v>1.0749307791948034E-4</v>
      </c>
      <c r="Z159" s="15">
        <f t="shared" si="28"/>
        <v>5.6064381476404024E-5</v>
      </c>
      <c r="AA159" s="15">
        <f t="shared" si="29"/>
        <v>9.9070428408015319E-5</v>
      </c>
      <c r="AB159" s="15">
        <f t="shared" si="30"/>
        <v>1.2519676683999802E-4</v>
      </c>
      <c r="AC159" s="15">
        <f t="shared" si="31"/>
        <v>9.4616601044806472E-5</v>
      </c>
      <c r="AD159" s="15">
        <f t="shared" si="32"/>
        <v>1.1945997455691363E-4</v>
      </c>
      <c r="AE159" s="15">
        <f t="shared" si="33"/>
        <v>1.2730278497364929E-3</v>
      </c>
      <c r="AF159" s="15">
        <f t="shared" si="34"/>
        <v>9.9765136660967405E-4</v>
      </c>
      <c r="AG159" s="15">
        <f t="shared" si="35"/>
        <v>2.9528931191145046E-4</v>
      </c>
    </row>
    <row r="160" spans="1:33" x14ac:dyDescent="0.2">
      <c r="A160" s="11" t="s">
        <v>173</v>
      </c>
      <c r="B160" s="12">
        <v>261979.14200000008</v>
      </c>
      <c r="C160" s="12">
        <v>534883.65599999996</v>
      </c>
      <c r="D160" s="12">
        <v>559112.94400000025</v>
      </c>
      <c r="E160" s="12">
        <v>534074.11600000004</v>
      </c>
      <c r="F160" s="12">
        <v>536147.36100000003</v>
      </c>
      <c r="G160" s="12">
        <v>592328.45800000022</v>
      </c>
      <c r="H160" s="12">
        <v>518684.80800000008</v>
      </c>
      <c r="I160" s="12">
        <v>559609.09300000034</v>
      </c>
      <c r="J160" s="12">
        <f t="shared" si="36"/>
        <v>821588.23500000045</v>
      </c>
      <c r="K160" s="13">
        <v>4094900</v>
      </c>
      <c r="L160" s="14">
        <f>VLOOKUP(A160,'[1]Aggregated CDC_fludeaths'!$A$5:$K$463,2,FALSE)</f>
        <v>102</v>
      </c>
      <c r="M160" s="14">
        <f>VLOOKUP(A160,'[1]Aggregated CDC_fludeaths'!A162:K620,6,FALSE)</f>
        <v>58</v>
      </c>
      <c r="N160" s="14">
        <f>VLOOKUP(A160,'[1]Aggregated CDC_fludeaths'!A162:K620,3,FALSE)</f>
        <v>79</v>
      </c>
      <c r="O160" s="14">
        <f>VLOOKUP(A160,'[1]Aggregated CDC_fludeaths'!A162:K620,4,FALSE)</f>
        <v>55</v>
      </c>
      <c r="P160" s="14">
        <f>VLOOKUP(A160,'[1]Aggregated CDC_fludeaths'!A162:K620,5,FALSE)</f>
        <v>63</v>
      </c>
      <c r="Q160" s="14">
        <f>VLOOKUP(A160,'[1]Aggregated CDC_fludeaths'!A162:K620,7,FALSE)</f>
        <v>57</v>
      </c>
      <c r="R160" s="14">
        <f>VLOOKUP(A160,'[1]Aggregated CDC_fludeaths'!A162:K620,8,FALSE)</f>
        <v>47</v>
      </c>
      <c r="S160" s="14">
        <f>VLOOKUP(A160,'[1]Aggregated CDC_fludeaths'!A162:K620,9,FALSE)</f>
        <v>756</v>
      </c>
      <c r="T160" s="14">
        <f>VLOOKUP(A160,'[1]Aggregated CDC_fludeaths'!A162:K620,10,FALSE)</f>
        <v>41</v>
      </c>
      <c r="U160" s="14">
        <f t="shared" si="37"/>
        <v>400</v>
      </c>
      <c r="V160" s="14">
        <f t="shared" si="38"/>
        <v>858</v>
      </c>
      <c r="W160" s="14">
        <f>VLOOKUP(A160,'[1]Aggregated CDC_fludeaths'!A162:K620,11,FALSE)</f>
        <v>1258</v>
      </c>
      <c r="X160" s="15">
        <f t="shared" si="26"/>
        <v>3.8934397304041848E-4</v>
      </c>
      <c r="Y160" s="16">
        <f t="shared" si="27"/>
        <v>1.0843479577173696E-4</v>
      </c>
      <c r="Z160" s="15">
        <f t="shared" si="28"/>
        <v>1.4129524427536767E-4</v>
      </c>
      <c r="AA160" s="15">
        <f t="shared" si="29"/>
        <v>1.0298196140252563E-4</v>
      </c>
      <c r="AB160" s="15">
        <f t="shared" si="30"/>
        <v>1.1750500810541152E-4</v>
      </c>
      <c r="AC160" s="15">
        <f t="shared" si="31"/>
        <v>9.6230392496184905E-5</v>
      </c>
      <c r="AD160" s="15">
        <f t="shared" si="32"/>
        <v>9.0613797194538214E-5</v>
      </c>
      <c r="AE160" s="15">
        <f t="shared" si="33"/>
        <v>1.3509430233650608E-3</v>
      </c>
      <c r="AF160" s="15">
        <f t="shared" si="34"/>
        <v>1.0443187517163016E-3</v>
      </c>
      <c r="AG160" s="15">
        <f t="shared" si="35"/>
        <v>3.0721140931402478E-4</v>
      </c>
    </row>
    <row r="161" spans="1:33" x14ac:dyDescent="0.2">
      <c r="A161" s="11" t="s">
        <v>174</v>
      </c>
      <c r="B161" s="12">
        <v>256071.18600000005</v>
      </c>
      <c r="C161" s="12">
        <v>524578.19600000023</v>
      </c>
      <c r="D161" s="12">
        <v>552555.37200000009</v>
      </c>
      <c r="E161" s="12">
        <v>523773.57400000008</v>
      </c>
      <c r="F161" s="12">
        <v>521880.64900000003</v>
      </c>
      <c r="G161" s="12">
        <v>573293.46400000015</v>
      </c>
      <c r="H161" s="12">
        <v>517330.07999999996</v>
      </c>
      <c r="I161" s="12">
        <v>561445.84999999986</v>
      </c>
      <c r="J161" s="12">
        <f t="shared" si="36"/>
        <v>817517.03599999985</v>
      </c>
      <c r="K161" s="13">
        <v>4030950</v>
      </c>
      <c r="L161" s="14">
        <f>VLOOKUP(A161,'[1]Aggregated CDC_fludeaths'!$A$5:$K$463,2,FALSE)</f>
        <v>107</v>
      </c>
      <c r="M161" s="14">
        <f>VLOOKUP(A161,'[1]Aggregated CDC_fludeaths'!A163:K621,6,FALSE)</f>
        <v>67</v>
      </c>
      <c r="N161" s="14">
        <f>VLOOKUP(A161,'[1]Aggregated CDC_fludeaths'!A163:K621,3,FALSE)</f>
        <v>67</v>
      </c>
      <c r="O161" s="14">
        <f>VLOOKUP(A161,'[1]Aggregated CDC_fludeaths'!A163:K621,4,FALSE)</f>
        <v>72</v>
      </c>
      <c r="P161" s="14">
        <f>VLOOKUP(A161,'[1]Aggregated CDC_fludeaths'!A163:K621,5,FALSE)</f>
        <v>58</v>
      </c>
      <c r="Q161" s="14">
        <f>VLOOKUP(A161,'[1]Aggregated CDC_fludeaths'!A163:K621,7,FALSE)</f>
        <v>62</v>
      </c>
      <c r="R161" s="14">
        <f>VLOOKUP(A161,'[1]Aggregated CDC_fludeaths'!A163:K621,8,FALSE)</f>
        <v>101</v>
      </c>
      <c r="S161" s="14">
        <f>VLOOKUP(A161,'[1]Aggregated CDC_fludeaths'!A163:K621,9,FALSE)</f>
        <v>799</v>
      </c>
      <c r="T161" s="14">
        <f>VLOOKUP(A161,'[1]Aggregated CDC_fludeaths'!A163:K621,10,FALSE)</f>
        <v>50</v>
      </c>
      <c r="U161" s="14">
        <f t="shared" si="37"/>
        <v>477</v>
      </c>
      <c r="V161" s="14">
        <f t="shared" si="38"/>
        <v>906</v>
      </c>
      <c r="W161" s="14">
        <f>VLOOKUP(A161,'[1]Aggregated CDC_fludeaths'!A163:K621,11,FALSE)</f>
        <v>1383</v>
      </c>
      <c r="X161" s="15">
        <f t="shared" si="26"/>
        <v>4.1785255760872674E-4</v>
      </c>
      <c r="Y161" s="16">
        <f t="shared" si="27"/>
        <v>1.2772166382607326E-4</v>
      </c>
      <c r="Z161" s="15">
        <f t="shared" si="28"/>
        <v>1.2125481606936578E-4</v>
      </c>
      <c r="AA161" s="15">
        <f t="shared" si="29"/>
        <v>1.3746397980742722E-4</v>
      </c>
      <c r="AB161" s="15">
        <f t="shared" si="30"/>
        <v>1.1113652156127368E-4</v>
      </c>
      <c r="AC161" s="15">
        <f t="shared" si="31"/>
        <v>1.0814705537965104E-4</v>
      </c>
      <c r="AD161" s="15">
        <f t="shared" si="32"/>
        <v>1.9523318651797709E-4</v>
      </c>
      <c r="AE161" s="15">
        <f t="shared" si="33"/>
        <v>1.4231114184920953E-3</v>
      </c>
      <c r="AF161" s="15">
        <f t="shared" si="34"/>
        <v>1.1082337860907894E-3</v>
      </c>
      <c r="AG161" s="15">
        <f t="shared" si="35"/>
        <v>3.4309530011535745E-4</v>
      </c>
    </row>
    <row r="162" spans="1:33" x14ac:dyDescent="0.2">
      <c r="A162" s="11" t="s">
        <v>175</v>
      </c>
      <c r="B162" s="12">
        <v>260585.73000000004</v>
      </c>
      <c r="C162" s="12">
        <v>536608.57099999988</v>
      </c>
      <c r="D162" s="12">
        <v>567711.64599999995</v>
      </c>
      <c r="E162" s="12">
        <v>532029.71600000025</v>
      </c>
      <c r="F162" s="12">
        <v>529164.3870000001</v>
      </c>
      <c r="G162" s="12">
        <v>580998.54500000004</v>
      </c>
      <c r="H162" s="12">
        <v>537287.56799999985</v>
      </c>
      <c r="I162" s="12">
        <v>596258.80400000024</v>
      </c>
      <c r="J162" s="12">
        <f t="shared" si="36"/>
        <v>856844.53400000022</v>
      </c>
      <c r="K162" s="13">
        <v>4141008</v>
      </c>
      <c r="L162" s="14">
        <f>VLOOKUP(A162,'[1]Aggregated CDC_fludeaths'!$A$5:$K$463,2,FALSE)</f>
        <v>102</v>
      </c>
      <c r="M162" s="14">
        <f>VLOOKUP(A162,'[1]Aggregated CDC_fludeaths'!A164:K622,6,FALSE)</f>
        <v>33</v>
      </c>
      <c r="N162" s="14">
        <f>VLOOKUP(A162,'[1]Aggregated CDC_fludeaths'!A164:K622,3,FALSE)</f>
        <v>37</v>
      </c>
      <c r="O162" s="14">
        <f>VLOOKUP(A162,'[1]Aggregated CDC_fludeaths'!A164:K622,4,FALSE)</f>
        <v>62</v>
      </c>
      <c r="P162" s="14">
        <f>VLOOKUP(A162,'[1]Aggregated CDC_fludeaths'!A164:K622,5,FALSE)</f>
        <v>54</v>
      </c>
      <c r="Q162" s="14">
        <f>VLOOKUP(A162,'[1]Aggregated CDC_fludeaths'!A164:K622,7,FALSE)</f>
        <v>47</v>
      </c>
      <c r="R162" s="14">
        <f>VLOOKUP(A162,'[1]Aggregated CDC_fludeaths'!A164:K622,8,FALSE)</f>
        <v>87</v>
      </c>
      <c r="S162" s="14">
        <f>VLOOKUP(A162,'[1]Aggregated CDC_fludeaths'!A164:K622,9,FALSE)</f>
        <v>791</v>
      </c>
      <c r="T162" s="14">
        <f>VLOOKUP(A162,'[1]Aggregated CDC_fludeaths'!A164:K622,10,FALSE)</f>
        <v>58</v>
      </c>
      <c r="U162" s="14">
        <f t="shared" si="37"/>
        <v>378</v>
      </c>
      <c r="V162" s="14">
        <f t="shared" si="38"/>
        <v>893</v>
      </c>
      <c r="W162" s="14">
        <f>VLOOKUP(A162,'[1]Aggregated CDC_fludeaths'!A164:K622,11,FALSE)</f>
        <v>1271</v>
      </c>
      <c r="X162" s="15">
        <f t="shared" ref="X162:X225" si="39">L162/B162</f>
        <v>3.9142588506285432E-4</v>
      </c>
      <c r="Y162" s="16">
        <f t="shared" ref="Y162:Y225" si="40">M162/C162</f>
        <v>6.1497340488808573E-5</v>
      </c>
      <c r="Z162" s="15">
        <f t="shared" ref="Z162:Z225" si="41">N162/D162</f>
        <v>6.517393162654973E-5</v>
      </c>
      <c r="AA162" s="15">
        <f t="shared" ref="AA162:AA225" si="42">O162/E162</f>
        <v>1.1653484408002498E-4</v>
      </c>
      <c r="AB162" s="15">
        <f t="shared" ref="AB162:AB225" si="43">P162/F162</f>
        <v>1.0204768371912374E-4</v>
      </c>
      <c r="AC162" s="15">
        <f t="shared" ref="AC162:AC225" si="44">Q162/G162</f>
        <v>8.0895211191966059E-5</v>
      </c>
      <c r="AD162" s="15">
        <f t="shared" ref="AD162:AD225" si="45">R162/H162</f>
        <v>1.619244612784341E-4</v>
      </c>
      <c r="AE162" s="15">
        <f t="shared" ref="AE162:AE225" si="46">S162/I162</f>
        <v>1.3266051498000181E-3</v>
      </c>
      <c r="AF162" s="15">
        <f t="shared" si="34"/>
        <v>1.0421960630725103E-3</v>
      </c>
      <c r="AG162" s="15">
        <f t="shared" si="35"/>
        <v>3.0693010011089089E-4</v>
      </c>
    </row>
    <row r="163" spans="1:33" x14ac:dyDescent="0.2">
      <c r="A163" s="11" t="s">
        <v>176</v>
      </c>
      <c r="B163" s="12">
        <v>252546.34199999995</v>
      </c>
      <c r="C163" s="12">
        <v>521303.64600000001</v>
      </c>
      <c r="D163" s="12">
        <v>550919.04299999983</v>
      </c>
      <c r="E163" s="12">
        <v>524039.853</v>
      </c>
      <c r="F163" s="12">
        <v>514661.69600000023</v>
      </c>
      <c r="G163" s="12">
        <v>560071.35499999986</v>
      </c>
      <c r="H163" s="12">
        <v>530071.41500000004</v>
      </c>
      <c r="I163" s="12">
        <v>602014.45500000031</v>
      </c>
      <c r="J163" s="12">
        <f t="shared" si="36"/>
        <v>854560.79700000025</v>
      </c>
      <c r="K163" s="13">
        <v>4055532</v>
      </c>
      <c r="L163" s="14">
        <f>VLOOKUP(A163,'[1]Aggregated CDC_fludeaths'!$A$5:$K$463,2,FALSE)</f>
        <v>110</v>
      </c>
      <c r="M163" s="14">
        <f>VLOOKUP(A163,'[1]Aggregated CDC_fludeaths'!A165:K623,6,FALSE)</f>
        <v>44</v>
      </c>
      <c r="N163" s="14">
        <f>VLOOKUP(A163,'[1]Aggregated CDC_fludeaths'!A165:K623,3,FALSE)</f>
        <v>61</v>
      </c>
      <c r="O163" s="14">
        <f>VLOOKUP(A163,'[1]Aggregated CDC_fludeaths'!A165:K623,4,FALSE)</f>
        <v>48</v>
      </c>
      <c r="P163" s="14">
        <f>VLOOKUP(A163,'[1]Aggregated CDC_fludeaths'!A165:K623,5,FALSE)</f>
        <v>70</v>
      </c>
      <c r="Q163" s="14">
        <f>VLOOKUP(A163,'[1]Aggregated CDC_fludeaths'!A165:K623,7,FALSE)</f>
        <v>52</v>
      </c>
      <c r="R163" s="14">
        <f>VLOOKUP(A163,'[1]Aggregated CDC_fludeaths'!A165:K623,8,FALSE)</f>
        <v>90</v>
      </c>
      <c r="S163" s="14">
        <f>VLOOKUP(A163,'[1]Aggregated CDC_fludeaths'!A165:K623,9,FALSE)</f>
        <v>697</v>
      </c>
      <c r="T163" s="14">
        <f>VLOOKUP(A163,'[1]Aggregated CDC_fludeaths'!A165:K623,10,FALSE)</f>
        <v>58</v>
      </c>
      <c r="U163" s="14">
        <f t="shared" si="37"/>
        <v>423</v>
      </c>
      <c r="V163" s="14">
        <f t="shared" si="38"/>
        <v>807</v>
      </c>
      <c r="W163" s="14">
        <f>VLOOKUP(A163,'[1]Aggregated CDC_fludeaths'!A165:K623,11,FALSE)</f>
        <v>1230</v>
      </c>
      <c r="X163" s="15">
        <f t="shared" si="39"/>
        <v>4.355636242001083E-4</v>
      </c>
      <c r="Y163" s="16">
        <f t="shared" si="40"/>
        <v>8.4403783356619763E-5</v>
      </c>
      <c r="Z163" s="15">
        <f t="shared" si="41"/>
        <v>1.1072407239333714E-4</v>
      </c>
      <c r="AA163" s="15">
        <f t="shared" si="42"/>
        <v>9.1596087063248601E-5</v>
      </c>
      <c r="AB163" s="15">
        <f t="shared" si="43"/>
        <v>1.360116762992985E-4</v>
      </c>
      <c r="AC163" s="15">
        <f t="shared" si="44"/>
        <v>9.2845312540577995E-5</v>
      </c>
      <c r="AD163" s="15">
        <f t="shared" si="45"/>
        <v>1.6978844256297049E-4</v>
      </c>
      <c r="AE163" s="15">
        <f t="shared" si="46"/>
        <v>1.1577795087993354E-3</v>
      </c>
      <c r="AF163" s="15">
        <f t="shared" si="34"/>
        <v>9.4434474742234142E-4</v>
      </c>
      <c r="AG163" s="15">
        <f t="shared" si="35"/>
        <v>3.0328943280437685E-4</v>
      </c>
    </row>
    <row r="164" spans="1:33" x14ac:dyDescent="0.2">
      <c r="A164" s="11" t="s">
        <v>177</v>
      </c>
      <c r="B164" s="12">
        <v>241145</v>
      </c>
      <c r="C164" s="12">
        <v>496914</v>
      </c>
      <c r="D164" s="12">
        <v>528383</v>
      </c>
      <c r="E164" s="12">
        <v>506743</v>
      </c>
      <c r="F164" s="12">
        <v>488329</v>
      </c>
      <c r="G164" s="12">
        <v>525744</v>
      </c>
      <c r="H164" s="12">
        <v>510574</v>
      </c>
      <c r="I164" s="12">
        <v>589340</v>
      </c>
      <c r="J164" s="12">
        <f t="shared" si="36"/>
        <v>830485</v>
      </c>
      <c r="K164" s="13">
        <v>3887172</v>
      </c>
      <c r="L164" s="14">
        <f>VLOOKUP(A164,'[1]Aggregated CDC_fludeaths'!$A$5:$K$463,2,FALSE)</f>
        <v>105</v>
      </c>
      <c r="M164" s="14">
        <f>VLOOKUP(A164,'[1]Aggregated CDC_fludeaths'!A166:K624,6,FALSE)</f>
        <v>65</v>
      </c>
      <c r="N164" s="14">
        <f>VLOOKUP(A164,'[1]Aggregated CDC_fludeaths'!A166:K624,3,FALSE)</f>
        <v>45</v>
      </c>
      <c r="O164" s="14">
        <f>VLOOKUP(A164,'[1]Aggregated CDC_fludeaths'!A166:K624,4,FALSE)</f>
        <v>50</v>
      </c>
      <c r="P164" s="14">
        <f>VLOOKUP(A164,'[1]Aggregated CDC_fludeaths'!A166:K624,5,FALSE)</f>
        <v>56</v>
      </c>
      <c r="Q164" s="14">
        <f>VLOOKUP(A164,'[1]Aggregated CDC_fludeaths'!A166:K624,7,FALSE)</f>
        <v>49</v>
      </c>
      <c r="R164" s="14">
        <f>VLOOKUP(A164,'[1]Aggregated CDC_fludeaths'!A166:K624,8,FALSE)</f>
        <v>87</v>
      </c>
      <c r="S164" s="14">
        <f>VLOOKUP(A164,'[1]Aggregated CDC_fludeaths'!A166:K624,9,FALSE)</f>
        <v>748</v>
      </c>
      <c r="T164" s="14">
        <f>VLOOKUP(A164,'[1]Aggregated CDC_fludeaths'!A166:K624,10,FALSE)</f>
        <v>65</v>
      </c>
      <c r="U164" s="14">
        <f t="shared" si="37"/>
        <v>417</v>
      </c>
      <c r="V164" s="14">
        <f t="shared" si="38"/>
        <v>853</v>
      </c>
      <c r="W164" s="14">
        <f>VLOOKUP(A164,'[1]Aggregated CDC_fludeaths'!A166:K624,11,FALSE)</f>
        <v>1270</v>
      </c>
      <c r="X164" s="15">
        <f t="shared" si="39"/>
        <v>4.3542267100707042E-4</v>
      </c>
      <c r="Y164" s="16">
        <f t="shared" si="40"/>
        <v>1.3080734292050537E-4</v>
      </c>
      <c r="Z164" s="15">
        <f t="shared" si="41"/>
        <v>8.5165495483389888E-5</v>
      </c>
      <c r="AA164" s="15">
        <f t="shared" si="42"/>
        <v>9.866934521049131E-5</v>
      </c>
      <c r="AB164" s="15">
        <f t="shared" si="43"/>
        <v>1.1467678552778966E-4</v>
      </c>
      <c r="AC164" s="15">
        <f t="shared" si="44"/>
        <v>9.3201253842174132E-5</v>
      </c>
      <c r="AD164" s="15">
        <f t="shared" si="45"/>
        <v>1.7039645575372031E-4</v>
      </c>
      <c r="AE164" s="15">
        <f t="shared" si="46"/>
        <v>1.2692164115790546E-3</v>
      </c>
      <c r="AF164" s="15">
        <f t="shared" si="34"/>
        <v>1.0271106642504078E-3</v>
      </c>
      <c r="AG164" s="15">
        <f t="shared" si="35"/>
        <v>3.267156688718688E-4</v>
      </c>
    </row>
    <row r="165" spans="1:33" x14ac:dyDescent="0.2">
      <c r="A165" s="11" t="s">
        <v>178</v>
      </c>
      <c r="B165" s="12">
        <v>310127.76799999992</v>
      </c>
      <c r="C165" s="12">
        <v>609297.69199999992</v>
      </c>
      <c r="D165" s="12">
        <v>677687.76299999992</v>
      </c>
      <c r="E165" s="12">
        <v>583926.93599999999</v>
      </c>
      <c r="F165" s="12">
        <v>587606.02100000007</v>
      </c>
      <c r="G165" s="12">
        <v>634345.1320000001</v>
      </c>
      <c r="H165" s="12">
        <v>474919.62600000011</v>
      </c>
      <c r="I165" s="12">
        <v>534792.0059999997</v>
      </c>
      <c r="J165" s="12">
        <f t="shared" si="36"/>
        <v>844919.77399999963</v>
      </c>
      <c r="K165" s="13">
        <v>4411546</v>
      </c>
      <c r="L165" s="14">
        <f>VLOOKUP(A165,'[1]Aggregated CDC_fludeaths'!$A$5:$K$463,2,FALSE)</f>
        <v>88</v>
      </c>
      <c r="M165" s="14">
        <f>VLOOKUP(A165,'[1]Aggregated CDC_fludeaths'!A167:K625,6,FALSE)</f>
        <v>59</v>
      </c>
      <c r="N165" s="14">
        <f>VLOOKUP(A165,'[1]Aggregated CDC_fludeaths'!A167:K625,3,FALSE)</f>
        <v>54</v>
      </c>
      <c r="O165" s="14">
        <f>VLOOKUP(A165,'[1]Aggregated CDC_fludeaths'!A167:K625,4,FALSE)</f>
        <v>65</v>
      </c>
      <c r="P165" s="14">
        <f>VLOOKUP(A165,'[1]Aggregated CDC_fludeaths'!A167:K625,5,FALSE)</f>
        <v>28</v>
      </c>
      <c r="Q165" s="14">
        <f>VLOOKUP(A165,'[1]Aggregated CDC_fludeaths'!A167:K625,7,FALSE)</f>
        <v>70</v>
      </c>
      <c r="R165" s="14">
        <f>VLOOKUP(A165,'[1]Aggregated CDC_fludeaths'!A167:K625,8,FALSE)</f>
        <v>61</v>
      </c>
      <c r="S165" s="14">
        <f>VLOOKUP(A165,'[1]Aggregated CDC_fludeaths'!A167:K625,9,FALSE)</f>
        <v>685</v>
      </c>
      <c r="T165" s="14">
        <f>VLOOKUP(A165,'[1]Aggregated CDC_fludeaths'!A167:K625,10,FALSE)</f>
        <v>52</v>
      </c>
      <c r="U165" s="14">
        <f t="shared" si="37"/>
        <v>389</v>
      </c>
      <c r="V165" s="14">
        <f t="shared" si="38"/>
        <v>773</v>
      </c>
      <c r="W165" s="14">
        <f>VLOOKUP(A165,'[1]Aggregated CDC_fludeaths'!A167:K625,11,FALSE)</f>
        <v>1162</v>
      </c>
      <c r="X165" s="15">
        <f t="shared" si="39"/>
        <v>2.8375401715076355E-4</v>
      </c>
      <c r="Y165" s="16">
        <f t="shared" si="40"/>
        <v>9.6832797456255595E-5</v>
      </c>
      <c r="Z165" s="15">
        <f t="shared" si="41"/>
        <v>7.9682713704246134E-5</v>
      </c>
      <c r="AA165" s="15">
        <f t="shared" si="42"/>
        <v>1.1131529647400955E-4</v>
      </c>
      <c r="AB165" s="15">
        <f t="shared" si="43"/>
        <v>4.7650975312249223E-5</v>
      </c>
      <c r="AC165" s="15">
        <f t="shared" si="44"/>
        <v>1.103500231479667E-4</v>
      </c>
      <c r="AD165" s="15">
        <f t="shared" si="45"/>
        <v>1.2844278623263294E-4</v>
      </c>
      <c r="AE165" s="15">
        <f t="shared" si="46"/>
        <v>1.2808718012138731E-3</v>
      </c>
      <c r="AF165" s="15">
        <f t="shared" si="34"/>
        <v>9.1487975993327902E-4</v>
      </c>
      <c r="AG165" s="15">
        <f t="shared" si="35"/>
        <v>2.6339972426899774E-4</v>
      </c>
    </row>
    <row r="166" spans="1:33" x14ac:dyDescent="0.2">
      <c r="A166" s="11" t="s">
        <v>179</v>
      </c>
      <c r="B166" s="12">
        <v>304474.06900000002</v>
      </c>
      <c r="C166" s="12">
        <v>605896.23699999996</v>
      </c>
      <c r="D166" s="12">
        <v>660327.40800000005</v>
      </c>
      <c r="E166" s="12">
        <v>589475.07799999986</v>
      </c>
      <c r="F166" s="12">
        <v>581716.8319999997</v>
      </c>
      <c r="G166" s="12">
        <v>645942.53799999994</v>
      </c>
      <c r="H166" s="12">
        <v>499677.804</v>
      </c>
      <c r="I166" s="12">
        <v>535176.98699999985</v>
      </c>
      <c r="J166" s="12">
        <f t="shared" si="36"/>
        <v>839651.05599999987</v>
      </c>
      <c r="K166" s="13">
        <v>4421938</v>
      </c>
      <c r="L166" s="14">
        <f>VLOOKUP(A166,'[1]Aggregated CDC_fludeaths'!$A$5:$K$463,2,FALSE)</f>
        <v>122</v>
      </c>
      <c r="M166" s="14">
        <f>VLOOKUP(A166,'[1]Aggregated CDC_fludeaths'!A168:K626,6,FALSE)</f>
        <v>43</v>
      </c>
      <c r="N166" s="14">
        <f>VLOOKUP(A166,'[1]Aggregated CDC_fludeaths'!A168:K626,3,FALSE)</f>
        <v>53</v>
      </c>
      <c r="O166" s="14">
        <f>VLOOKUP(A166,'[1]Aggregated CDC_fludeaths'!A168:K626,4,FALSE)</f>
        <v>61</v>
      </c>
      <c r="P166" s="14">
        <f>VLOOKUP(A166,'[1]Aggregated CDC_fludeaths'!A168:K626,5,FALSE)</f>
        <v>44</v>
      </c>
      <c r="Q166" s="14">
        <f>VLOOKUP(A166,'[1]Aggregated CDC_fludeaths'!A168:K626,7,FALSE)</f>
        <v>53</v>
      </c>
      <c r="R166" s="14">
        <f>VLOOKUP(A166,'[1]Aggregated CDC_fludeaths'!A168:K626,8,FALSE)</f>
        <v>60</v>
      </c>
      <c r="S166" s="14">
        <f>VLOOKUP(A166,'[1]Aggregated CDC_fludeaths'!A168:K626,9,FALSE)</f>
        <v>720</v>
      </c>
      <c r="T166" s="14">
        <f>VLOOKUP(A166,'[1]Aggregated CDC_fludeaths'!A168:K626,10,FALSE)</f>
        <v>59</v>
      </c>
      <c r="U166" s="14">
        <f t="shared" si="37"/>
        <v>373</v>
      </c>
      <c r="V166" s="14">
        <f t="shared" si="38"/>
        <v>842</v>
      </c>
      <c r="W166" s="14">
        <f>VLOOKUP(A166,'[1]Aggregated CDC_fludeaths'!A168:K626,11,FALSE)</f>
        <v>1215</v>
      </c>
      <c r="X166" s="15">
        <f t="shared" si="39"/>
        <v>4.0069093700061527E-4</v>
      </c>
      <c r="Y166" s="16">
        <f t="shared" si="40"/>
        <v>7.096924749509544E-5</v>
      </c>
      <c r="Z166" s="15">
        <f t="shared" si="41"/>
        <v>8.0263213911605497E-5</v>
      </c>
      <c r="AA166" s="15">
        <f t="shared" si="42"/>
        <v>1.0348189817789043E-4</v>
      </c>
      <c r="AB166" s="15">
        <f t="shared" si="43"/>
        <v>7.5638175792032132E-5</v>
      </c>
      <c r="AC166" s="15">
        <f t="shared" si="44"/>
        <v>8.2050642095969238E-5</v>
      </c>
      <c r="AD166" s="15">
        <f t="shared" si="45"/>
        <v>1.2007737690105603E-4</v>
      </c>
      <c r="AE166" s="15">
        <f t="shared" si="46"/>
        <v>1.3453493283335073E-3</v>
      </c>
      <c r="AF166" s="15">
        <f t="shared" si="34"/>
        <v>1.0027975240228843E-3</v>
      </c>
      <c r="AG166" s="15">
        <f t="shared" si="35"/>
        <v>2.747664033281335E-4</v>
      </c>
    </row>
    <row r="167" spans="1:33" x14ac:dyDescent="0.2">
      <c r="A167" s="11" t="s">
        <v>180</v>
      </c>
      <c r="B167" s="12">
        <v>309364.402</v>
      </c>
      <c r="C167" s="12">
        <v>607345.45700000005</v>
      </c>
      <c r="D167" s="12">
        <v>662599.36600000004</v>
      </c>
      <c r="E167" s="12">
        <v>604772.47799999977</v>
      </c>
      <c r="F167" s="12">
        <v>570272.44799999997</v>
      </c>
      <c r="G167" s="12">
        <v>647143.67300000007</v>
      </c>
      <c r="H167" s="12">
        <v>517625.33299999998</v>
      </c>
      <c r="I167" s="12">
        <v>546632.58600000024</v>
      </c>
      <c r="J167" s="12">
        <f t="shared" si="36"/>
        <v>855996.98800000024</v>
      </c>
      <c r="K167" s="13">
        <v>4465332</v>
      </c>
      <c r="L167" s="14">
        <f>VLOOKUP(A167,'[1]Aggregated CDC_fludeaths'!$A$5:$K$463,2,FALSE)</f>
        <v>100</v>
      </c>
      <c r="M167" s="14">
        <f>VLOOKUP(A167,'[1]Aggregated CDC_fludeaths'!A169:K627,6,FALSE)</f>
        <v>41</v>
      </c>
      <c r="N167" s="14">
        <f>VLOOKUP(A167,'[1]Aggregated CDC_fludeaths'!A169:K627,3,FALSE)</f>
        <v>61</v>
      </c>
      <c r="O167" s="14">
        <f>VLOOKUP(A167,'[1]Aggregated CDC_fludeaths'!A169:K627,4,FALSE)</f>
        <v>56</v>
      </c>
      <c r="P167" s="14">
        <f>VLOOKUP(A167,'[1]Aggregated CDC_fludeaths'!A169:K627,5,FALSE)</f>
        <v>39</v>
      </c>
      <c r="Q167" s="14">
        <f>VLOOKUP(A167,'[1]Aggregated CDC_fludeaths'!A169:K627,7,FALSE)</f>
        <v>71</v>
      </c>
      <c r="R167" s="14">
        <f>VLOOKUP(A167,'[1]Aggregated CDC_fludeaths'!A169:K627,8,FALSE)</f>
        <v>65</v>
      </c>
      <c r="S167" s="14">
        <f>VLOOKUP(A167,'[1]Aggregated CDC_fludeaths'!A169:K627,9,FALSE)</f>
        <v>660</v>
      </c>
      <c r="T167" s="14">
        <f>VLOOKUP(A167,'[1]Aggregated CDC_fludeaths'!A169:K627,10,FALSE)</f>
        <v>63</v>
      </c>
      <c r="U167" s="14">
        <f t="shared" si="37"/>
        <v>396</v>
      </c>
      <c r="V167" s="14">
        <f t="shared" si="38"/>
        <v>760</v>
      </c>
      <c r="W167" s="14">
        <f>VLOOKUP(A167,'[1]Aggregated CDC_fludeaths'!A169:K627,11,FALSE)</f>
        <v>1156</v>
      </c>
      <c r="X167" s="15">
        <f t="shared" si="39"/>
        <v>3.232433963103486E-4</v>
      </c>
      <c r="Y167" s="16">
        <f t="shared" si="40"/>
        <v>6.7506885130121257E-5</v>
      </c>
      <c r="Z167" s="15">
        <f t="shared" si="41"/>
        <v>9.206166369920734E-5</v>
      </c>
      <c r="AA167" s="15">
        <f t="shared" si="42"/>
        <v>9.2596806298450674E-5</v>
      </c>
      <c r="AB167" s="15">
        <f t="shared" si="43"/>
        <v>6.8388364433134952E-5</v>
      </c>
      <c r="AC167" s="15">
        <f t="shared" si="44"/>
        <v>1.09712885966823E-4</v>
      </c>
      <c r="AD167" s="15">
        <f t="shared" si="45"/>
        <v>1.255734521787789E-4</v>
      </c>
      <c r="AE167" s="15">
        <f t="shared" si="46"/>
        <v>1.2073923452488792E-3</v>
      </c>
      <c r="AF167" s="15">
        <f t="shared" si="34"/>
        <v>8.8785359137268343E-4</v>
      </c>
      <c r="AG167" s="15">
        <f t="shared" si="35"/>
        <v>2.5888332603264436E-4</v>
      </c>
    </row>
    <row r="168" spans="1:33" x14ac:dyDescent="0.2">
      <c r="A168" s="11" t="s">
        <v>181</v>
      </c>
      <c r="B168" s="12">
        <v>301761.88900000002</v>
      </c>
      <c r="C168" s="12">
        <v>596066.86300000001</v>
      </c>
      <c r="D168" s="12">
        <v>643007.30700000015</v>
      </c>
      <c r="E168" s="12">
        <v>600972.01000000013</v>
      </c>
      <c r="F168" s="12">
        <v>555047.0129999998</v>
      </c>
      <c r="G168" s="12">
        <v>628700.16400000011</v>
      </c>
      <c r="H168" s="12">
        <v>519920.6019999999</v>
      </c>
      <c r="I168" s="12">
        <v>540326.71999999986</v>
      </c>
      <c r="J168" s="12">
        <f t="shared" si="36"/>
        <v>842088.60899999994</v>
      </c>
      <c r="K168" s="13">
        <v>4385910</v>
      </c>
      <c r="L168" s="14">
        <f>VLOOKUP(A168,'[1]Aggregated CDC_fludeaths'!$A$5:$K$463,2,FALSE)</f>
        <v>125</v>
      </c>
      <c r="M168" s="14">
        <f>VLOOKUP(A168,'[1]Aggregated CDC_fludeaths'!A170:K628,6,FALSE)</f>
        <v>25</v>
      </c>
      <c r="N168" s="14">
        <f>VLOOKUP(A168,'[1]Aggregated CDC_fludeaths'!A170:K628,3,FALSE)</f>
        <v>51</v>
      </c>
      <c r="O168" s="14">
        <f>VLOOKUP(A168,'[1]Aggregated CDC_fludeaths'!A170:K628,4,FALSE)</f>
        <v>53</v>
      </c>
      <c r="P168" s="14">
        <f>VLOOKUP(A168,'[1]Aggregated CDC_fludeaths'!A170:K628,5,FALSE)</f>
        <v>29</v>
      </c>
      <c r="Q168" s="14">
        <f>VLOOKUP(A168,'[1]Aggregated CDC_fludeaths'!A170:K628,7,FALSE)</f>
        <v>34</v>
      </c>
      <c r="R168" s="14">
        <f>VLOOKUP(A168,'[1]Aggregated CDC_fludeaths'!A170:K628,8,FALSE)</f>
        <v>55</v>
      </c>
      <c r="S168" s="14">
        <f>VLOOKUP(A168,'[1]Aggregated CDC_fludeaths'!A170:K628,9,FALSE)</f>
        <v>630</v>
      </c>
      <c r="T168" s="14">
        <f>VLOOKUP(A168,'[1]Aggregated CDC_fludeaths'!A170:K628,10,FALSE)</f>
        <v>60</v>
      </c>
      <c r="U168" s="14">
        <f t="shared" si="37"/>
        <v>307</v>
      </c>
      <c r="V168" s="14">
        <f t="shared" si="38"/>
        <v>755</v>
      </c>
      <c r="W168" s="14">
        <f>VLOOKUP(A168,'[1]Aggregated CDC_fludeaths'!A170:K628,11,FALSE)</f>
        <v>1062</v>
      </c>
      <c r="X168" s="15">
        <f t="shared" si="39"/>
        <v>4.1423388624134704E-4</v>
      </c>
      <c r="Y168" s="16">
        <f t="shared" si="40"/>
        <v>4.1941603453973583E-5</v>
      </c>
      <c r="Z168" s="15">
        <f t="shared" si="41"/>
        <v>7.9314806293484297E-5</v>
      </c>
      <c r="AA168" s="15">
        <f t="shared" si="42"/>
        <v>8.8190463312925319E-5</v>
      </c>
      <c r="AB168" s="15">
        <f t="shared" si="43"/>
        <v>5.2247826437721971E-5</v>
      </c>
      <c r="AC168" s="15">
        <f t="shared" si="44"/>
        <v>5.4079833196925959E-5</v>
      </c>
      <c r="AD168" s="15">
        <f t="shared" si="45"/>
        <v>1.0578538297661074E-4</v>
      </c>
      <c r="AE168" s="15">
        <f t="shared" si="46"/>
        <v>1.1659612169466656E-3</v>
      </c>
      <c r="AF168" s="15">
        <f t="shared" si="34"/>
        <v>8.9658023149912966E-4</v>
      </c>
      <c r="AG168" s="15">
        <f t="shared" si="35"/>
        <v>2.4213903158067538E-4</v>
      </c>
    </row>
    <row r="169" spans="1:33" x14ac:dyDescent="0.2">
      <c r="A169" s="11" t="s">
        <v>182</v>
      </c>
      <c r="B169" s="12">
        <v>295377.44399999996</v>
      </c>
      <c r="C169" s="12">
        <v>583024.29799999995</v>
      </c>
      <c r="D169" s="12">
        <v>627881.15699999989</v>
      </c>
      <c r="E169" s="12">
        <v>607769.04499999993</v>
      </c>
      <c r="F169" s="12">
        <v>535743.19199999981</v>
      </c>
      <c r="G169" s="12">
        <v>606586.16099999996</v>
      </c>
      <c r="H169" s="12">
        <v>524171.1010000002</v>
      </c>
      <c r="I169" s="12">
        <v>547080.58799999999</v>
      </c>
      <c r="J169" s="12">
        <f t="shared" si="36"/>
        <v>842458.03199999989</v>
      </c>
      <c r="K169" s="13">
        <v>4326373</v>
      </c>
      <c r="L169" s="14">
        <f>VLOOKUP(A169,'[1]Aggregated CDC_fludeaths'!$A$5:$K$463,2,FALSE)</f>
        <v>121</v>
      </c>
      <c r="M169" s="14">
        <f>VLOOKUP(A169,'[1]Aggregated CDC_fludeaths'!A171:K629,6,FALSE)</f>
        <v>62</v>
      </c>
      <c r="N169" s="14">
        <f>VLOOKUP(A169,'[1]Aggregated CDC_fludeaths'!A171:K629,3,FALSE)</f>
        <v>75</v>
      </c>
      <c r="O169" s="14">
        <f>VLOOKUP(A169,'[1]Aggregated CDC_fludeaths'!A171:K629,4,FALSE)</f>
        <v>49</v>
      </c>
      <c r="P169" s="14">
        <f>VLOOKUP(A169,'[1]Aggregated CDC_fludeaths'!A171:K629,5,FALSE)</f>
        <v>54</v>
      </c>
      <c r="Q169" s="14">
        <f>VLOOKUP(A169,'[1]Aggregated CDC_fludeaths'!A171:K629,7,FALSE)</f>
        <v>57</v>
      </c>
      <c r="R169" s="14">
        <f>VLOOKUP(A169,'[1]Aggregated CDC_fludeaths'!A171:K629,8,FALSE)</f>
        <v>116</v>
      </c>
      <c r="S169" s="14">
        <f>VLOOKUP(A169,'[1]Aggregated CDC_fludeaths'!A171:K629,9,FALSE)</f>
        <v>651</v>
      </c>
      <c r="T169" s="14">
        <f>VLOOKUP(A169,'[1]Aggregated CDC_fludeaths'!A171:K629,10,FALSE)</f>
        <v>47</v>
      </c>
      <c r="U169" s="14">
        <f t="shared" si="37"/>
        <v>460</v>
      </c>
      <c r="V169" s="14">
        <f t="shared" si="38"/>
        <v>772</v>
      </c>
      <c r="W169" s="14">
        <f>VLOOKUP(A169,'[1]Aggregated CDC_fludeaths'!A171:K629,11,FALSE)</f>
        <v>1232</v>
      </c>
      <c r="X169" s="15">
        <f t="shared" si="39"/>
        <v>4.0964536208797314E-4</v>
      </c>
      <c r="Y169" s="16">
        <f t="shared" si="40"/>
        <v>1.0634205163092534E-4</v>
      </c>
      <c r="Z169" s="15">
        <f t="shared" si="41"/>
        <v>1.1944935624178958E-4</v>
      </c>
      <c r="AA169" s="15">
        <f t="shared" si="42"/>
        <v>8.0622730629527218E-5</v>
      </c>
      <c r="AB169" s="15">
        <f t="shared" si="43"/>
        <v>1.0079456128674431E-4</v>
      </c>
      <c r="AC169" s="15">
        <f t="shared" si="44"/>
        <v>9.3968513732709441E-5</v>
      </c>
      <c r="AD169" s="15">
        <f t="shared" si="45"/>
        <v>2.2130178443393421E-4</v>
      </c>
      <c r="AE169" s="15">
        <f t="shared" si="46"/>
        <v>1.1899526583092727E-3</v>
      </c>
      <c r="AF169" s="15">
        <f t="shared" si="34"/>
        <v>9.1636612231860127E-4</v>
      </c>
      <c r="AG169" s="15">
        <f t="shared" si="35"/>
        <v>2.8476509075847135E-4</v>
      </c>
    </row>
    <row r="170" spans="1:33" x14ac:dyDescent="0.2">
      <c r="A170" s="11" t="s">
        <v>183</v>
      </c>
      <c r="B170" s="12">
        <v>299934.027</v>
      </c>
      <c r="C170" s="12">
        <v>598680.31499999994</v>
      </c>
      <c r="D170" s="12">
        <v>638683.6680000003</v>
      </c>
      <c r="E170" s="12">
        <v>627621.14899999986</v>
      </c>
      <c r="F170" s="12">
        <v>549493.41299999994</v>
      </c>
      <c r="G170" s="12">
        <v>614684.96799999976</v>
      </c>
      <c r="H170" s="12">
        <v>552820.60599999991</v>
      </c>
      <c r="I170" s="12">
        <v>580674.83199999982</v>
      </c>
      <c r="J170" s="12">
        <f t="shared" si="36"/>
        <v>880608.85899999982</v>
      </c>
      <c r="K170" s="13">
        <v>4461998</v>
      </c>
      <c r="L170" s="14">
        <f>VLOOKUP(A170,'[1]Aggregated CDC_fludeaths'!$A$5:$K$463,2,FALSE)</f>
        <v>129</v>
      </c>
      <c r="M170" s="14">
        <f>VLOOKUP(A170,'[1]Aggregated CDC_fludeaths'!A172:K630,6,FALSE)</f>
        <v>99</v>
      </c>
      <c r="N170" s="14">
        <f>VLOOKUP(A170,'[1]Aggregated CDC_fludeaths'!A172:K630,3,FALSE)</f>
        <v>40</v>
      </c>
      <c r="O170" s="14">
        <f>VLOOKUP(A170,'[1]Aggregated CDC_fludeaths'!A172:K630,4,FALSE)</f>
        <v>54</v>
      </c>
      <c r="P170" s="14">
        <f>VLOOKUP(A170,'[1]Aggregated CDC_fludeaths'!A172:K630,5,FALSE)</f>
        <v>66</v>
      </c>
      <c r="Q170" s="14">
        <f>VLOOKUP(A170,'[1]Aggregated CDC_fludeaths'!A172:K630,7,FALSE)</f>
        <v>51</v>
      </c>
      <c r="R170" s="14">
        <f>VLOOKUP(A170,'[1]Aggregated CDC_fludeaths'!A172:K630,8,FALSE)</f>
        <v>114</v>
      </c>
      <c r="S170" s="14">
        <f>VLOOKUP(A170,'[1]Aggregated CDC_fludeaths'!A172:K630,9,FALSE)</f>
        <v>592</v>
      </c>
      <c r="T170" s="14">
        <f>VLOOKUP(A170,'[1]Aggregated CDC_fludeaths'!A172:K630,10,FALSE)</f>
        <v>37</v>
      </c>
      <c r="U170" s="14">
        <f t="shared" si="37"/>
        <v>461</v>
      </c>
      <c r="V170" s="14">
        <f t="shared" si="38"/>
        <v>721</v>
      </c>
      <c r="W170" s="14">
        <f>VLOOKUP(A170,'[1]Aggregated CDC_fludeaths'!A172:K630,11,FALSE)</f>
        <v>1182</v>
      </c>
      <c r="X170" s="15">
        <f t="shared" si="39"/>
        <v>4.300945820995495E-4</v>
      </c>
      <c r="Y170" s="16">
        <f t="shared" si="40"/>
        <v>1.6536371335342805E-4</v>
      </c>
      <c r="Z170" s="15">
        <f t="shared" si="41"/>
        <v>6.2628812985397926E-5</v>
      </c>
      <c r="AA170" s="15">
        <f t="shared" si="42"/>
        <v>8.6039165643221518E-5</v>
      </c>
      <c r="AB170" s="15">
        <f t="shared" si="43"/>
        <v>1.2011062997037238E-4</v>
      </c>
      <c r="AC170" s="15">
        <f t="shared" si="44"/>
        <v>8.2969330071530273E-5</v>
      </c>
      <c r="AD170" s="15">
        <f t="shared" si="45"/>
        <v>2.0621517859990916E-4</v>
      </c>
      <c r="AE170" s="15">
        <f t="shared" si="46"/>
        <v>1.019503459381894E-3</v>
      </c>
      <c r="AF170" s="15">
        <f t="shared" si="34"/>
        <v>8.1875169961241568E-4</v>
      </c>
      <c r="AG170" s="15">
        <f t="shared" si="35"/>
        <v>2.6490374939657077E-4</v>
      </c>
    </row>
    <row r="171" spans="1:33" x14ac:dyDescent="0.2">
      <c r="A171" s="11" t="s">
        <v>184</v>
      </c>
      <c r="B171" s="12">
        <v>294835.37799999991</v>
      </c>
      <c r="C171" s="12">
        <v>586222.97499999986</v>
      </c>
      <c r="D171" s="12">
        <v>622526.51299999969</v>
      </c>
      <c r="E171" s="12">
        <v>622833.57899999979</v>
      </c>
      <c r="F171" s="12">
        <v>534445.0149999999</v>
      </c>
      <c r="G171" s="12">
        <v>589982.93200000003</v>
      </c>
      <c r="H171" s="12">
        <v>551853.21400000015</v>
      </c>
      <c r="I171" s="12">
        <v>583976.43000000005</v>
      </c>
      <c r="J171" s="12">
        <f t="shared" si="36"/>
        <v>878811.80799999996</v>
      </c>
      <c r="K171" s="13">
        <v>4389027</v>
      </c>
      <c r="L171" s="14">
        <f>VLOOKUP(A171,'[1]Aggregated CDC_fludeaths'!$A$5:$K$463,2,FALSE)</f>
        <v>101</v>
      </c>
      <c r="M171" s="14">
        <f>VLOOKUP(A171,'[1]Aggregated CDC_fludeaths'!A173:K631,6,FALSE)</f>
        <v>48</v>
      </c>
      <c r="N171" s="14">
        <f>VLOOKUP(A171,'[1]Aggregated CDC_fludeaths'!A173:K631,3,FALSE)</f>
        <v>52</v>
      </c>
      <c r="O171" s="14">
        <f>VLOOKUP(A171,'[1]Aggregated CDC_fludeaths'!A173:K631,4,FALSE)</f>
        <v>60</v>
      </c>
      <c r="P171" s="14">
        <f>VLOOKUP(A171,'[1]Aggregated CDC_fludeaths'!A173:K631,5,FALSE)</f>
        <v>59</v>
      </c>
      <c r="Q171" s="14">
        <f>VLOOKUP(A171,'[1]Aggregated CDC_fludeaths'!A173:K631,7,FALSE)</f>
        <v>61</v>
      </c>
      <c r="R171" s="14">
        <f>VLOOKUP(A171,'[1]Aggregated CDC_fludeaths'!A173:K631,8,FALSE)</f>
        <v>67</v>
      </c>
      <c r="S171" s="14">
        <f>VLOOKUP(A171,'[1]Aggregated CDC_fludeaths'!A173:K631,9,FALSE)</f>
        <v>588</v>
      </c>
      <c r="T171" s="14">
        <f>VLOOKUP(A171,'[1]Aggregated CDC_fludeaths'!A173:K631,10,FALSE)</f>
        <v>44</v>
      </c>
      <c r="U171" s="14">
        <f t="shared" si="37"/>
        <v>391</v>
      </c>
      <c r="V171" s="14">
        <f t="shared" si="38"/>
        <v>689</v>
      </c>
      <c r="W171" s="14">
        <f>VLOOKUP(A171,'[1]Aggregated CDC_fludeaths'!A173:K631,11,FALSE)</f>
        <v>1080</v>
      </c>
      <c r="X171" s="15">
        <f t="shared" si="39"/>
        <v>3.4256404602842484E-4</v>
      </c>
      <c r="Y171" s="16">
        <f t="shared" si="40"/>
        <v>8.1880107138414374E-5</v>
      </c>
      <c r="Z171" s="15">
        <f t="shared" si="41"/>
        <v>8.3530578881545612E-5</v>
      </c>
      <c r="AA171" s="15">
        <f t="shared" si="42"/>
        <v>9.6333919722719412E-5</v>
      </c>
      <c r="AB171" s="15">
        <f t="shared" si="43"/>
        <v>1.1039489254100351E-4</v>
      </c>
      <c r="AC171" s="15">
        <f t="shared" si="44"/>
        <v>1.0339282154013227E-4</v>
      </c>
      <c r="AD171" s="15">
        <f t="shared" si="45"/>
        <v>1.2140909629639301E-4</v>
      </c>
      <c r="AE171" s="15">
        <f t="shared" si="46"/>
        <v>1.006889952733195E-3</v>
      </c>
      <c r="AF171" s="15">
        <f t="shared" si="34"/>
        <v>7.8401313424318489E-4</v>
      </c>
      <c r="AG171" s="15">
        <f t="shared" si="35"/>
        <v>2.4606820600556797E-4</v>
      </c>
    </row>
    <row r="172" spans="1:33" x14ac:dyDescent="0.2">
      <c r="A172" s="11" t="s">
        <v>185</v>
      </c>
      <c r="B172" s="12">
        <v>291428.78000000003</v>
      </c>
      <c r="C172" s="12">
        <v>588997.22700000019</v>
      </c>
      <c r="D172" s="12">
        <v>614739.7069999997</v>
      </c>
      <c r="E172" s="12">
        <v>624090.1719999999</v>
      </c>
      <c r="F172" s="12">
        <v>540907.93499999982</v>
      </c>
      <c r="G172" s="12">
        <v>586695.87</v>
      </c>
      <c r="H172" s="12">
        <v>580778.93399999978</v>
      </c>
      <c r="I172" s="12">
        <v>652120.7350000001</v>
      </c>
      <c r="J172" s="12">
        <f t="shared" si="36"/>
        <v>943549.51500000013</v>
      </c>
      <c r="K172" s="13">
        <v>4481311</v>
      </c>
      <c r="L172" s="14">
        <f>VLOOKUP(A172,'[1]Aggregated CDC_fludeaths'!$A$5:$K$463,2,FALSE)</f>
        <v>113</v>
      </c>
      <c r="M172" s="14">
        <f>VLOOKUP(A172,'[1]Aggregated CDC_fludeaths'!A174:K632,6,FALSE)</f>
        <v>55</v>
      </c>
      <c r="N172" s="14">
        <f>VLOOKUP(A172,'[1]Aggregated CDC_fludeaths'!A174:K632,3,FALSE)</f>
        <v>47</v>
      </c>
      <c r="O172" s="14">
        <f>VLOOKUP(A172,'[1]Aggregated CDC_fludeaths'!A174:K632,4,FALSE)</f>
        <v>58</v>
      </c>
      <c r="P172" s="14">
        <f>VLOOKUP(A172,'[1]Aggregated CDC_fludeaths'!A174:K632,5,FALSE)</f>
        <v>46</v>
      </c>
      <c r="Q172" s="14">
        <f>VLOOKUP(A172,'[1]Aggregated CDC_fludeaths'!A174:K632,7,FALSE)</f>
        <v>49</v>
      </c>
      <c r="R172" s="14">
        <f>VLOOKUP(A172,'[1]Aggregated CDC_fludeaths'!A174:K632,8,FALSE)</f>
        <v>68</v>
      </c>
      <c r="S172" s="14">
        <f>VLOOKUP(A172,'[1]Aggregated CDC_fludeaths'!A174:K632,9,FALSE)</f>
        <v>542</v>
      </c>
      <c r="T172" s="14">
        <f>VLOOKUP(A172,'[1]Aggregated CDC_fludeaths'!A174:K632,10,FALSE)</f>
        <v>63</v>
      </c>
      <c r="U172" s="14">
        <f t="shared" si="37"/>
        <v>386</v>
      </c>
      <c r="V172" s="14">
        <f t="shared" si="38"/>
        <v>655</v>
      </c>
      <c r="W172" s="14">
        <f>VLOOKUP(A172,'[1]Aggregated CDC_fludeaths'!A174:K632,11,FALSE)</f>
        <v>1041</v>
      </c>
      <c r="X172" s="15">
        <f t="shared" si="39"/>
        <v>3.8774482053556959E-4</v>
      </c>
      <c r="Y172" s="16">
        <f t="shared" si="40"/>
        <v>9.3379047436500042E-5</v>
      </c>
      <c r="Z172" s="15">
        <f t="shared" si="41"/>
        <v>7.6455123143688564E-5</v>
      </c>
      <c r="AA172" s="15">
        <f t="shared" si="42"/>
        <v>9.2935288203833483E-5</v>
      </c>
      <c r="AB172" s="15">
        <f t="shared" si="43"/>
        <v>8.504219853975708E-5</v>
      </c>
      <c r="AC172" s="15">
        <f t="shared" si="44"/>
        <v>8.3518569851190536E-5</v>
      </c>
      <c r="AD172" s="15">
        <f t="shared" si="45"/>
        <v>1.1708413652620539E-4</v>
      </c>
      <c r="AE172" s="15">
        <f t="shared" si="46"/>
        <v>8.311344370916222E-4</v>
      </c>
      <c r="AF172" s="15">
        <f t="shared" si="34"/>
        <v>6.9418720436732978E-4</v>
      </c>
      <c r="AG172" s="15">
        <f t="shared" si="35"/>
        <v>2.322980931249806E-4</v>
      </c>
    </row>
    <row r="173" spans="1:33" x14ac:dyDescent="0.2">
      <c r="A173" s="11" t="s">
        <v>186</v>
      </c>
      <c r="B173" s="12">
        <v>289816</v>
      </c>
      <c r="C173" s="12">
        <v>572628</v>
      </c>
      <c r="D173" s="12">
        <v>606222</v>
      </c>
      <c r="E173" s="12">
        <v>627517</v>
      </c>
      <c r="F173" s="12">
        <v>530602</v>
      </c>
      <c r="G173" s="12">
        <v>555232</v>
      </c>
      <c r="H173" s="12">
        <v>548072</v>
      </c>
      <c r="I173" s="12">
        <v>602907</v>
      </c>
      <c r="J173" s="12">
        <f t="shared" si="36"/>
        <v>892723</v>
      </c>
      <c r="K173" s="13">
        <v>4332996</v>
      </c>
      <c r="L173" s="14">
        <f>VLOOKUP(A173,'[1]Aggregated CDC_fludeaths'!$A$5:$K$463,2,FALSE)</f>
        <v>112</v>
      </c>
      <c r="M173" s="14">
        <f>VLOOKUP(A173,'[1]Aggregated CDC_fludeaths'!A175:K633,6,FALSE)</f>
        <v>45</v>
      </c>
      <c r="N173" s="14">
        <f>VLOOKUP(A173,'[1]Aggregated CDC_fludeaths'!A175:K633,3,FALSE)</f>
        <v>61</v>
      </c>
      <c r="O173" s="14">
        <f>VLOOKUP(A173,'[1]Aggregated CDC_fludeaths'!A175:K633,4,FALSE)</f>
        <v>60</v>
      </c>
      <c r="P173" s="14">
        <f>VLOOKUP(A173,'[1]Aggregated CDC_fludeaths'!A175:K633,5,FALSE)</f>
        <v>61</v>
      </c>
      <c r="Q173" s="14">
        <f>VLOOKUP(A173,'[1]Aggregated CDC_fludeaths'!A175:K633,7,FALSE)</f>
        <v>52</v>
      </c>
      <c r="R173" s="14">
        <f>VLOOKUP(A173,'[1]Aggregated CDC_fludeaths'!A175:K633,8,FALSE)</f>
        <v>88</v>
      </c>
      <c r="S173" s="14">
        <f>VLOOKUP(A173,'[1]Aggregated CDC_fludeaths'!A175:K633,9,FALSE)</f>
        <v>593</v>
      </c>
      <c r="T173" s="14">
        <f>VLOOKUP(A173,'[1]Aggregated CDC_fludeaths'!A175:K633,10,FALSE)</f>
        <v>49</v>
      </c>
      <c r="U173" s="14">
        <f t="shared" si="37"/>
        <v>416</v>
      </c>
      <c r="V173" s="14">
        <f t="shared" si="38"/>
        <v>705</v>
      </c>
      <c r="W173" s="14">
        <f>VLOOKUP(A173,'[1]Aggregated CDC_fludeaths'!A175:K633,11,FALSE)</f>
        <v>1121</v>
      </c>
      <c r="X173" s="15">
        <f t="shared" si="39"/>
        <v>3.8645209374223643E-4</v>
      </c>
      <c r="Y173" s="16">
        <f t="shared" si="40"/>
        <v>7.8585049980091782E-5</v>
      </c>
      <c r="Z173" s="15">
        <f t="shared" si="41"/>
        <v>1.0062320404076394E-4</v>
      </c>
      <c r="AA173" s="15">
        <f t="shared" si="42"/>
        <v>9.5614939515582841E-5</v>
      </c>
      <c r="AB173" s="15">
        <f t="shared" si="43"/>
        <v>1.1496375814640728E-4</v>
      </c>
      <c r="AC173" s="15">
        <f t="shared" si="44"/>
        <v>9.3654544406662445E-5</v>
      </c>
      <c r="AD173" s="15">
        <f t="shared" si="45"/>
        <v>1.6056284575749171E-4</v>
      </c>
      <c r="AE173" s="15">
        <f t="shared" si="46"/>
        <v>9.8356794663190185E-4</v>
      </c>
      <c r="AF173" s="15">
        <f t="shared" si="34"/>
        <v>7.8971864732957483E-4</v>
      </c>
      <c r="AG173" s="15">
        <f t="shared" si="35"/>
        <v>2.5871244746129466E-4</v>
      </c>
    </row>
    <row r="174" spans="1:33" x14ac:dyDescent="0.2">
      <c r="A174" s="11" t="s">
        <v>187</v>
      </c>
      <c r="B174" s="12">
        <v>70908.907999999996</v>
      </c>
      <c r="C174" s="12">
        <v>154170.177</v>
      </c>
      <c r="D174" s="12">
        <v>173479.87500000003</v>
      </c>
      <c r="E174" s="12">
        <v>147387.47699999998</v>
      </c>
      <c r="F174" s="12">
        <v>184908.92799999996</v>
      </c>
      <c r="G174" s="12">
        <v>216653.70199999999</v>
      </c>
      <c r="H174" s="12">
        <v>171821.56100000002</v>
      </c>
      <c r="I174" s="12">
        <v>197784.86700000003</v>
      </c>
      <c r="J174" s="12">
        <f t="shared" si="36"/>
        <v>268693.77500000002</v>
      </c>
      <c r="K174" s="13">
        <v>1316380</v>
      </c>
      <c r="L174" s="14">
        <f>VLOOKUP(A174,'[1]Aggregated CDC_fludeaths'!$A$5:$K$463,2,FALSE)</f>
        <v>100</v>
      </c>
      <c r="M174" s="14">
        <f>VLOOKUP(A174,'[1]Aggregated CDC_fludeaths'!A176:K634,6,FALSE)</f>
        <v>40</v>
      </c>
      <c r="N174" s="14">
        <f>VLOOKUP(A174,'[1]Aggregated CDC_fludeaths'!A176:K634,3,FALSE)</f>
        <v>50</v>
      </c>
      <c r="O174" s="14">
        <f>VLOOKUP(A174,'[1]Aggregated CDC_fludeaths'!A176:K634,4,FALSE)</f>
        <v>46</v>
      </c>
      <c r="P174" s="14">
        <f>VLOOKUP(A174,'[1]Aggregated CDC_fludeaths'!A176:K634,5,FALSE)</f>
        <v>57</v>
      </c>
      <c r="Q174" s="14">
        <f>VLOOKUP(A174,'[1]Aggregated CDC_fludeaths'!A176:K634,7,FALSE)</f>
        <v>55</v>
      </c>
      <c r="R174" s="14">
        <f>VLOOKUP(A174,'[1]Aggregated CDC_fludeaths'!A176:K634,8,FALSE)</f>
        <v>58</v>
      </c>
      <c r="S174" s="14">
        <f>VLOOKUP(A174,'[1]Aggregated CDC_fludeaths'!A176:K634,9,FALSE)</f>
        <v>188</v>
      </c>
      <c r="T174" s="14">
        <f>VLOOKUP(A174,'[1]Aggregated CDC_fludeaths'!A176:K634,10,FALSE)</f>
        <v>45</v>
      </c>
      <c r="U174" s="14">
        <f t="shared" si="37"/>
        <v>351</v>
      </c>
      <c r="V174" s="14">
        <f t="shared" si="38"/>
        <v>288</v>
      </c>
      <c r="W174" s="14">
        <f>VLOOKUP(A174,'[1]Aggregated CDC_fludeaths'!A176:K634,11,FALSE)</f>
        <v>639</v>
      </c>
      <c r="X174" s="15">
        <f t="shared" si="39"/>
        <v>1.4102600480041239E-3</v>
      </c>
      <c r="Y174" s="16">
        <f t="shared" si="40"/>
        <v>2.594535517722082E-4</v>
      </c>
      <c r="Z174" s="15">
        <f t="shared" si="41"/>
        <v>2.8821786965202732E-4</v>
      </c>
      <c r="AA174" s="15">
        <f t="shared" si="42"/>
        <v>3.1210249972594349E-4</v>
      </c>
      <c r="AB174" s="15">
        <f t="shared" si="43"/>
        <v>3.0825985860455591E-4</v>
      </c>
      <c r="AC174" s="15">
        <f t="shared" si="44"/>
        <v>2.5386134412787466E-4</v>
      </c>
      <c r="AD174" s="15">
        <f t="shared" si="45"/>
        <v>3.375594987173932E-4</v>
      </c>
      <c r="AE174" s="15">
        <f t="shared" si="46"/>
        <v>9.5052772667385103E-4</v>
      </c>
      <c r="AF174" s="15">
        <f t="shared" si="34"/>
        <v>1.0718521484169106E-3</v>
      </c>
      <c r="AG174" s="15">
        <f t="shared" si="35"/>
        <v>4.8542214254242697E-4</v>
      </c>
    </row>
    <row r="175" spans="1:33" x14ac:dyDescent="0.2">
      <c r="A175" s="11" t="s">
        <v>188</v>
      </c>
      <c r="B175" s="12">
        <v>69854.609000000011</v>
      </c>
      <c r="C175" s="12">
        <v>156391.02499999999</v>
      </c>
      <c r="D175" s="12">
        <v>171735.96099999998</v>
      </c>
      <c r="E175" s="12">
        <v>144232.56400000001</v>
      </c>
      <c r="F175" s="12">
        <v>182626.19399999999</v>
      </c>
      <c r="G175" s="12">
        <v>218987.40700000001</v>
      </c>
      <c r="H175" s="12">
        <v>180791.66800000001</v>
      </c>
      <c r="I175" s="12">
        <v>203415.77200000003</v>
      </c>
      <c r="J175" s="12">
        <f t="shared" si="36"/>
        <v>273270.38100000005</v>
      </c>
      <c r="K175" s="13">
        <v>1327665</v>
      </c>
      <c r="L175" s="14">
        <f>VLOOKUP(A175,'[1]Aggregated CDC_fludeaths'!$A$5:$K$463,2,FALSE)</f>
        <v>124</v>
      </c>
      <c r="M175" s="14">
        <f>VLOOKUP(A175,'[1]Aggregated CDC_fludeaths'!A177:K635,6,FALSE)</f>
        <v>55</v>
      </c>
      <c r="N175" s="14">
        <f>VLOOKUP(A175,'[1]Aggregated CDC_fludeaths'!A177:K635,3,FALSE)</f>
        <v>51</v>
      </c>
      <c r="O175" s="14">
        <f>VLOOKUP(A175,'[1]Aggregated CDC_fludeaths'!A177:K635,4,FALSE)</f>
        <v>40</v>
      </c>
      <c r="P175" s="14">
        <f>VLOOKUP(A175,'[1]Aggregated CDC_fludeaths'!A177:K635,5,FALSE)</f>
        <v>53</v>
      </c>
      <c r="Q175" s="14">
        <f>VLOOKUP(A175,'[1]Aggregated CDC_fludeaths'!A177:K635,7,FALSE)</f>
        <v>49</v>
      </c>
      <c r="R175" s="14">
        <f>VLOOKUP(A175,'[1]Aggregated CDC_fludeaths'!A177:K635,8,FALSE)</f>
        <v>55</v>
      </c>
      <c r="S175" s="14">
        <f>VLOOKUP(A175,'[1]Aggregated CDC_fludeaths'!A177:K635,9,FALSE)</f>
        <v>244</v>
      </c>
      <c r="T175" s="14">
        <f>VLOOKUP(A175,'[1]Aggregated CDC_fludeaths'!A177:K635,10,FALSE)</f>
        <v>61</v>
      </c>
      <c r="U175" s="14">
        <f t="shared" si="37"/>
        <v>364</v>
      </c>
      <c r="V175" s="14">
        <f t="shared" si="38"/>
        <v>368</v>
      </c>
      <c r="W175" s="14">
        <f>VLOOKUP(A175,'[1]Aggregated CDC_fludeaths'!A177:K635,11,FALSE)</f>
        <v>732</v>
      </c>
      <c r="X175" s="15">
        <f t="shared" si="39"/>
        <v>1.7751155117051759E-3</v>
      </c>
      <c r="Y175" s="16">
        <f t="shared" si="40"/>
        <v>3.5168258536575231E-4</v>
      </c>
      <c r="Z175" s="15">
        <f t="shared" si="41"/>
        <v>2.9696750583298046E-4</v>
      </c>
      <c r="AA175" s="15">
        <f t="shared" si="42"/>
        <v>2.773298823142324E-4</v>
      </c>
      <c r="AB175" s="15">
        <f t="shared" si="43"/>
        <v>2.9021028604472811E-4</v>
      </c>
      <c r="AC175" s="15">
        <f t="shared" si="44"/>
        <v>2.2375715878493414E-4</v>
      </c>
      <c r="AD175" s="15">
        <f t="shared" si="45"/>
        <v>3.0421755940655408E-4</v>
      </c>
      <c r="AE175" s="15">
        <f t="shared" si="46"/>
        <v>1.1995136738954537E-3</v>
      </c>
      <c r="AF175" s="15">
        <f t="shared" si="34"/>
        <v>1.346651615346487E-3</v>
      </c>
      <c r="AG175" s="15">
        <f t="shared" si="35"/>
        <v>5.5134390075809781E-4</v>
      </c>
    </row>
    <row r="176" spans="1:33" x14ac:dyDescent="0.2">
      <c r="A176" s="11" t="s">
        <v>189</v>
      </c>
      <c r="B176" s="12">
        <v>70427.85500000001</v>
      </c>
      <c r="C176" s="12">
        <v>156752.85500000001</v>
      </c>
      <c r="D176" s="12">
        <v>170244.16699999999</v>
      </c>
      <c r="E176" s="12">
        <v>146526.39500000002</v>
      </c>
      <c r="F176" s="12">
        <v>177303.15900000001</v>
      </c>
      <c r="G176" s="12">
        <v>217949.76300000006</v>
      </c>
      <c r="H176" s="12">
        <v>184713.95</v>
      </c>
      <c r="I176" s="12">
        <v>205112.73</v>
      </c>
      <c r="J176" s="12">
        <f t="shared" si="36"/>
        <v>275540.58500000002</v>
      </c>
      <c r="K176" s="13">
        <v>1328640</v>
      </c>
      <c r="L176" s="14">
        <f>VLOOKUP(A176,'[1]Aggregated CDC_fludeaths'!$A$5:$K$463,2,FALSE)</f>
        <v>139</v>
      </c>
      <c r="M176" s="14">
        <f>VLOOKUP(A176,'[1]Aggregated CDC_fludeaths'!A178:K636,6,FALSE)</f>
        <v>44</v>
      </c>
      <c r="N176" s="14">
        <f>VLOOKUP(A176,'[1]Aggregated CDC_fludeaths'!A178:K636,3,FALSE)</f>
        <v>63</v>
      </c>
      <c r="O176" s="14">
        <f>VLOOKUP(A176,'[1]Aggregated CDC_fludeaths'!A178:K636,4,FALSE)</f>
        <v>67</v>
      </c>
      <c r="P176" s="14">
        <f>VLOOKUP(A176,'[1]Aggregated CDC_fludeaths'!A178:K636,5,FALSE)</f>
        <v>44</v>
      </c>
      <c r="Q176" s="14">
        <f>VLOOKUP(A176,'[1]Aggregated CDC_fludeaths'!A178:K636,7,FALSE)</f>
        <v>49</v>
      </c>
      <c r="R176" s="14">
        <f>VLOOKUP(A176,'[1]Aggregated CDC_fludeaths'!A178:K636,8,FALSE)</f>
        <v>61</v>
      </c>
      <c r="S176" s="14">
        <f>VLOOKUP(A176,'[1]Aggregated CDC_fludeaths'!A178:K636,9,FALSE)</f>
        <v>262</v>
      </c>
      <c r="T176" s="14">
        <f>VLOOKUP(A176,'[1]Aggregated CDC_fludeaths'!A178:K636,10,FALSE)</f>
        <v>56</v>
      </c>
      <c r="U176" s="14">
        <f t="shared" si="37"/>
        <v>384</v>
      </c>
      <c r="V176" s="14">
        <f t="shared" si="38"/>
        <v>401</v>
      </c>
      <c r="W176" s="14">
        <f>VLOOKUP(A176,'[1]Aggregated CDC_fludeaths'!A178:K636,11,FALSE)</f>
        <v>785</v>
      </c>
      <c r="X176" s="15">
        <f t="shared" si="39"/>
        <v>1.9736509084367256E-3</v>
      </c>
      <c r="Y176" s="16">
        <f t="shared" si="40"/>
        <v>2.806966418570175E-4</v>
      </c>
      <c r="Z176" s="15">
        <f t="shared" si="41"/>
        <v>3.7005673151785579E-4</v>
      </c>
      <c r="AA176" s="15">
        <f t="shared" si="42"/>
        <v>4.572554999391065E-4</v>
      </c>
      <c r="AB176" s="15">
        <f t="shared" si="43"/>
        <v>2.4816252709857243E-4</v>
      </c>
      <c r="AC176" s="15">
        <f t="shared" si="44"/>
        <v>2.2482245140133502E-4</v>
      </c>
      <c r="AD176" s="15">
        <f t="shared" si="45"/>
        <v>3.302403527183518E-4</v>
      </c>
      <c r="AE176" s="15">
        <f t="shared" si="46"/>
        <v>1.2773463646064288E-3</v>
      </c>
      <c r="AF176" s="15">
        <f t="shared" si="34"/>
        <v>1.4553210010786613E-3</v>
      </c>
      <c r="AG176" s="15">
        <f t="shared" si="35"/>
        <v>5.9082972061657029E-4</v>
      </c>
    </row>
    <row r="177" spans="1:33" x14ac:dyDescent="0.2">
      <c r="A177" s="11" t="s">
        <v>190</v>
      </c>
      <c r="B177" s="12">
        <v>67997.368999999992</v>
      </c>
      <c r="C177" s="12">
        <v>151752.61799999999</v>
      </c>
      <c r="D177" s="12">
        <v>166605.57200000001</v>
      </c>
      <c r="E177" s="12">
        <v>143640.47100000002</v>
      </c>
      <c r="F177" s="12">
        <v>169248.83500000002</v>
      </c>
      <c r="G177" s="12">
        <v>213957.14499999999</v>
      </c>
      <c r="H177" s="12">
        <v>189178.64600000001</v>
      </c>
      <c r="I177" s="12">
        <v>209726.86400000003</v>
      </c>
      <c r="J177" s="12">
        <f t="shared" si="36"/>
        <v>277724.23300000001</v>
      </c>
      <c r="K177" s="13">
        <v>1311652</v>
      </c>
      <c r="L177" s="14">
        <f>VLOOKUP(A177,'[1]Aggregated CDC_fludeaths'!$A$5:$K$463,2,FALSE)</f>
        <v>127</v>
      </c>
      <c r="M177" s="14">
        <f>VLOOKUP(A177,'[1]Aggregated CDC_fludeaths'!A179:K637,6,FALSE)</f>
        <v>57</v>
      </c>
      <c r="N177" s="14">
        <f>VLOOKUP(A177,'[1]Aggregated CDC_fludeaths'!A179:K637,3,FALSE)</f>
        <v>50</v>
      </c>
      <c r="O177" s="14">
        <f>VLOOKUP(A177,'[1]Aggregated CDC_fludeaths'!A179:K637,4,FALSE)</f>
        <v>43</v>
      </c>
      <c r="P177" s="14">
        <f>VLOOKUP(A177,'[1]Aggregated CDC_fludeaths'!A179:K637,5,FALSE)</f>
        <v>47</v>
      </c>
      <c r="Q177" s="14">
        <f>VLOOKUP(A177,'[1]Aggregated CDC_fludeaths'!A179:K637,7,FALSE)</f>
        <v>34</v>
      </c>
      <c r="R177" s="14">
        <f>VLOOKUP(A177,'[1]Aggregated CDC_fludeaths'!A179:K637,8,FALSE)</f>
        <v>55</v>
      </c>
      <c r="S177" s="14">
        <f>VLOOKUP(A177,'[1]Aggregated CDC_fludeaths'!A179:K637,9,FALSE)</f>
        <v>188</v>
      </c>
      <c r="T177" s="14">
        <f>VLOOKUP(A177,'[1]Aggregated CDC_fludeaths'!A179:K637,10,FALSE)</f>
        <v>66</v>
      </c>
      <c r="U177" s="14">
        <f t="shared" si="37"/>
        <v>352</v>
      </c>
      <c r="V177" s="14">
        <f t="shared" si="38"/>
        <v>315</v>
      </c>
      <c r="W177" s="14">
        <f>VLOOKUP(A177,'[1]Aggregated CDC_fludeaths'!A179:K637,11,FALSE)</f>
        <v>667</v>
      </c>
      <c r="X177" s="15">
        <f t="shared" si="39"/>
        <v>1.8677193230814564E-3</v>
      </c>
      <c r="Y177" s="16">
        <f t="shared" si="40"/>
        <v>3.7561131235310885E-4</v>
      </c>
      <c r="Z177" s="15">
        <f t="shared" si="41"/>
        <v>3.0011001072641192E-4</v>
      </c>
      <c r="AA177" s="15">
        <f t="shared" si="42"/>
        <v>2.9935852827995803E-4</v>
      </c>
      <c r="AB177" s="15">
        <f t="shared" si="43"/>
        <v>2.7769762787436614E-4</v>
      </c>
      <c r="AC177" s="15">
        <f t="shared" si="44"/>
        <v>1.5891032757985249E-4</v>
      </c>
      <c r="AD177" s="15">
        <f t="shared" si="45"/>
        <v>2.9073048762596598E-4</v>
      </c>
      <c r="AE177" s="15">
        <f t="shared" si="46"/>
        <v>8.9640400096765841E-4</v>
      </c>
      <c r="AF177" s="15">
        <f t="shared" si="34"/>
        <v>1.1342186333448258E-3</v>
      </c>
      <c r="AG177" s="15">
        <f t="shared" si="35"/>
        <v>5.0851902791289154E-4</v>
      </c>
    </row>
    <row r="178" spans="1:33" x14ac:dyDescent="0.2">
      <c r="A178" s="11" t="s">
        <v>191</v>
      </c>
      <c r="B178" s="12">
        <v>67206.489000000001</v>
      </c>
      <c r="C178" s="12">
        <v>151387.834</v>
      </c>
      <c r="D178" s="12">
        <v>166279.99900000001</v>
      </c>
      <c r="E178" s="12">
        <v>146565.72199999998</v>
      </c>
      <c r="F178" s="12">
        <v>166515.97600000002</v>
      </c>
      <c r="G178" s="12">
        <v>214111.89799999999</v>
      </c>
      <c r="H178" s="12">
        <v>197092.21400000001</v>
      </c>
      <c r="I178" s="12">
        <v>220400.67300000001</v>
      </c>
      <c r="J178" s="12">
        <f t="shared" si="36"/>
        <v>287607.16200000001</v>
      </c>
      <c r="K178" s="13">
        <v>1328320</v>
      </c>
      <c r="L178" s="14">
        <f>VLOOKUP(A178,'[1]Aggregated CDC_fludeaths'!$A$5:$K$463,2,FALSE)</f>
        <v>104</v>
      </c>
      <c r="M178" s="14">
        <f>VLOOKUP(A178,'[1]Aggregated CDC_fludeaths'!A180:K638,6,FALSE)</f>
        <v>62</v>
      </c>
      <c r="N178" s="14">
        <f>VLOOKUP(A178,'[1]Aggregated CDC_fludeaths'!A180:K638,3,FALSE)</f>
        <v>47</v>
      </c>
      <c r="O178" s="14">
        <f>VLOOKUP(A178,'[1]Aggregated CDC_fludeaths'!A180:K638,4,FALSE)</f>
        <v>50</v>
      </c>
      <c r="P178" s="14">
        <f>VLOOKUP(A178,'[1]Aggregated CDC_fludeaths'!A180:K638,5,FALSE)</f>
        <v>50</v>
      </c>
      <c r="Q178" s="14">
        <f>VLOOKUP(A178,'[1]Aggregated CDC_fludeaths'!A180:K638,7,FALSE)</f>
        <v>44</v>
      </c>
      <c r="R178" s="14">
        <f>VLOOKUP(A178,'[1]Aggregated CDC_fludeaths'!A180:K638,8,FALSE)</f>
        <v>56</v>
      </c>
      <c r="S178" s="14">
        <f>VLOOKUP(A178,'[1]Aggregated CDC_fludeaths'!A180:K638,9,FALSE)</f>
        <v>255</v>
      </c>
      <c r="T178" s="14">
        <f>VLOOKUP(A178,'[1]Aggregated CDC_fludeaths'!A180:K638,10,FALSE)</f>
        <v>51</v>
      </c>
      <c r="U178" s="14">
        <f t="shared" si="37"/>
        <v>360</v>
      </c>
      <c r="V178" s="14">
        <f t="shared" si="38"/>
        <v>359</v>
      </c>
      <c r="W178" s="14">
        <f>VLOOKUP(A178,'[1]Aggregated CDC_fludeaths'!A180:K638,11,FALSE)</f>
        <v>719</v>
      </c>
      <c r="X178" s="15">
        <f t="shared" si="39"/>
        <v>1.5474696200838583E-3</v>
      </c>
      <c r="Y178" s="16">
        <f t="shared" si="40"/>
        <v>4.0954413813728256E-4</v>
      </c>
      <c r="Z178" s="15">
        <f t="shared" si="41"/>
        <v>2.8265576306624825E-4</v>
      </c>
      <c r="AA178" s="15">
        <f t="shared" si="42"/>
        <v>3.411438862901382E-4</v>
      </c>
      <c r="AB178" s="15">
        <f t="shared" si="43"/>
        <v>3.0027148866484737E-4</v>
      </c>
      <c r="AC178" s="15">
        <f t="shared" si="44"/>
        <v>2.0550002317012764E-4</v>
      </c>
      <c r="AD178" s="15">
        <f t="shared" si="45"/>
        <v>2.841309601403128E-4</v>
      </c>
      <c r="AE178" s="15">
        <f t="shared" si="46"/>
        <v>1.1569837629307057E-3</v>
      </c>
      <c r="AF178" s="15">
        <f t="shared" si="34"/>
        <v>1.2482303900345846E-3</v>
      </c>
      <c r="AG178" s="15">
        <f t="shared" si="35"/>
        <v>5.4128523247410265E-4</v>
      </c>
    </row>
    <row r="179" spans="1:33" x14ac:dyDescent="0.2">
      <c r="A179" s="11" t="s">
        <v>192</v>
      </c>
      <c r="B179" s="12">
        <v>65956.34199999999</v>
      </c>
      <c r="C179" s="12">
        <v>149855.83599999995</v>
      </c>
      <c r="D179" s="12">
        <v>164211.20499999999</v>
      </c>
      <c r="E179" s="12">
        <v>148913.19700000004</v>
      </c>
      <c r="F179" s="12">
        <v>162545.875</v>
      </c>
      <c r="G179" s="12">
        <v>209736.07199999999</v>
      </c>
      <c r="H179" s="12">
        <v>200903.60599999997</v>
      </c>
      <c r="I179" s="12">
        <v>226674.22600000002</v>
      </c>
      <c r="J179" s="12">
        <f t="shared" si="36"/>
        <v>292630.56800000003</v>
      </c>
      <c r="K179" s="13">
        <v>1328535</v>
      </c>
      <c r="L179" s="14">
        <f>VLOOKUP(A179,'[1]Aggregated CDC_fludeaths'!$A$5:$K$463,2,FALSE)</f>
        <v>110</v>
      </c>
      <c r="M179" s="14">
        <f>VLOOKUP(A179,'[1]Aggregated CDC_fludeaths'!A181:K639,6,FALSE)</f>
        <v>43</v>
      </c>
      <c r="N179" s="14">
        <f>VLOOKUP(A179,'[1]Aggregated CDC_fludeaths'!A181:K639,3,FALSE)</f>
        <v>40</v>
      </c>
      <c r="O179" s="14">
        <f>VLOOKUP(A179,'[1]Aggregated CDC_fludeaths'!A181:K639,4,FALSE)</f>
        <v>68</v>
      </c>
      <c r="P179" s="14">
        <f>VLOOKUP(A179,'[1]Aggregated CDC_fludeaths'!A181:K639,5,FALSE)</f>
        <v>67</v>
      </c>
      <c r="Q179" s="14">
        <f>VLOOKUP(A179,'[1]Aggregated CDC_fludeaths'!A181:K639,7,FALSE)</f>
        <v>67</v>
      </c>
      <c r="R179" s="14">
        <f>VLOOKUP(A179,'[1]Aggregated CDC_fludeaths'!A181:K639,8,FALSE)</f>
        <v>64</v>
      </c>
      <c r="S179" s="14">
        <f>VLOOKUP(A179,'[1]Aggregated CDC_fludeaths'!A181:K639,9,FALSE)</f>
        <v>195</v>
      </c>
      <c r="T179" s="14">
        <f>VLOOKUP(A179,'[1]Aggregated CDC_fludeaths'!A181:K639,10,FALSE)</f>
        <v>51</v>
      </c>
      <c r="U179" s="14">
        <f t="shared" si="37"/>
        <v>400</v>
      </c>
      <c r="V179" s="14">
        <f t="shared" si="38"/>
        <v>305</v>
      </c>
      <c r="W179" s="14">
        <f>VLOOKUP(A179,'[1]Aggregated CDC_fludeaths'!A181:K639,11,FALSE)</f>
        <v>705</v>
      </c>
      <c r="X179" s="15">
        <f t="shared" si="39"/>
        <v>1.6677698711672036E-3</v>
      </c>
      <c r="Y179" s="16">
        <f t="shared" si="40"/>
        <v>2.86942445137739E-4</v>
      </c>
      <c r="Z179" s="15">
        <f t="shared" si="41"/>
        <v>2.4358873683437134E-4</v>
      </c>
      <c r="AA179" s="15">
        <f t="shared" si="42"/>
        <v>4.5664186499199246E-4</v>
      </c>
      <c r="AB179" s="15">
        <f t="shared" si="43"/>
        <v>4.1219132752522944E-4</v>
      </c>
      <c r="AC179" s="15">
        <f t="shared" si="44"/>
        <v>3.1944910267986713E-4</v>
      </c>
      <c r="AD179" s="15">
        <f t="shared" si="45"/>
        <v>3.1856073305125247E-4</v>
      </c>
      <c r="AE179" s="15">
        <f t="shared" si="46"/>
        <v>8.6026542779504172E-4</v>
      </c>
      <c r="AF179" s="15">
        <f t="shared" si="34"/>
        <v>1.0422697877550508E-3</v>
      </c>
      <c r="AG179" s="15">
        <f t="shared" si="35"/>
        <v>5.3065971163725461E-4</v>
      </c>
    </row>
    <row r="180" spans="1:33" x14ac:dyDescent="0.2">
      <c r="A180" s="11" t="s">
        <v>193</v>
      </c>
      <c r="B180" s="12">
        <v>64944.401000000005</v>
      </c>
      <c r="C180" s="12">
        <v>145959.08900000001</v>
      </c>
      <c r="D180" s="12">
        <v>160379.671</v>
      </c>
      <c r="E180" s="12">
        <v>147529.31200000001</v>
      </c>
      <c r="F180" s="12">
        <v>154234.05900000001</v>
      </c>
      <c r="G180" s="12">
        <v>198602.57199999996</v>
      </c>
      <c r="H180" s="12">
        <v>196171.67199999999</v>
      </c>
      <c r="I180" s="12">
        <v>226323.83199999999</v>
      </c>
      <c r="J180" s="12">
        <f t="shared" si="36"/>
        <v>291268.23300000001</v>
      </c>
      <c r="K180" s="13">
        <v>1293764</v>
      </c>
      <c r="L180" s="14">
        <f>VLOOKUP(A180,'[1]Aggregated CDC_fludeaths'!$A$5:$K$463,2,FALSE)</f>
        <v>101</v>
      </c>
      <c r="M180" s="14">
        <f>VLOOKUP(A180,'[1]Aggregated CDC_fludeaths'!A182:K640,6,FALSE)</f>
        <v>50</v>
      </c>
      <c r="N180" s="14">
        <f>VLOOKUP(A180,'[1]Aggregated CDC_fludeaths'!A182:K640,3,FALSE)</f>
        <v>45</v>
      </c>
      <c r="O180" s="14">
        <f>VLOOKUP(A180,'[1]Aggregated CDC_fludeaths'!A182:K640,4,FALSE)</f>
        <v>40</v>
      </c>
      <c r="P180" s="14">
        <f>VLOOKUP(A180,'[1]Aggregated CDC_fludeaths'!A182:K640,5,FALSE)</f>
        <v>52</v>
      </c>
      <c r="Q180" s="14">
        <f>VLOOKUP(A180,'[1]Aggregated CDC_fludeaths'!A182:K640,7,FALSE)</f>
        <v>62</v>
      </c>
      <c r="R180" s="14">
        <f>VLOOKUP(A180,'[1]Aggregated CDC_fludeaths'!A182:K640,8,FALSE)</f>
        <v>63</v>
      </c>
      <c r="S180" s="14">
        <f>VLOOKUP(A180,'[1]Aggregated CDC_fludeaths'!A182:K640,9,FALSE)</f>
        <v>295</v>
      </c>
      <c r="T180" s="14">
        <f>VLOOKUP(A180,'[1]Aggregated CDC_fludeaths'!A182:K640,10,FALSE)</f>
        <v>62</v>
      </c>
      <c r="U180" s="14">
        <f t="shared" si="37"/>
        <v>374</v>
      </c>
      <c r="V180" s="14">
        <f t="shared" si="38"/>
        <v>396</v>
      </c>
      <c r="W180" s="14">
        <f>VLOOKUP(A180,'[1]Aggregated CDC_fludeaths'!A182:K640,11,FALSE)</f>
        <v>770</v>
      </c>
      <c r="X180" s="15">
        <f t="shared" si="39"/>
        <v>1.5551764038904601E-3</v>
      </c>
      <c r="Y180" s="16">
        <f t="shared" si="40"/>
        <v>3.4256174344853577E-4</v>
      </c>
      <c r="Z180" s="15">
        <f t="shared" si="41"/>
        <v>2.8058418950117436E-4</v>
      </c>
      <c r="AA180" s="15">
        <f t="shared" si="42"/>
        <v>2.7113255974514405E-4</v>
      </c>
      <c r="AB180" s="15">
        <f t="shared" si="43"/>
        <v>3.3714991576536281E-4</v>
      </c>
      <c r="AC180" s="15">
        <f t="shared" si="44"/>
        <v>3.1218125412796777E-4</v>
      </c>
      <c r="AD180" s="15">
        <f t="shared" si="45"/>
        <v>3.2114728573042904E-4</v>
      </c>
      <c r="AE180" s="15">
        <f t="shared" si="46"/>
        <v>1.3034420520062599E-3</v>
      </c>
      <c r="AF180" s="15">
        <f t="shared" si="34"/>
        <v>1.3595715396810884E-3</v>
      </c>
      <c r="AG180" s="15">
        <f t="shared" si="35"/>
        <v>5.9516264171827324E-4</v>
      </c>
    </row>
    <row r="181" spans="1:33" x14ac:dyDescent="0.2">
      <c r="A181" s="11" t="s">
        <v>194</v>
      </c>
      <c r="B181" s="12">
        <v>61962.506999999998</v>
      </c>
      <c r="C181" s="12">
        <v>139004.45199999999</v>
      </c>
      <c r="D181" s="12">
        <v>154073.13199999998</v>
      </c>
      <c r="E181" s="12">
        <v>145286.79599999997</v>
      </c>
      <c r="F181" s="12">
        <v>147911.33999999997</v>
      </c>
      <c r="G181" s="12">
        <v>190401.63200000001</v>
      </c>
      <c r="H181" s="12">
        <v>194861.277</v>
      </c>
      <c r="I181" s="12">
        <v>228693.141</v>
      </c>
      <c r="J181" s="12">
        <f t="shared" si="36"/>
        <v>290655.64799999999</v>
      </c>
      <c r="K181" s="13">
        <v>1262864</v>
      </c>
      <c r="L181" s="14">
        <f>VLOOKUP(A181,'[1]Aggregated CDC_fludeaths'!$A$5:$K$463,2,FALSE)</f>
        <v>87</v>
      </c>
      <c r="M181" s="14">
        <f>VLOOKUP(A181,'[1]Aggregated CDC_fludeaths'!A183:K641,6,FALSE)</f>
        <v>67</v>
      </c>
      <c r="N181" s="14">
        <f>VLOOKUP(A181,'[1]Aggregated CDC_fludeaths'!A183:K641,3,FALSE)</f>
        <v>78</v>
      </c>
      <c r="O181" s="14">
        <f>VLOOKUP(A181,'[1]Aggregated CDC_fludeaths'!A183:K641,4,FALSE)</f>
        <v>47</v>
      </c>
      <c r="P181" s="14">
        <f>VLOOKUP(A181,'[1]Aggregated CDC_fludeaths'!A183:K641,5,FALSE)</f>
        <v>60</v>
      </c>
      <c r="Q181" s="14">
        <f>VLOOKUP(A181,'[1]Aggregated CDC_fludeaths'!A183:K641,7,FALSE)</f>
        <v>43</v>
      </c>
      <c r="R181" s="14">
        <f>VLOOKUP(A181,'[1]Aggregated CDC_fludeaths'!A183:K641,8,FALSE)</f>
        <v>39</v>
      </c>
      <c r="S181" s="14">
        <f>VLOOKUP(A181,'[1]Aggregated CDC_fludeaths'!A183:K641,9,FALSE)</f>
        <v>210</v>
      </c>
      <c r="T181" s="14">
        <f>VLOOKUP(A181,'[1]Aggregated CDC_fludeaths'!A183:K641,10,FALSE)</f>
        <v>67</v>
      </c>
      <c r="U181" s="14">
        <f t="shared" si="37"/>
        <v>401</v>
      </c>
      <c r="V181" s="14">
        <f t="shared" si="38"/>
        <v>297</v>
      </c>
      <c r="W181" s="14">
        <f>VLOOKUP(A181,'[1]Aggregated CDC_fludeaths'!A183:K641,11,FALSE)</f>
        <v>698</v>
      </c>
      <c r="X181" s="15">
        <f t="shared" si="39"/>
        <v>1.4040748867698333E-3</v>
      </c>
      <c r="Y181" s="16">
        <f t="shared" si="40"/>
        <v>4.8199895065231439E-4</v>
      </c>
      <c r="Z181" s="15">
        <f t="shared" si="41"/>
        <v>5.0625309544560966E-4</v>
      </c>
      <c r="AA181" s="15">
        <f t="shared" si="42"/>
        <v>3.2349808306048685E-4</v>
      </c>
      <c r="AB181" s="15">
        <f t="shared" si="43"/>
        <v>4.0564841073037413E-4</v>
      </c>
      <c r="AC181" s="15">
        <f t="shared" si="44"/>
        <v>2.2583840037673626E-4</v>
      </c>
      <c r="AD181" s="15">
        <f t="shared" si="45"/>
        <v>2.0014238129004974E-4</v>
      </c>
      <c r="AE181" s="15">
        <f t="shared" si="46"/>
        <v>9.1826103346055309E-4</v>
      </c>
      <c r="AF181" s="15">
        <f t="shared" si="34"/>
        <v>1.0218277265336335E-3</v>
      </c>
      <c r="AG181" s="15">
        <f t="shared" si="35"/>
        <v>5.5271193097594044E-4</v>
      </c>
    </row>
    <row r="182" spans="1:33" x14ac:dyDescent="0.2">
      <c r="A182" s="11" t="s">
        <v>195</v>
      </c>
      <c r="B182" s="12">
        <v>61065</v>
      </c>
      <c r="C182" s="12">
        <v>136407</v>
      </c>
      <c r="D182" s="12">
        <v>149839</v>
      </c>
      <c r="E182" s="12">
        <v>145626</v>
      </c>
      <c r="F182" s="12">
        <v>145023</v>
      </c>
      <c r="G182" s="12">
        <v>181875</v>
      </c>
      <c r="H182" s="12">
        <v>191896</v>
      </c>
      <c r="I182" s="12">
        <v>231559</v>
      </c>
      <c r="J182" s="12">
        <f t="shared" si="36"/>
        <v>292624</v>
      </c>
      <c r="K182" s="13">
        <v>1243290</v>
      </c>
      <c r="L182" s="14">
        <f>VLOOKUP(A182,'[1]Aggregated CDC_fludeaths'!$A$5:$K$463,2,FALSE)</f>
        <v>89</v>
      </c>
      <c r="M182" s="14">
        <f>VLOOKUP(A182,'[1]Aggregated CDC_fludeaths'!A184:K642,6,FALSE)</f>
        <v>50</v>
      </c>
      <c r="N182" s="14">
        <f>VLOOKUP(A182,'[1]Aggregated CDC_fludeaths'!A184:K642,3,FALSE)</f>
        <v>44</v>
      </c>
      <c r="O182" s="14">
        <f>VLOOKUP(A182,'[1]Aggregated CDC_fludeaths'!A184:K642,4,FALSE)</f>
        <v>40</v>
      </c>
      <c r="P182" s="14">
        <f>VLOOKUP(A182,'[1]Aggregated CDC_fludeaths'!A184:K642,5,FALSE)</f>
        <v>65</v>
      </c>
      <c r="Q182" s="14">
        <f>VLOOKUP(A182,'[1]Aggregated CDC_fludeaths'!A184:K642,7,FALSE)</f>
        <v>52</v>
      </c>
      <c r="R182" s="14">
        <f>VLOOKUP(A182,'[1]Aggregated CDC_fludeaths'!A184:K642,8,FALSE)</f>
        <v>64</v>
      </c>
      <c r="S182" s="14">
        <f>VLOOKUP(A182,'[1]Aggregated CDC_fludeaths'!A184:K642,9,FALSE)</f>
        <v>263</v>
      </c>
      <c r="T182" s="14">
        <f>VLOOKUP(A182,'[1]Aggregated CDC_fludeaths'!A184:K642,10,FALSE)</f>
        <v>47</v>
      </c>
      <c r="U182" s="14">
        <f t="shared" si="37"/>
        <v>362</v>
      </c>
      <c r="V182" s="14">
        <f t="shared" si="38"/>
        <v>352</v>
      </c>
      <c r="W182" s="14">
        <f>VLOOKUP(A182,'[1]Aggregated CDC_fludeaths'!A184:K642,11,FALSE)</f>
        <v>714</v>
      </c>
      <c r="X182" s="15">
        <f t="shared" si="39"/>
        <v>1.4574633587161221E-3</v>
      </c>
      <c r="Y182" s="16">
        <f t="shared" si="40"/>
        <v>3.6655010373367935E-4</v>
      </c>
      <c r="Z182" s="15">
        <f t="shared" si="41"/>
        <v>2.9364851607391936E-4</v>
      </c>
      <c r="AA182" s="15">
        <f t="shared" si="42"/>
        <v>2.7467622539931056E-4</v>
      </c>
      <c r="AB182" s="15">
        <f t="shared" si="43"/>
        <v>4.4820476751963482E-4</v>
      </c>
      <c r="AC182" s="15">
        <f t="shared" si="44"/>
        <v>2.859106529209622E-4</v>
      </c>
      <c r="AD182" s="15">
        <f t="shared" si="45"/>
        <v>3.3351398674281904E-4</v>
      </c>
      <c r="AE182" s="15">
        <f t="shared" si="46"/>
        <v>1.1357796501107709E-3</v>
      </c>
      <c r="AF182" s="15">
        <f t="shared" si="34"/>
        <v>1.2029088523155995E-3</v>
      </c>
      <c r="AG182" s="15">
        <f t="shared" si="35"/>
        <v>5.7428274980093137E-4</v>
      </c>
    </row>
    <row r="183" spans="1:33" x14ac:dyDescent="0.2">
      <c r="A183" s="11" t="s">
        <v>196</v>
      </c>
      <c r="B183" s="12">
        <v>376457.23900000006</v>
      </c>
      <c r="C183" s="12">
        <v>744541.28700000001</v>
      </c>
      <c r="D183" s="12">
        <v>777087.99100000015</v>
      </c>
      <c r="E183" s="12">
        <v>737196.44500000007</v>
      </c>
      <c r="F183" s="12">
        <v>845033.71900000004</v>
      </c>
      <c r="G183" s="12">
        <v>866535.84200000006</v>
      </c>
      <c r="H183" s="12">
        <v>626576.63299999991</v>
      </c>
      <c r="I183" s="12">
        <v>663114.52300000004</v>
      </c>
      <c r="J183" s="12">
        <f t="shared" si="36"/>
        <v>1039571.7620000001</v>
      </c>
      <c r="K183" s="13">
        <v>5637418</v>
      </c>
      <c r="L183" s="14">
        <f>VLOOKUP(A183,'[1]Aggregated CDC_fludeaths'!$A$5:$K$463,2,FALSE)</f>
        <v>94</v>
      </c>
      <c r="M183" s="14">
        <f>VLOOKUP(A183,'[1]Aggregated CDC_fludeaths'!A185:K643,6,FALSE)</f>
        <v>78</v>
      </c>
      <c r="N183" s="14">
        <f>VLOOKUP(A183,'[1]Aggregated CDC_fludeaths'!A185:K643,3,FALSE)</f>
        <v>74</v>
      </c>
      <c r="O183" s="14">
        <f>VLOOKUP(A183,'[1]Aggregated CDC_fludeaths'!A185:K643,4,FALSE)</f>
        <v>67</v>
      </c>
      <c r="P183" s="14">
        <f>VLOOKUP(A183,'[1]Aggregated CDC_fludeaths'!A185:K643,5,FALSE)</f>
        <v>65</v>
      </c>
      <c r="Q183" s="14">
        <f>VLOOKUP(A183,'[1]Aggregated CDC_fludeaths'!A185:K643,7,FALSE)</f>
        <v>54</v>
      </c>
      <c r="R183" s="14">
        <f>VLOOKUP(A183,'[1]Aggregated CDC_fludeaths'!A185:K643,8,FALSE)</f>
        <v>60</v>
      </c>
      <c r="S183" s="14">
        <f>VLOOKUP(A183,'[1]Aggregated CDC_fludeaths'!A185:K643,9,FALSE)</f>
        <v>749</v>
      </c>
      <c r="T183" s="14">
        <f>VLOOKUP(A183,'[1]Aggregated CDC_fludeaths'!A185:K643,10,FALSE)</f>
        <v>50</v>
      </c>
      <c r="U183" s="14">
        <f t="shared" si="37"/>
        <v>448</v>
      </c>
      <c r="V183" s="14">
        <f t="shared" si="38"/>
        <v>843</v>
      </c>
      <c r="W183" s="14">
        <f>VLOOKUP(A183,'[1]Aggregated CDC_fludeaths'!A185:K643,11,FALSE)</f>
        <v>1291</v>
      </c>
      <c r="X183" s="15">
        <f t="shared" si="39"/>
        <v>2.4969635395960597E-4</v>
      </c>
      <c r="Y183" s="16">
        <f t="shared" si="40"/>
        <v>1.0476249116323351E-4</v>
      </c>
      <c r="Z183" s="15">
        <f t="shared" si="41"/>
        <v>9.5227311265964462E-5</v>
      </c>
      <c r="AA183" s="15">
        <f t="shared" si="42"/>
        <v>9.0884865837897519E-5</v>
      </c>
      <c r="AB183" s="15">
        <f t="shared" si="43"/>
        <v>7.6920007496174243E-5</v>
      </c>
      <c r="AC183" s="15">
        <f t="shared" si="44"/>
        <v>6.2317099169684434E-5</v>
      </c>
      <c r="AD183" s="15">
        <f t="shared" si="45"/>
        <v>9.5758438537237964E-5</v>
      </c>
      <c r="AE183" s="15">
        <f t="shared" si="46"/>
        <v>1.1295183170041956E-3</v>
      </c>
      <c r="AF183" s="15">
        <f t="shared" si="34"/>
        <v>8.1091082964602492E-4</v>
      </c>
      <c r="AG183" s="15">
        <f t="shared" si="35"/>
        <v>2.2900554828469345E-4</v>
      </c>
    </row>
    <row r="184" spans="1:33" x14ac:dyDescent="0.2">
      <c r="A184" s="11" t="s">
        <v>197</v>
      </c>
      <c r="B184" s="12">
        <v>365794.34299999994</v>
      </c>
      <c r="C184" s="12">
        <v>748715.91799999995</v>
      </c>
      <c r="D184" s="12">
        <v>794226.75800000015</v>
      </c>
      <c r="E184" s="12">
        <v>742006.57700000005</v>
      </c>
      <c r="F184" s="12">
        <v>832315.12</v>
      </c>
      <c r="G184" s="12">
        <v>880994.43099999998</v>
      </c>
      <c r="H184" s="12">
        <v>655731.91899999999</v>
      </c>
      <c r="I184" s="12">
        <v>676447.65799999994</v>
      </c>
      <c r="J184" s="12">
        <f t="shared" si="36"/>
        <v>1042242.0009999999</v>
      </c>
      <c r="K184" s="13">
        <v>5696345</v>
      </c>
      <c r="L184" s="14">
        <f>VLOOKUP(A184,'[1]Aggregated CDC_fludeaths'!$A$5:$K$463,2,FALSE)</f>
        <v>124</v>
      </c>
      <c r="M184" s="14">
        <f>VLOOKUP(A184,'[1]Aggregated CDC_fludeaths'!A186:K644,6,FALSE)</f>
        <v>58</v>
      </c>
      <c r="N184" s="14">
        <f>VLOOKUP(A184,'[1]Aggregated CDC_fludeaths'!A186:K644,3,FALSE)</f>
        <v>46</v>
      </c>
      <c r="O184" s="14">
        <f>VLOOKUP(A184,'[1]Aggregated CDC_fludeaths'!A186:K644,4,FALSE)</f>
        <v>49</v>
      </c>
      <c r="P184" s="14">
        <f>VLOOKUP(A184,'[1]Aggregated CDC_fludeaths'!A186:K644,5,FALSE)</f>
        <v>50</v>
      </c>
      <c r="Q184" s="14">
        <f>VLOOKUP(A184,'[1]Aggregated CDC_fludeaths'!A186:K644,7,FALSE)</f>
        <v>47</v>
      </c>
      <c r="R184" s="14">
        <f>VLOOKUP(A184,'[1]Aggregated CDC_fludeaths'!A186:K644,8,FALSE)</f>
        <v>54</v>
      </c>
      <c r="S184" s="14">
        <f>VLOOKUP(A184,'[1]Aggregated CDC_fludeaths'!A186:K644,9,FALSE)</f>
        <v>757</v>
      </c>
      <c r="T184" s="14">
        <f>VLOOKUP(A184,'[1]Aggregated CDC_fludeaths'!A186:K644,10,FALSE)</f>
        <v>70</v>
      </c>
      <c r="U184" s="14">
        <f t="shared" si="37"/>
        <v>374</v>
      </c>
      <c r="V184" s="14">
        <f t="shared" si="38"/>
        <v>881</v>
      </c>
      <c r="W184" s="14">
        <f>VLOOKUP(A184,'[1]Aggregated CDC_fludeaths'!A186:K644,11,FALSE)</f>
        <v>1255</v>
      </c>
      <c r="X184" s="15">
        <f t="shared" si="39"/>
        <v>3.3898829321152193E-4</v>
      </c>
      <c r="Y184" s="16">
        <f t="shared" si="40"/>
        <v>7.7465963532513018E-5</v>
      </c>
      <c r="Z184" s="15">
        <f t="shared" si="41"/>
        <v>5.7917968057177939E-5</v>
      </c>
      <c r="AA184" s="15">
        <f t="shared" si="42"/>
        <v>6.6037150503586432E-5</v>
      </c>
      <c r="AB184" s="15">
        <f t="shared" si="43"/>
        <v>6.0073401045507857E-5</v>
      </c>
      <c r="AC184" s="15">
        <f t="shared" si="44"/>
        <v>5.3348804880243338E-5</v>
      </c>
      <c r="AD184" s="15">
        <f t="shared" si="45"/>
        <v>8.2350726623695128E-5</v>
      </c>
      <c r="AE184" s="15">
        <f t="shared" si="46"/>
        <v>1.1190814116175121E-3</v>
      </c>
      <c r="AF184" s="15">
        <f t="shared" si="34"/>
        <v>8.4529312688867546E-4</v>
      </c>
      <c r="AG184" s="15">
        <f t="shared" si="35"/>
        <v>2.2031671185646234E-4</v>
      </c>
    </row>
    <row r="185" spans="1:33" x14ac:dyDescent="0.2">
      <c r="A185" s="11" t="s">
        <v>198</v>
      </c>
      <c r="B185" s="12">
        <v>362843.81699999992</v>
      </c>
      <c r="C185" s="12">
        <v>740275.91299999994</v>
      </c>
      <c r="D185" s="12">
        <v>792701.52</v>
      </c>
      <c r="E185" s="12">
        <v>746442.95800000022</v>
      </c>
      <c r="F185" s="12">
        <v>812011.179</v>
      </c>
      <c r="G185" s="12">
        <v>884875.95500000019</v>
      </c>
      <c r="H185" s="12">
        <v>672406.82399999991</v>
      </c>
      <c r="I185" s="12">
        <v>691979.24200000009</v>
      </c>
      <c r="J185" s="12">
        <f t="shared" si="36"/>
        <v>1054823.0589999999</v>
      </c>
      <c r="K185" s="13">
        <v>5704065</v>
      </c>
      <c r="L185" s="14">
        <f>VLOOKUP(A185,'[1]Aggregated CDC_fludeaths'!$A$5:$K$463,2,FALSE)</f>
        <v>110</v>
      </c>
      <c r="M185" s="14">
        <f>VLOOKUP(A185,'[1]Aggregated CDC_fludeaths'!A187:K645,6,FALSE)</f>
        <v>59</v>
      </c>
      <c r="N185" s="14">
        <f>VLOOKUP(A185,'[1]Aggregated CDC_fludeaths'!A187:K645,3,FALSE)</f>
        <v>75</v>
      </c>
      <c r="O185" s="14">
        <f>VLOOKUP(A185,'[1]Aggregated CDC_fludeaths'!A187:K645,4,FALSE)</f>
        <v>32</v>
      </c>
      <c r="P185" s="14">
        <f>VLOOKUP(A185,'[1]Aggregated CDC_fludeaths'!A187:K645,5,FALSE)</f>
        <v>61</v>
      </c>
      <c r="Q185" s="14">
        <f>VLOOKUP(A185,'[1]Aggregated CDC_fludeaths'!A187:K645,7,FALSE)</f>
        <v>46</v>
      </c>
      <c r="R185" s="14">
        <f>VLOOKUP(A185,'[1]Aggregated CDC_fludeaths'!A187:K645,8,FALSE)</f>
        <v>70</v>
      </c>
      <c r="S185" s="14">
        <f>VLOOKUP(A185,'[1]Aggregated CDC_fludeaths'!A187:K645,9,FALSE)</f>
        <v>853</v>
      </c>
      <c r="T185" s="14">
        <f>VLOOKUP(A185,'[1]Aggregated CDC_fludeaths'!A187:K645,10,FALSE)</f>
        <v>52</v>
      </c>
      <c r="U185" s="14">
        <f t="shared" si="37"/>
        <v>395</v>
      </c>
      <c r="V185" s="14">
        <f t="shared" si="38"/>
        <v>963</v>
      </c>
      <c r="W185" s="14">
        <f>VLOOKUP(A185,'[1]Aggregated CDC_fludeaths'!A187:K645,11,FALSE)</f>
        <v>1358</v>
      </c>
      <c r="X185" s="15">
        <f t="shared" si="39"/>
        <v>3.0316073981770516E-4</v>
      </c>
      <c r="Y185" s="16">
        <f t="shared" si="40"/>
        <v>7.9700013149016245E-5</v>
      </c>
      <c r="Z185" s="15">
        <f t="shared" si="41"/>
        <v>9.4613165368977718E-5</v>
      </c>
      <c r="AA185" s="15">
        <f t="shared" si="42"/>
        <v>4.2869987126330409E-5</v>
      </c>
      <c r="AB185" s="15">
        <f t="shared" si="43"/>
        <v>7.5122118485021494E-5</v>
      </c>
      <c r="AC185" s="15">
        <f t="shared" si="44"/>
        <v>5.198468750345916E-5</v>
      </c>
      <c r="AD185" s="15">
        <f t="shared" si="45"/>
        <v>1.0410364306475274E-4</v>
      </c>
      <c r="AE185" s="15">
        <f t="shared" si="46"/>
        <v>1.2326959368529726E-3</v>
      </c>
      <c r="AF185" s="15">
        <f t="shared" si="34"/>
        <v>9.1294932527636382E-4</v>
      </c>
      <c r="AG185" s="15">
        <f t="shared" si="35"/>
        <v>2.3807582837853355E-4</v>
      </c>
    </row>
    <row r="186" spans="1:33" x14ac:dyDescent="0.2">
      <c r="A186" s="11" t="s">
        <v>199</v>
      </c>
      <c r="B186" s="12">
        <v>365907.95699999994</v>
      </c>
      <c r="C186" s="12">
        <v>743555.66899999999</v>
      </c>
      <c r="D186" s="12">
        <v>800618.59400000016</v>
      </c>
      <c r="E186" s="12">
        <v>765833.20299999986</v>
      </c>
      <c r="F186" s="12">
        <v>799053.04899999988</v>
      </c>
      <c r="G186" s="12">
        <v>894068.85800000024</v>
      </c>
      <c r="H186" s="12">
        <v>698046.43099999987</v>
      </c>
      <c r="I186" s="12">
        <v>716292.64899999998</v>
      </c>
      <c r="J186" s="12">
        <f t="shared" si="36"/>
        <v>1082200.6059999999</v>
      </c>
      <c r="K186" s="13">
        <v>5785496</v>
      </c>
      <c r="L186" s="14">
        <f>VLOOKUP(A186,'[1]Aggregated CDC_fludeaths'!$A$5:$K$463,2,FALSE)</f>
        <v>95</v>
      </c>
      <c r="M186" s="14">
        <f>VLOOKUP(A186,'[1]Aggregated CDC_fludeaths'!A188:K646,6,FALSE)</f>
        <v>55</v>
      </c>
      <c r="N186" s="14">
        <f>VLOOKUP(A186,'[1]Aggregated CDC_fludeaths'!A188:K646,3,FALSE)</f>
        <v>51</v>
      </c>
      <c r="O186" s="14">
        <f>VLOOKUP(A186,'[1]Aggregated CDC_fludeaths'!A188:K646,4,FALSE)</f>
        <v>69</v>
      </c>
      <c r="P186" s="14">
        <f>VLOOKUP(A186,'[1]Aggregated CDC_fludeaths'!A188:K646,5,FALSE)</f>
        <v>53</v>
      </c>
      <c r="Q186" s="14">
        <f>VLOOKUP(A186,'[1]Aggregated CDC_fludeaths'!A188:K646,7,FALSE)</f>
        <v>58</v>
      </c>
      <c r="R186" s="14">
        <f>VLOOKUP(A186,'[1]Aggregated CDC_fludeaths'!A188:K646,8,FALSE)</f>
        <v>61</v>
      </c>
      <c r="S186" s="14">
        <f>VLOOKUP(A186,'[1]Aggregated CDC_fludeaths'!A188:K646,9,FALSE)</f>
        <v>788</v>
      </c>
      <c r="T186" s="14">
        <f>VLOOKUP(A186,'[1]Aggregated CDC_fludeaths'!A188:K646,10,FALSE)</f>
        <v>60</v>
      </c>
      <c r="U186" s="14">
        <f t="shared" si="37"/>
        <v>407</v>
      </c>
      <c r="V186" s="14">
        <f t="shared" si="38"/>
        <v>883</v>
      </c>
      <c r="W186" s="14">
        <f>VLOOKUP(A186,'[1]Aggregated CDC_fludeaths'!A188:K646,11,FALSE)</f>
        <v>1290</v>
      </c>
      <c r="X186" s="15">
        <f t="shared" si="39"/>
        <v>2.5962813374949377E-4</v>
      </c>
      <c r="Y186" s="16">
        <f t="shared" si="40"/>
        <v>7.3968906825724165E-5</v>
      </c>
      <c r="Z186" s="15">
        <f t="shared" si="41"/>
        <v>6.3700743877552252E-5</v>
      </c>
      <c r="AA186" s="15">
        <f t="shared" si="42"/>
        <v>9.0097947868682336E-5</v>
      </c>
      <c r="AB186" s="15">
        <f t="shared" si="43"/>
        <v>6.6328512313830132E-5</v>
      </c>
      <c r="AC186" s="15">
        <f t="shared" si="44"/>
        <v>6.4871960902143386E-5</v>
      </c>
      <c r="AD186" s="15">
        <f t="shared" si="45"/>
        <v>8.7386737172501935E-5</v>
      </c>
      <c r="AE186" s="15">
        <f t="shared" si="46"/>
        <v>1.1001090142417475E-3</v>
      </c>
      <c r="AF186" s="15">
        <f t="shared" si="34"/>
        <v>8.1593005502345842E-4</v>
      </c>
      <c r="AG186" s="15">
        <f t="shared" si="35"/>
        <v>2.2297137531509831E-4</v>
      </c>
    </row>
    <row r="187" spans="1:33" x14ac:dyDescent="0.2">
      <c r="A187" s="11" t="s">
        <v>200</v>
      </c>
      <c r="B187" s="12">
        <v>364820.08800000005</v>
      </c>
      <c r="C187" s="12">
        <v>741738.6320000001</v>
      </c>
      <c r="D187" s="12">
        <v>796374.05200000003</v>
      </c>
      <c r="E187" s="12">
        <v>780147.39100000006</v>
      </c>
      <c r="F187" s="12">
        <v>781572.67099999997</v>
      </c>
      <c r="G187" s="12">
        <v>891723.80900000001</v>
      </c>
      <c r="H187" s="12">
        <v>714193.32599999988</v>
      </c>
      <c r="I187" s="12">
        <v>734077.25</v>
      </c>
      <c r="J187" s="12">
        <f t="shared" si="36"/>
        <v>1098897.338</v>
      </c>
      <c r="K187" s="13">
        <v>5801682</v>
      </c>
      <c r="L187" s="14">
        <f>VLOOKUP(A187,'[1]Aggregated CDC_fludeaths'!$A$5:$K$463,2,FALSE)</f>
        <v>95</v>
      </c>
      <c r="M187" s="14">
        <f>VLOOKUP(A187,'[1]Aggregated CDC_fludeaths'!A189:K647,6,FALSE)</f>
        <v>54</v>
      </c>
      <c r="N187" s="14">
        <f>VLOOKUP(A187,'[1]Aggregated CDC_fludeaths'!A189:K647,3,FALSE)</f>
        <v>50</v>
      </c>
      <c r="O187" s="14">
        <f>VLOOKUP(A187,'[1]Aggregated CDC_fludeaths'!A189:K647,4,FALSE)</f>
        <v>58</v>
      </c>
      <c r="P187" s="14">
        <f>VLOOKUP(A187,'[1]Aggregated CDC_fludeaths'!A189:K647,5,FALSE)</f>
        <v>49</v>
      </c>
      <c r="Q187" s="14">
        <f>VLOOKUP(A187,'[1]Aggregated CDC_fludeaths'!A189:K647,7,FALSE)</f>
        <v>55</v>
      </c>
      <c r="R187" s="14">
        <f>VLOOKUP(A187,'[1]Aggregated CDC_fludeaths'!A189:K647,8,FALSE)</f>
        <v>72</v>
      </c>
      <c r="S187" s="14">
        <f>VLOOKUP(A187,'[1]Aggregated CDC_fludeaths'!A189:K647,9,FALSE)</f>
        <v>920</v>
      </c>
      <c r="T187" s="14">
        <f>VLOOKUP(A187,'[1]Aggregated CDC_fludeaths'!A189:K647,10,FALSE)</f>
        <v>65</v>
      </c>
      <c r="U187" s="14">
        <f t="shared" si="37"/>
        <v>403</v>
      </c>
      <c r="V187" s="14">
        <f t="shared" si="38"/>
        <v>1015</v>
      </c>
      <c r="W187" s="14">
        <f>VLOOKUP(A187,'[1]Aggregated CDC_fludeaths'!A189:K647,11,FALSE)</f>
        <v>1418</v>
      </c>
      <c r="X187" s="15">
        <f t="shared" si="39"/>
        <v>2.6040232740692716E-4</v>
      </c>
      <c r="Y187" s="16">
        <f t="shared" si="40"/>
        <v>7.2801924654235879E-5</v>
      </c>
      <c r="Z187" s="15">
        <f t="shared" si="41"/>
        <v>6.2784566968789179E-5</v>
      </c>
      <c r="AA187" s="15">
        <f t="shared" si="42"/>
        <v>7.4344925932079414E-5</v>
      </c>
      <c r="AB187" s="15">
        <f t="shared" si="43"/>
        <v>6.2694106150495125E-5</v>
      </c>
      <c r="AC187" s="15">
        <f t="shared" si="44"/>
        <v>6.167829034606387E-5</v>
      </c>
      <c r="AD187" s="15">
        <f t="shared" si="45"/>
        <v>1.0081303952145867E-4</v>
      </c>
      <c r="AE187" s="15">
        <f t="shared" si="46"/>
        <v>1.2532740934281779E-3</v>
      </c>
      <c r="AF187" s="15">
        <f t="shared" si="34"/>
        <v>9.236531611290517E-4</v>
      </c>
      <c r="AG187" s="15">
        <f t="shared" si="35"/>
        <v>2.4441187917572868E-4</v>
      </c>
    </row>
    <row r="188" spans="1:33" x14ac:dyDescent="0.2">
      <c r="A188" s="11" t="s">
        <v>201</v>
      </c>
      <c r="B188" s="12">
        <v>366246.83200000011</v>
      </c>
      <c r="C188" s="12">
        <v>749332.81400000001</v>
      </c>
      <c r="D188" s="12">
        <v>799133.80299999996</v>
      </c>
      <c r="E188" s="12">
        <v>800585.27399999986</v>
      </c>
      <c r="F188" s="12">
        <v>777713.103</v>
      </c>
      <c r="G188" s="12">
        <v>891885.09199999971</v>
      </c>
      <c r="H188" s="12">
        <v>735679.87899999984</v>
      </c>
      <c r="I188" s="12">
        <v>763840.40600000008</v>
      </c>
      <c r="J188" s="12">
        <f t="shared" si="36"/>
        <v>1130087.2380000001</v>
      </c>
      <c r="K188" s="13">
        <v>5887776</v>
      </c>
      <c r="L188" s="14">
        <f>VLOOKUP(A188,'[1]Aggregated CDC_fludeaths'!$A$5:$K$463,2,FALSE)</f>
        <v>110</v>
      </c>
      <c r="M188" s="14">
        <f>VLOOKUP(A188,'[1]Aggregated CDC_fludeaths'!A190:K648,6,FALSE)</f>
        <v>76</v>
      </c>
      <c r="N188" s="14">
        <f>VLOOKUP(A188,'[1]Aggregated CDC_fludeaths'!A190:K648,3,FALSE)</f>
        <v>63</v>
      </c>
      <c r="O188" s="14">
        <f>VLOOKUP(A188,'[1]Aggregated CDC_fludeaths'!A190:K648,4,FALSE)</f>
        <v>40</v>
      </c>
      <c r="P188" s="14">
        <f>VLOOKUP(A188,'[1]Aggregated CDC_fludeaths'!A190:K648,5,FALSE)</f>
        <v>55</v>
      </c>
      <c r="Q188" s="14">
        <f>VLOOKUP(A188,'[1]Aggregated CDC_fludeaths'!A190:K648,7,FALSE)</f>
        <v>49</v>
      </c>
      <c r="R188" s="14">
        <f>VLOOKUP(A188,'[1]Aggregated CDC_fludeaths'!A190:K648,8,FALSE)</f>
        <v>66</v>
      </c>
      <c r="S188" s="14">
        <f>VLOOKUP(A188,'[1]Aggregated CDC_fludeaths'!A190:K648,9,FALSE)</f>
        <v>807</v>
      </c>
      <c r="T188" s="14">
        <f>VLOOKUP(A188,'[1]Aggregated CDC_fludeaths'!A190:K648,10,FALSE)</f>
        <v>60</v>
      </c>
      <c r="U188" s="14">
        <f t="shared" si="37"/>
        <v>409</v>
      </c>
      <c r="V188" s="14">
        <f t="shared" si="38"/>
        <v>917</v>
      </c>
      <c r="W188" s="14">
        <f>VLOOKUP(A188,'[1]Aggregated CDC_fludeaths'!A190:K648,11,FALSE)</f>
        <v>1326</v>
      </c>
      <c r="X188" s="15">
        <f t="shared" si="39"/>
        <v>3.003438948517648E-4</v>
      </c>
      <c r="Y188" s="16">
        <f t="shared" si="40"/>
        <v>1.0142355783714552E-4</v>
      </c>
      <c r="Z188" s="15">
        <f t="shared" si="41"/>
        <v>7.8835358688987908E-5</v>
      </c>
      <c r="AA188" s="15">
        <f t="shared" si="42"/>
        <v>4.99634471168152E-5</v>
      </c>
      <c r="AB188" s="15">
        <f t="shared" si="43"/>
        <v>7.0720166328482184E-5</v>
      </c>
      <c r="AC188" s="15">
        <f t="shared" si="44"/>
        <v>5.4939812807186171E-5</v>
      </c>
      <c r="AD188" s="15">
        <f t="shared" si="45"/>
        <v>8.9712933415703777E-5</v>
      </c>
      <c r="AE188" s="15">
        <f t="shared" si="46"/>
        <v>1.0565034183331746E-3</v>
      </c>
      <c r="AF188" s="15">
        <f t="shared" si="34"/>
        <v>8.1144178003716191E-4</v>
      </c>
      <c r="AG188" s="15">
        <f t="shared" si="35"/>
        <v>2.2521237220981234E-4</v>
      </c>
    </row>
    <row r="189" spans="1:33" x14ac:dyDescent="0.2">
      <c r="A189" s="11" t="s">
        <v>202</v>
      </c>
      <c r="B189" s="12">
        <v>367816.799</v>
      </c>
      <c r="C189" s="12">
        <v>750782.44400000002</v>
      </c>
      <c r="D189" s="12">
        <v>798649.66200000013</v>
      </c>
      <c r="E189" s="12">
        <v>812819.4310000001</v>
      </c>
      <c r="F189" s="12">
        <v>775005.26300000004</v>
      </c>
      <c r="G189" s="12">
        <v>889319.08200000017</v>
      </c>
      <c r="H189" s="12">
        <v>752889.76499999978</v>
      </c>
      <c r="I189" s="12">
        <v>786230.71900000004</v>
      </c>
      <c r="J189" s="12">
        <f t="shared" si="36"/>
        <v>1154047.5180000002</v>
      </c>
      <c r="K189" s="13">
        <v>5930195</v>
      </c>
      <c r="L189" s="14">
        <f>VLOOKUP(A189,'[1]Aggregated CDC_fludeaths'!$A$5:$K$463,2,FALSE)</f>
        <v>102</v>
      </c>
      <c r="M189" s="14">
        <f>VLOOKUP(A189,'[1]Aggregated CDC_fludeaths'!A191:K649,6,FALSE)</f>
        <v>64</v>
      </c>
      <c r="N189" s="14">
        <f>VLOOKUP(A189,'[1]Aggregated CDC_fludeaths'!A191:K649,3,FALSE)</f>
        <v>67</v>
      </c>
      <c r="O189" s="14">
        <f>VLOOKUP(A189,'[1]Aggregated CDC_fludeaths'!A191:K649,4,FALSE)</f>
        <v>65</v>
      </c>
      <c r="P189" s="14">
        <f>VLOOKUP(A189,'[1]Aggregated CDC_fludeaths'!A191:K649,5,FALSE)</f>
        <v>64</v>
      </c>
      <c r="Q189" s="14">
        <f>VLOOKUP(A189,'[1]Aggregated CDC_fludeaths'!A191:K649,7,FALSE)</f>
        <v>48</v>
      </c>
      <c r="R189" s="14">
        <f>VLOOKUP(A189,'[1]Aggregated CDC_fludeaths'!A191:K649,8,FALSE)</f>
        <v>61</v>
      </c>
      <c r="S189" s="14">
        <f>VLOOKUP(A189,'[1]Aggregated CDC_fludeaths'!A191:K649,9,FALSE)</f>
        <v>1001</v>
      </c>
      <c r="T189" s="14">
        <f>VLOOKUP(A189,'[1]Aggregated CDC_fludeaths'!A191:K649,10,FALSE)</f>
        <v>50</v>
      </c>
      <c r="U189" s="14">
        <f t="shared" si="37"/>
        <v>419</v>
      </c>
      <c r="V189" s="14">
        <f t="shared" si="38"/>
        <v>1103</v>
      </c>
      <c r="W189" s="14">
        <f>VLOOKUP(A189,'[1]Aggregated CDC_fludeaths'!A191:K649,11,FALSE)</f>
        <v>1522</v>
      </c>
      <c r="X189" s="15">
        <f t="shared" si="39"/>
        <v>2.7731196692840559E-4</v>
      </c>
      <c r="Y189" s="16">
        <f t="shared" si="40"/>
        <v>8.524440137281633E-5</v>
      </c>
      <c r="Z189" s="15">
        <f t="shared" si="41"/>
        <v>8.3891602523460392E-5</v>
      </c>
      <c r="AA189" s="15">
        <f t="shared" si="42"/>
        <v>7.9968560692540822E-5</v>
      </c>
      <c r="AB189" s="15">
        <f t="shared" si="43"/>
        <v>8.2580084362601281E-5</v>
      </c>
      <c r="AC189" s="15">
        <f t="shared" si="44"/>
        <v>5.3973878410493832E-5</v>
      </c>
      <c r="AD189" s="15">
        <f t="shared" si="45"/>
        <v>8.1021157194240801E-5</v>
      </c>
      <c r="AE189" s="15">
        <f t="shared" si="46"/>
        <v>1.2731631769274585E-3</v>
      </c>
      <c r="AF189" s="15">
        <f t="shared" si="34"/>
        <v>9.5576653716264036E-4</v>
      </c>
      <c r="AG189" s="15">
        <f t="shared" si="35"/>
        <v>2.5665260585866061E-4</v>
      </c>
    </row>
    <row r="190" spans="1:33" x14ac:dyDescent="0.2">
      <c r="A190" s="11" t="s">
        <v>203</v>
      </c>
      <c r="B190" s="12">
        <v>362932.74400000001</v>
      </c>
      <c r="C190" s="12">
        <v>738769.473</v>
      </c>
      <c r="D190" s="12">
        <v>780193.13300000003</v>
      </c>
      <c r="E190" s="12">
        <v>811908.64799999993</v>
      </c>
      <c r="F190" s="12">
        <v>759872.48199999984</v>
      </c>
      <c r="G190" s="12">
        <v>865385.66200000001</v>
      </c>
      <c r="H190" s="12">
        <v>755914.01099999994</v>
      </c>
      <c r="I190" s="12">
        <v>804822.50200000009</v>
      </c>
      <c r="J190" s="12">
        <f t="shared" si="36"/>
        <v>1167755.246</v>
      </c>
      <c r="K190" s="13">
        <v>5878915</v>
      </c>
      <c r="L190" s="14">
        <f>VLOOKUP(A190,'[1]Aggregated CDC_fludeaths'!$A$5:$K$463,2,FALSE)</f>
        <v>112</v>
      </c>
      <c r="M190" s="14">
        <f>VLOOKUP(A190,'[1]Aggregated CDC_fludeaths'!A192:K650,6,FALSE)</f>
        <v>68</v>
      </c>
      <c r="N190" s="14">
        <f>VLOOKUP(A190,'[1]Aggregated CDC_fludeaths'!A192:K650,3,FALSE)</f>
        <v>58</v>
      </c>
      <c r="O190" s="14">
        <f>VLOOKUP(A190,'[1]Aggregated CDC_fludeaths'!A192:K650,4,FALSE)</f>
        <v>56</v>
      </c>
      <c r="P190" s="14">
        <f>VLOOKUP(A190,'[1]Aggregated CDC_fludeaths'!A192:K650,5,FALSE)</f>
        <v>53</v>
      </c>
      <c r="Q190" s="14">
        <f>VLOOKUP(A190,'[1]Aggregated CDC_fludeaths'!A192:K650,7,FALSE)</f>
        <v>59</v>
      </c>
      <c r="R190" s="14">
        <f>VLOOKUP(A190,'[1]Aggregated CDC_fludeaths'!A192:K650,8,FALSE)</f>
        <v>64</v>
      </c>
      <c r="S190" s="14">
        <f>VLOOKUP(A190,'[1]Aggregated CDC_fludeaths'!A192:K650,9,FALSE)</f>
        <v>841</v>
      </c>
      <c r="T190" s="14">
        <f>VLOOKUP(A190,'[1]Aggregated CDC_fludeaths'!A192:K650,10,FALSE)</f>
        <v>34</v>
      </c>
      <c r="U190" s="14">
        <f t="shared" si="37"/>
        <v>392</v>
      </c>
      <c r="V190" s="14">
        <f t="shared" si="38"/>
        <v>953</v>
      </c>
      <c r="W190" s="14">
        <f>VLOOKUP(A190,'[1]Aggregated CDC_fludeaths'!A192:K650,11,FALSE)</f>
        <v>1345</v>
      </c>
      <c r="X190" s="15">
        <f t="shared" si="39"/>
        <v>3.0859712123412043E-4</v>
      </c>
      <c r="Y190" s="16">
        <f t="shared" si="40"/>
        <v>9.2044951077722723E-5</v>
      </c>
      <c r="Z190" s="15">
        <f t="shared" si="41"/>
        <v>7.4340567158003934E-5</v>
      </c>
      <c r="AA190" s="15">
        <f t="shared" si="42"/>
        <v>6.8973276904916035E-5</v>
      </c>
      <c r="AB190" s="15">
        <f t="shared" si="43"/>
        <v>6.9748544993369048E-5</v>
      </c>
      <c r="AC190" s="15">
        <f t="shared" si="44"/>
        <v>6.8177695322158E-5</v>
      </c>
      <c r="AD190" s="15">
        <f t="shared" si="45"/>
        <v>8.4665714709182709E-5</v>
      </c>
      <c r="AE190" s="15">
        <f t="shared" si="46"/>
        <v>1.0449509027271207E-3</v>
      </c>
      <c r="AF190" s="15">
        <f t="shared" si="34"/>
        <v>8.1609567010243174E-4</v>
      </c>
      <c r="AG190" s="15">
        <f t="shared" si="35"/>
        <v>2.2878371264085294E-4</v>
      </c>
    </row>
    <row r="191" spans="1:33" x14ac:dyDescent="0.2">
      <c r="A191" s="11" t="s">
        <v>204</v>
      </c>
      <c r="B191" s="12">
        <v>363031</v>
      </c>
      <c r="C191" s="12">
        <v>741392</v>
      </c>
      <c r="D191" s="12">
        <v>772879</v>
      </c>
      <c r="E191" s="12">
        <v>818802</v>
      </c>
      <c r="F191" s="12">
        <v>759833</v>
      </c>
      <c r="G191" s="12">
        <v>857032</v>
      </c>
      <c r="H191" s="12">
        <v>771764</v>
      </c>
      <c r="I191" s="12">
        <v>836474</v>
      </c>
      <c r="J191" s="12">
        <f t="shared" si="36"/>
        <v>1199505</v>
      </c>
      <c r="K191" s="13">
        <v>5921207</v>
      </c>
      <c r="L191" s="14">
        <f>VLOOKUP(A191,'[1]Aggregated CDC_fludeaths'!$A$5:$K$463,2,FALSE)</f>
        <v>102</v>
      </c>
      <c r="M191" s="14">
        <f>VLOOKUP(A191,'[1]Aggregated CDC_fludeaths'!A193:K651,6,FALSE)</f>
        <v>53</v>
      </c>
      <c r="N191" s="14">
        <f>VLOOKUP(A191,'[1]Aggregated CDC_fludeaths'!A193:K651,3,FALSE)</f>
        <v>58</v>
      </c>
      <c r="O191" s="14">
        <f>VLOOKUP(A191,'[1]Aggregated CDC_fludeaths'!A193:K651,4,FALSE)</f>
        <v>38</v>
      </c>
      <c r="P191" s="14">
        <f>VLOOKUP(A191,'[1]Aggregated CDC_fludeaths'!A193:K651,5,FALSE)</f>
        <v>48</v>
      </c>
      <c r="Q191" s="14">
        <f>VLOOKUP(A191,'[1]Aggregated CDC_fludeaths'!A193:K651,7,FALSE)</f>
        <v>59</v>
      </c>
      <c r="R191" s="14">
        <f>VLOOKUP(A191,'[1]Aggregated CDC_fludeaths'!A193:K651,8,FALSE)</f>
        <v>71</v>
      </c>
      <c r="S191" s="14">
        <f>VLOOKUP(A191,'[1]Aggregated CDC_fludeaths'!A193:K651,9,FALSE)</f>
        <v>839</v>
      </c>
      <c r="T191" s="14">
        <f>VLOOKUP(A191,'[1]Aggregated CDC_fludeaths'!A193:K651,10,FALSE)</f>
        <v>67</v>
      </c>
      <c r="U191" s="14">
        <f t="shared" si="37"/>
        <v>394</v>
      </c>
      <c r="V191" s="14">
        <f t="shared" si="38"/>
        <v>941</v>
      </c>
      <c r="W191" s="14">
        <f>VLOOKUP(A191,'[1]Aggregated CDC_fludeaths'!A193:K651,11,FALSE)</f>
        <v>1335</v>
      </c>
      <c r="X191" s="15">
        <f t="shared" si="39"/>
        <v>2.8096774104690783E-4</v>
      </c>
      <c r="Y191" s="16">
        <f t="shared" si="40"/>
        <v>7.1487148499039646E-5</v>
      </c>
      <c r="Z191" s="15">
        <f t="shared" si="41"/>
        <v>7.5044088401936143E-5</v>
      </c>
      <c r="AA191" s="15">
        <f t="shared" si="42"/>
        <v>4.6409266220649193E-5</v>
      </c>
      <c r="AB191" s="15">
        <f t="shared" si="43"/>
        <v>6.3171775903389304E-5</v>
      </c>
      <c r="AC191" s="15">
        <f t="shared" si="44"/>
        <v>6.8842236929309521E-5</v>
      </c>
      <c r="AD191" s="15">
        <f t="shared" si="45"/>
        <v>9.1997035363142096E-5</v>
      </c>
      <c r="AE191" s="15">
        <f t="shared" si="46"/>
        <v>1.0030198189065051E-3</v>
      </c>
      <c r="AF191" s="15">
        <f t="shared" si="34"/>
        <v>7.8449026890258899E-4</v>
      </c>
      <c r="AG191" s="15">
        <f t="shared" si="35"/>
        <v>2.2546078865339449E-4</v>
      </c>
    </row>
    <row r="192" spans="1:33" x14ac:dyDescent="0.2">
      <c r="A192" s="11" t="s">
        <v>205</v>
      </c>
      <c r="B192" s="12">
        <v>384502.80899999995</v>
      </c>
      <c r="C192" s="12">
        <v>800466.30099999998</v>
      </c>
      <c r="D192" s="12">
        <v>909982.86399999983</v>
      </c>
      <c r="E192" s="12">
        <v>839232.3339999998</v>
      </c>
      <c r="F192" s="12">
        <v>975467.11399999971</v>
      </c>
      <c r="G192" s="12">
        <v>998066.1379999998</v>
      </c>
      <c r="H192" s="12">
        <v>732768.84299999999</v>
      </c>
      <c r="I192" s="12">
        <v>868998.38300000003</v>
      </c>
      <c r="J192" s="12">
        <f t="shared" si="36"/>
        <v>1253501.192</v>
      </c>
      <c r="K192" s="13">
        <v>6511176</v>
      </c>
      <c r="L192" s="14">
        <f>VLOOKUP(A192,'[1]Aggregated CDC_fludeaths'!$A$5:$K$463,2,FALSE)</f>
        <v>80</v>
      </c>
      <c r="M192" s="14">
        <f>VLOOKUP(A192,'[1]Aggregated CDC_fludeaths'!A194:K652,6,FALSE)</f>
        <v>65</v>
      </c>
      <c r="N192" s="14">
        <f>VLOOKUP(A192,'[1]Aggregated CDC_fludeaths'!A194:K652,3,FALSE)</f>
        <v>70</v>
      </c>
      <c r="O192" s="14">
        <f>VLOOKUP(A192,'[1]Aggregated CDC_fludeaths'!A194:K652,4,FALSE)</f>
        <v>76</v>
      </c>
      <c r="P192" s="14">
        <f>VLOOKUP(A192,'[1]Aggregated CDC_fludeaths'!A194:K652,5,FALSE)</f>
        <v>56</v>
      </c>
      <c r="Q192" s="14">
        <f>VLOOKUP(A192,'[1]Aggregated CDC_fludeaths'!A194:K652,7,FALSE)</f>
        <v>57</v>
      </c>
      <c r="R192" s="14">
        <f>VLOOKUP(A192,'[1]Aggregated CDC_fludeaths'!A194:K652,8,FALSE)</f>
        <v>42</v>
      </c>
      <c r="S192" s="14">
        <f>VLOOKUP(A192,'[1]Aggregated CDC_fludeaths'!A194:K652,9,FALSE)</f>
        <v>1190</v>
      </c>
      <c r="T192" s="14">
        <f>VLOOKUP(A192,'[1]Aggregated CDC_fludeaths'!A194:K652,10,FALSE)</f>
        <v>41</v>
      </c>
      <c r="U192" s="14">
        <f t="shared" si="37"/>
        <v>407</v>
      </c>
      <c r="V192" s="14">
        <f t="shared" si="38"/>
        <v>1270</v>
      </c>
      <c r="W192" s="14">
        <f>VLOOKUP(A192,'[1]Aggregated CDC_fludeaths'!A194:K652,11,FALSE)</f>
        <v>1677</v>
      </c>
      <c r="X192" s="15">
        <f t="shared" si="39"/>
        <v>2.0806089871764762E-4</v>
      </c>
      <c r="Y192" s="16">
        <f t="shared" si="40"/>
        <v>8.1202668892865737E-5</v>
      </c>
      <c r="Z192" s="15">
        <f t="shared" si="41"/>
        <v>7.6924525471064269E-5</v>
      </c>
      <c r="AA192" s="15">
        <f t="shared" si="42"/>
        <v>9.0558951223631027E-5</v>
      </c>
      <c r="AB192" s="15">
        <f t="shared" si="43"/>
        <v>5.7408393575019096E-5</v>
      </c>
      <c r="AC192" s="15">
        <f t="shared" si="44"/>
        <v>5.7110443716907279E-5</v>
      </c>
      <c r="AD192" s="15">
        <f t="shared" si="45"/>
        <v>5.7316847463177418E-5</v>
      </c>
      <c r="AE192" s="15">
        <f t="shared" si="46"/>
        <v>1.3693926516776958E-3</v>
      </c>
      <c r="AF192" s="15">
        <f t="shared" si="34"/>
        <v>1.0131621797452586E-3</v>
      </c>
      <c r="AG192" s="15">
        <f t="shared" si="35"/>
        <v>2.5755716018120229E-4</v>
      </c>
    </row>
    <row r="193" spans="1:33" x14ac:dyDescent="0.2">
      <c r="A193" s="11" t="s">
        <v>206</v>
      </c>
      <c r="B193" s="12">
        <v>367201.01999999996</v>
      </c>
      <c r="C193" s="12">
        <v>796736.58400000003</v>
      </c>
      <c r="D193" s="12">
        <v>928069.52399999998</v>
      </c>
      <c r="E193" s="12">
        <v>827723.375</v>
      </c>
      <c r="F193" s="12">
        <v>931406.21899999992</v>
      </c>
      <c r="G193" s="12">
        <v>990184.18700000015</v>
      </c>
      <c r="H193" s="12">
        <v>755561.76800000004</v>
      </c>
      <c r="I193" s="12">
        <v>874616.72600000014</v>
      </c>
      <c r="J193" s="12">
        <f t="shared" si="36"/>
        <v>1241817.746</v>
      </c>
      <c r="K193" s="13">
        <v>6476616</v>
      </c>
      <c r="L193" s="14">
        <f>VLOOKUP(A193,'[1]Aggregated CDC_fludeaths'!$A$5:$K$463,2,FALSE)</f>
        <v>87</v>
      </c>
      <c r="M193" s="14">
        <f>VLOOKUP(A193,'[1]Aggregated CDC_fludeaths'!A195:K653,6,FALSE)</f>
        <v>78</v>
      </c>
      <c r="N193" s="14">
        <f>VLOOKUP(A193,'[1]Aggregated CDC_fludeaths'!A195:K653,3,FALSE)</f>
        <v>35</v>
      </c>
      <c r="O193" s="14">
        <f>VLOOKUP(A193,'[1]Aggregated CDC_fludeaths'!A195:K653,4,FALSE)</f>
        <v>60</v>
      </c>
      <c r="P193" s="14">
        <f>VLOOKUP(A193,'[1]Aggregated CDC_fludeaths'!A195:K653,5,FALSE)</f>
        <v>37</v>
      </c>
      <c r="Q193" s="14">
        <f>VLOOKUP(A193,'[1]Aggregated CDC_fludeaths'!A195:K653,7,FALSE)</f>
        <v>45</v>
      </c>
      <c r="R193" s="14">
        <f>VLOOKUP(A193,'[1]Aggregated CDC_fludeaths'!A195:K653,8,FALSE)</f>
        <v>48</v>
      </c>
      <c r="S193" s="14">
        <f>VLOOKUP(A193,'[1]Aggregated CDC_fludeaths'!A195:K653,9,FALSE)</f>
        <v>1140</v>
      </c>
      <c r="T193" s="14">
        <f>VLOOKUP(A193,'[1]Aggregated CDC_fludeaths'!A195:K653,10,FALSE)</f>
        <v>48</v>
      </c>
      <c r="U193" s="14">
        <f t="shared" si="37"/>
        <v>351</v>
      </c>
      <c r="V193" s="14">
        <f t="shared" si="38"/>
        <v>1227</v>
      </c>
      <c r="W193" s="14">
        <f>VLOOKUP(A193,'[1]Aggregated CDC_fludeaths'!A195:K653,11,FALSE)</f>
        <v>1578</v>
      </c>
      <c r="X193" s="15">
        <f t="shared" si="39"/>
        <v>2.3692744644336774E-4</v>
      </c>
      <c r="Y193" s="16">
        <f t="shared" si="40"/>
        <v>9.7899357913756852E-5</v>
      </c>
      <c r="Z193" s="15">
        <f t="shared" si="41"/>
        <v>3.7712691878027879E-5</v>
      </c>
      <c r="AA193" s="15">
        <f t="shared" si="42"/>
        <v>7.2487985493945969E-5</v>
      </c>
      <c r="AB193" s="15">
        <f t="shared" si="43"/>
        <v>3.9724879698274811E-5</v>
      </c>
      <c r="AC193" s="15">
        <f t="shared" si="44"/>
        <v>4.5446090324203485E-5</v>
      </c>
      <c r="AD193" s="15">
        <f t="shared" si="45"/>
        <v>6.3528889407755214E-5</v>
      </c>
      <c r="AE193" s="15">
        <f t="shared" si="46"/>
        <v>1.3034280801073998E-3</v>
      </c>
      <c r="AF193" s="15">
        <f t="shared" si="34"/>
        <v>9.8806769669081531E-4</v>
      </c>
      <c r="AG193" s="15">
        <f t="shared" si="35"/>
        <v>2.4364575574651947E-4</v>
      </c>
    </row>
    <row r="194" spans="1:33" x14ac:dyDescent="0.2">
      <c r="A194" s="11" t="s">
        <v>207</v>
      </c>
      <c r="B194" s="12">
        <v>366558.07400000002</v>
      </c>
      <c r="C194" s="12">
        <v>792131.49</v>
      </c>
      <c r="D194" s="12">
        <v>933865.69000000018</v>
      </c>
      <c r="E194" s="12">
        <v>836786.98200000008</v>
      </c>
      <c r="F194" s="12">
        <v>909779.67800000007</v>
      </c>
      <c r="G194" s="12">
        <v>998227.6889999999</v>
      </c>
      <c r="H194" s="12">
        <v>780760.66099999996</v>
      </c>
      <c r="I194" s="12">
        <v>894689.74700000009</v>
      </c>
      <c r="J194" s="12">
        <f t="shared" si="36"/>
        <v>1261247.821</v>
      </c>
      <c r="K194" s="13">
        <v>6511549</v>
      </c>
      <c r="L194" s="14">
        <f>VLOOKUP(A194,'[1]Aggregated CDC_fludeaths'!$A$5:$K$463,2,FALSE)</f>
        <v>120</v>
      </c>
      <c r="M194" s="14">
        <f>VLOOKUP(A194,'[1]Aggregated CDC_fludeaths'!A196:K654,6,FALSE)</f>
        <v>45</v>
      </c>
      <c r="N194" s="14">
        <f>VLOOKUP(A194,'[1]Aggregated CDC_fludeaths'!A196:K654,3,FALSE)</f>
        <v>45</v>
      </c>
      <c r="O194" s="14">
        <f>VLOOKUP(A194,'[1]Aggregated CDC_fludeaths'!A196:K654,4,FALSE)</f>
        <v>68</v>
      </c>
      <c r="P194" s="14">
        <f>VLOOKUP(A194,'[1]Aggregated CDC_fludeaths'!A196:K654,5,FALSE)</f>
        <v>55</v>
      </c>
      <c r="Q194" s="14">
        <f>VLOOKUP(A194,'[1]Aggregated CDC_fludeaths'!A196:K654,7,FALSE)</f>
        <v>73</v>
      </c>
      <c r="R194" s="14">
        <f>VLOOKUP(A194,'[1]Aggregated CDC_fludeaths'!A196:K654,8,FALSE)</f>
        <v>62</v>
      </c>
      <c r="S194" s="14">
        <f>VLOOKUP(A194,'[1]Aggregated CDC_fludeaths'!A196:K654,9,FALSE)</f>
        <v>1266</v>
      </c>
      <c r="T194" s="14">
        <f>VLOOKUP(A194,'[1]Aggregated CDC_fludeaths'!A196:K654,10,FALSE)</f>
        <v>57</v>
      </c>
      <c r="U194" s="14">
        <f t="shared" si="37"/>
        <v>405</v>
      </c>
      <c r="V194" s="14">
        <f t="shared" si="38"/>
        <v>1386</v>
      </c>
      <c r="W194" s="14">
        <f>VLOOKUP(A194,'[1]Aggregated CDC_fludeaths'!A196:K654,11,FALSE)</f>
        <v>1791</v>
      </c>
      <c r="X194" s="15">
        <f t="shared" si="39"/>
        <v>3.2736968167286907E-4</v>
      </c>
      <c r="Y194" s="16">
        <f t="shared" si="40"/>
        <v>5.6808750274528285E-5</v>
      </c>
      <c r="Z194" s="15">
        <f t="shared" si="41"/>
        <v>4.8186800823574523E-5</v>
      </c>
      <c r="AA194" s="15">
        <f t="shared" si="42"/>
        <v>8.1263214489156563E-5</v>
      </c>
      <c r="AB194" s="15">
        <f t="shared" si="43"/>
        <v>6.0454197131450982E-5</v>
      </c>
      <c r="AC194" s="15">
        <f t="shared" si="44"/>
        <v>7.3129608409409696E-5</v>
      </c>
      <c r="AD194" s="15">
        <f t="shared" si="45"/>
        <v>7.9409738601058947E-5</v>
      </c>
      <c r="AE194" s="15">
        <f t="shared" si="46"/>
        <v>1.4150156568185192E-3</v>
      </c>
      <c r="AF194" s="15">
        <f t="shared" si="34"/>
        <v>1.0989117102308159E-3</v>
      </c>
      <c r="AG194" s="15">
        <f t="shared" si="35"/>
        <v>2.7504976158514665E-4</v>
      </c>
    </row>
    <row r="195" spans="1:33" x14ac:dyDescent="0.2">
      <c r="A195" s="11" t="s">
        <v>208</v>
      </c>
      <c r="B195" s="12">
        <v>366924.87400000007</v>
      </c>
      <c r="C195" s="12">
        <v>788154.40099999995</v>
      </c>
      <c r="D195" s="12">
        <v>935330.125</v>
      </c>
      <c r="E195" s="12">
        <v>851799.02499999991</v>
      </c>
      <c r="F195" s="12">
        <v>887334.43500000006</v>
      </c>
      <c r="G195" s="12">
        <v>1003879.643</v>
      </c>
      <c r="H195" s="12">
        <v>804376.93599999999</v>
      </c>
      <c r="I195" s="12">
        <v>909459.38199999998</v>
      </c>
      <c r="J195" s="12">
        <f t="shared" si="36"/>
        <v>1276384.2560000001</v>
      </c>
      <c r="K195" s="13">
        <v>6544014</v>
      </c>
      <c r="L195" s="14">
        <f>VLOOKUP(A195,'[1]Aggregated CDC_fludeaths'!$A$5:$K$463,2,FALSE)</f>
        <v>99</v>
      </c>
      <c r="M195" s="14">
        <f>VLOOKUP(A195,'[1]Aggregated CDC_fludeaths'!A197:K655,6,FALSE)</f>
        <v>51</v>
      </c>
      <c r="N195" s="14">
        <f>VLOOKUP(A195,'[1]Aggregated CDC_fludeaths'!A197:K655,3,FALSE)</f>
        <v>69</v>
      </c>
      <c r="O195" s="14">
        <f>VLOOKUP(A195,'[1]Aggregated CDC_fludeaths'!A197:K655,4,FALSE)</f>
        <v>57</v>
      </c>
      <c r="P195" s="14">
        <f>VLOOKUP(A195,'[1]Aggregated CDC_fludeaths'!A197:K655,5,FALSE)</f>
        <v>36</v>
      </c>
      <c r="Q195" s="14">
        <f>VLOOKUP(A195,'[1]Aggregated CDC_fludeaths'!A197:K655,7,FALSE)</f>
        <v>45</v>
      </c>
      <c r="R195" s="14">
        <f>VLOOKUP(A195,'[1]Aggregated CDC_fludeaths'!A197:K655,8,FALSE)</f>
        <v>68</v>
      </c>
      <c r="S195" s="14">
        <f>VLOOKUP(A195,'[1]Aggregated CDC_fludeaths'!A197:K655,9,FALSE)</f>
        <v>1218</v>
      </c>
      <c r="T195" s="14">
        <f>VLOOKUP(A195,'[1]Aggregated CDC_fludeaths'!A197:K655,10,FALSE)</f>
        <v>64</v>
      </c>
      <c r="U195" s="14">
        <f t="shared" si="37"/>
        <v>390</v>
      </c>
      <c r="V195" s="14">
        <f t="shared" si="38"/>
        <v>1317</v>
      </c>
      <c r="W195" s="14">
        <f>VLOOKUP(A195,'[1]Aggregated CDC_fludeaths'!A197:K655,11,FALSE)</f>
        <v>1707</v>
      </c>
      <c r="X195" s="15">
        <f t="shared" si="39"/>
        <v>2.6980999930792366E-4</v>
      </c>
      <c r="Y195" s="16">
        <f t="shared" si="40"/>
        <v>6.470813324811975E-5</v>
      </c>
      <c r="Z195" s="15">
        <f t="shared" si="41"/>
        <v>7.3770744847975473E-5</v>
      </c>
      <c r="AA195" s="15">
        <f t="shared" si="42"/>
        <v>6.6917193289813879E-5</v>
      </c>
      <c r="AB195" s="15">
        <f t="shared" si="43"/>
        <v>4.0570948877916588E-5</v>
      </c>
      <c r="AC195" s="15">
        <f t="shared" si="44"/>
        <v>4.4826090770723993E-5</v>
      </c>
      <c r="AD195" s="15">
        <f t="shared" si="45"/>
        <v>8.4537481069695914E-5</v>
      </c>
      <c r="AE195" s="15">
        <f t="shared" si="46"/>
        <v>1.3392571720151874E-3</v>
      </c>
      <c r="AF195" s="15">
        <f t="shared" ref="AF195:AF258" si="47">V195/J195</f>
        <v>1.0318209377850553E-3</v>
      </c>
      <c r="AG195" s="15">
        <f t="shared" ref="AG195:AG258" si="48">W195/K195</f>
        <v>2.6084907520063376E-4</v>
      </c>
    </row>
    <row r="196" spans="1:33" x14ac:dyDescent="0.2">
      <c r="A196" s="11" t="s">
        <v>209</v>
      </c>
      <c r="B196" s="12">
        <v>365746.65100000001</v>
      </c>
      <c r="C196" s="12">
        <v>786522.85700000008</v>
      </c>
      <c r="D196" s="12">
        <v>942758.26400000008</v>
      </c>
      <c r="E196" s="12">
        <v>873587.00299999991</v>
      </c>
      <c r="F196" s="12">
        <v>870888.93099999998</v>
      </c>
      <c r="G196" s="12">
        <v>1005792.901</v>
      </c>
      <c r="H196" s="12">
        <v>829644.92800000007</v>
      </c>
      <c r="I196" s="12">
        <v>935524.70600000001</v>
      </c>
      <c r="J196" s="12">
        <f t="shared" ref="J196:J259" si="49">B196+I196</f>
        <v>1301271.3570000001</v>
      </c>
      <c r="K196" s="13">
        <v>6605058</v>
      </c>
      <c r="L196" s="14">
        <f>VLOOKUP(A196,'[1]Aggregated CDC_fludeaths'!$A$5:$K$463,2,FALSE)</f>
        <v>106</v>
      </c>
      <c r="M196" s="14">
        <f>VLOOKUP(A196,'[1]Aggregated CDC_fludeaths'!A198:K656,6,FALSE)</f>
        <v>43</v>
      </c>
      <c r="N196" s="14">
        <f>VLOOKUP(A196,'[1]Aggregated CDC_fludeaths'!A198:K656,3,FALSE)</f>
        <v>63</v>
      </c>
      <c r="O196" s="14">
        <f>VLOOKUP(A196,'[1]Aggregated CDC_fludeaths'!A198:K656,4,FALSE)</f>
        <v>65</v>
      </c>
      <c r="P196" s="14">
        <f>VLOOKUP(A196,'[1]Aggregated CDC_fludeaths'!A198:K656,5,FALSE)</f>
        <v>64</v>
      </c>
      <c r="Q196" s="14">
        <f>VLOOKUP(A196,'[1]Aggregated CDC_fludeaths'!A198:K656,7,FALSE)</f>
        <v>58</v>
      </c>
      <c r="R196" s="14">
        <f>VLOOKUP(A196,'[1]Aggregated CDC_fludeaths'!A198:K656,8,FALSE)</f>
        <v>80</v>
      </c>
      <c r="S196" s="14">
        <f>VLOOKUP(A196,'[1]Aggregated CDC_fludeaths'!A198:K656,9,FALSE)</f>
        <v>1405</v>
      </c>
      <c r="T196" s="14">
        <f>VLOOKUP(A196,'[1]Aggregated CDC_fludeaths'!A198:K656,10,FALSE)</f>
        <v>62</v>
      </c>
      <c r="U196" s="14">
        <f t="shared" ref="U196:U259" si="50">M196+N196+O196+P196+Q196+R196+T196</f>
        <v>435</v>
      </c>
      <c r="V196" s="14">
        <f t="shared" ref="V196:V259" si="51">L196+S196</f>
        <v>1511</v>
      </c>
      <c r="W196" s="14">
        <f>VLOOKUP(A196,'[1]Aggregated CDC_fludeaths'!A198:K656,11,FALSE)</f>
        <v>1946</v>
      </c>
      <c r="X196" s="15">
        <f t="shared" si="39"/>
        <v>2.8981810143765337E-4</v>
      </c>
      <c r="Y196" s="16">
        <f t="shared" si="40"/>
        <v>5.4671011296496872E-5</v>
      </c>
      <c r="Z196" s="15">
        <f t="shared" si="41"/>
        <v>6.6825189877094514E-5</v>
      </c>
      <c r="AA196" s="15">
        <f t="shared" si="42"/>
        <v>7.4405868879438914E-5</v>
      </c>
      <c r="AB196" s="15">
        <f t="shared" si="43"/>
        <v>7.3488131174789264E-5</v>
      </c>
      <c r="AC196" s="15">
        <f t="shared" si="44"/>
        <v>5.7665946878660662E-5</v>
      </c>
      <c r="AD196" s="15">
        <f t="shared" si="45"/>
        <v>9.642679331850262E-5</v>
      </c>
      <c r="AE196" s="15">
        <f t="shared" si="46"/>
        <v>1.5018309949368671E-3</v>
      </c>
      <c r="AF196" s="15">
        <f t="shared" si="47"/>
        <v>1.1611721043975917E-3</v>
      </c>
      <c r="AG196" s="15">
        <f t="shared" si="48"/>
        <v>2.946226967272657E-4</v>
      </c>
    </row>
    <row r="197" spans="1:33" x14ac:dyDescent="0.2">
      <c r="A197" s="11" t="s">
        <v>210</v>
      </c>
      <c r="B197" s="12">
        <v>365071.283</v>
      </c>
      <c r="C197" s="12">
        <v>783713.52899999998</v>
      </c>
      <c r="D197" s="12">
        <v>947482.60800000001</v>
      </c>
      <c r="E197" s="12">
        <v>892264.71699999995</v>
      </c>
      <c r="F197" s="12">
        <v>856747.29500000004</v>
      </c>
      <c r="G197" s="12">
        <v>1001890.7010000001</v>
      </c>
      <c r="H197" s="12">
        <v>850762.92300000007</v>
      </c>
      <c r="I197" s="12">
        <v>960533.90699999989</v>
      </c>
      <c r="J197" s="12">
        <f t="shared" si="49"/>
        <v>1325605.19</v>
      </c>
      <c r="K197" s="13">
        <v>6657291</v>
      </c>
      <c r="L197" s="14">
        <f>VLOOKUP(A197,'[1]Aggregated CDC_fludeaths'!$A$5:$K$463,2,FALSE)</f>
        <v>95</v>
      </c>
      <c r="M197" s="14">
        <f>VLOOKUP(A197,'[1]Aggregated CDC_fludeaths'!A199:K657,6,FALSE)</f>
        <v>68</v>
      </c>
      <c r="N197" s="14">
        <f>VLOOKUP(A197,'[1]Aggregated CDC_fludeaths'!A199:K657,3,FALSE)</f>
        <v>51</v>
      </c>
      <c r="O197" s="14">
        <f>VLOOKUP(A197,'[1]Aggregated CDC_fludeaths'!A199:K657,4,FALSE)</f>
        <v>76</v>
      </c>
      <c r="P197" s="14">
        <f>VLOOKUP(A197,'[1]Aggregated CDC_fludeaths'!A199:K657,5,FALSE)</f>
        <v>56</v>
      </c>
      <c r="Q197" s="14">
        <f>VLOOKUP(A197,'[1]Aggregated CDC_fludeaths'!A199:K657,7,FALSE)</f>
        <v>64</v>
      </c>
      <c r="R197" s="14">
        <f>VLOOKUP(A197,'[1]Aggregated CDC_fludeaths'!A199:K657,8,FALSE)</f>
        <v>98</v>
      </c>
      <c r="S197" s="14">
        <f>VLOOKUP(A197,'[1]Aggregated CDC_fludeaths'!A199:K657,9,FALSE)</f>
        <v>1188</v>
      </c>
      <c r="T197" s="14">
        <f>VLOOKUP(A197,'[1]Aggregated CDC_fludeaths'!A199:K657,10,FALSE)</f>
        <v>64</v>
      </c>
      <c r="U197" s="14">
        <f t="shared" si="50"/>
        <v>477</v>
      </c>
      <c r="V197" s="14">
        <f t="shared" si="51"/>
        <v>1283</v>
      </c>
      <c r="W197" s="14">
        <f>VLOOKUP(A197,'[1]Aggregated CDC_fludeaths'!A199:K657,11,FALSE)</f>
        <v>1760</v>
      </c>
      <c r="X197" s="15">
        <f t="shared" si="39"/>
        <v>2.6022315209054666E-4</v>
      </c>
      <c r="Y197" s="16">
        <f t="shared" si="40"/>
        <v>8.6766398031646084E-5</v>
      </c>
      <c r="Z197" s="15">
        <f t="shared" si="41"/>
        <v>5.3826845547754896E-5</v>
      </c>
      <c r="AA197" s="15">
        <f t="shared" si="42"/>
        <v>8.5176516063001522E-5</v>
      </c>
      <c r="AB197" s="15">
        <f t="shared" si="43"/>
        <v>6.5363497879500164E-5</v>
      </c>
      <c r="AC197" s="15">
        <f t="shared" si="44"/>
        <v>6.3879223488271498E-5</v>
      </c>
      <c r="AD197" s="15">
        <f t="shared" si="45"/>
        <v>1.1519072746427149E-4</v>
      </c>
      <c r="AE197" s="15">
        <f t="shared" si="46"/>
        <v>1.2368121430615985E-3</v>
      </c>
      <c r="AF197" s="15">
        <f t="shared" si="47"/>
        <v>9.6785981955909513E-4</v>
      </c>
      <c r="AG197" s="15">
        <f t="shared" si="48"/>
        <v>2.6437179927991732E-4</v>
      </c>
    </row>
    <row r="198" spans="1:33" x14ac:dyDescent="0.2">
      <c r="A198" s="11" t="s">
        <v>211</v>
      </c>
      <c r="B198" s="12">
        <v>363716.66799999995</v>
      </c>
      <c r="C198" s="12">
        <v>776947.30599999987</v>
      </c>
      <c r="D198" s="12">
        <v>948497.68</v>
      </c>
      <c r="E198" s="12">
        <v>908255.66500000004</v>
      </c>
      <c r="F198" s="12">
        <v>847156.30299999996</v>
      </c>
      <c r="G198" s="12">
        <v>994198.30900000012</v>
      </c>
      <c r="H198" s="12">
        <v>865074.26399999997</v>
      </c>
      <c r="I198" s="12">
        <v>980267.26599999995</v>
      </c>
      <c r="J198" s="12">
        <f t="shared" si="49"/>
        <v>1343983.9339999999</v>
      </c>
      <c r="K198" s="13">
        <v>6688538</v>
      </c>
      <c r="L198" s="14">
        <f>VLOOKUP(A198,'[1]Aggregated CDC_fludeaths'!$A$5:$K$463,2,FALSE)</f>
        <v>123</v>
      </c>
      <c r="M198" s="14">
        <f>VLOOKUP(A198,'[1]Aggregated CDC_fludeaths'!A200:K658,6,FALSE)</f>
        <v>44</v>
      </c>
      <c r="N198" s="14">
        <f>VLOOKUP(A198,'[1]Aggregated CDC_fludeaths'!A200:K658,3,FALSE)</f>
        <v>30</v>
      </c>
      <c r="O198" s="14">
        <f>VLOOKUP(A198,'[1]Aggregated CDC_fludeaths'!A200:K658,4,FALSE)</f>
        <v>40</v>
      </c>
      <c r="P198" s="14">
        <f>VLOOKUP(A198,'[1]Aggregated CDC_fludeaths'!A200:K658,5,FALSE)</f>
        <v>45</v>
      </c>
      <c r="Q198" s="14">
        <f>VLOOKUP(A198,'[1]Aggregated CDC_fludeaths'!A200:K658,7,FALSE)</f>
        <v>62</v>
      </c>
      <c r="R198" s="14">
        <f>VLOOKUP(A198,'[1]Aggregated CDC_fludeaths'!A200:K658,8,FALSE)</f>
        <v>66</v>
      </c>
      <c r="S198" s="14">
        <f>VLOOKUP(A198,'[1]Aggregated CDC_fludeaths'!A200:K658,9,FALSE)</f>
        <v>1375</v>
      </c>
      <c r="T198" s="14">
        <f>VLOOKUP(A198,'[1]Aggregated CDC_fludeaths'!A200:K658,10,FALSE)</f>
        <v>61</v>
      </c>
      <c r="U198" s="14">
        <f t="shared" si="50"/>
        <v>348</v>
      </c>
      <c r="V198" s="14">
        <f t="shared" si="51"/>
        <v>1498</v>
      </c>
      <c r="W198" s="14">
        <f>VLOOKUP(A198,'[1]Aggregated CDC_fludeaths'!A200:K658,11,FALSE)</f>
        <v>1846</v>
      </c>
      <c r="X198" s="15">
        <f t="shared" si="39"/>
        <v>3.3817531837721556E-4</v>
      </c>
      <c r="Y198" s="16">
        <f t="shared" si="40"/>
        <v>5.6631897247353361E-5</v>
      </c>
      <c r="Z198" s="15">
        <f t="shared" si="41"/>
        <v>3.1628965080863453E-5</v>
      </c>
      <c r="AA198" s="15">
        <f t="shared" si="42"/>
        <v>4.4040462990120735E-5</v>
      </c>
      <c r="AB198" s="15">
        <f t="shared" si="43"/>
        <v>5.3118887082163397E-5</v>
      </c>
      <c r="AC198" s="15">
        <f t="shared" si="44"/>
        <v>6.2361803916526266E-5</v>
      </c>
      <c r="AD198" s="15">
        <f t="shared" si="45"/>
        <v>7.6294027861635713E-5</v>
      </c>
      <c r="AE198" s="15">
        <f t="shared" si="46"/>
        <v>1.4026786853861956E-3</v>
      </c>
      <c r="AF198" s="15">
        <f t="shared" si="47"/>
        <v>1.1145966570758131E-3</v>
      </c>
      <c r="AG198" s="15">
        <f t="shared" si="48"/>
        <v>2.7599454469721187E-4</v>
      </c>
    </row>
    <row r="199" spans="1:33" x14ac:dyDescent="0.2">
      <c r="A199" s="11" t="s">
        <v>212</v>
      </c>
      <c r="B199" s="12">
        <v>363626.19200000004</v>
      </c>
      <c r="C199" s="12">
        <v>776585.07900000003</v>
      </c>
      <c r="D199" s="12">
        <v>953980.64700000011</v>
      </c>
      <c r="E199" s="12">
        <v>926165.804</v>
      </c>
      <c r="F199" s="12">
        <v>838652.93599999999</v>
      </c>
      <c r="G199" s="12">
        <v>984369.01400000008</v>
      </c>
      <c r="H199" s="12">
        <v>883741.99599999981</v>
      </c>
      <c r="I199" s="12">
        <v>1016590.8530000001</v>
      </c>
      <c r="J199" s="12">
        <f t="shared" si="49"/>
        <v>1380217.0450000002</v>
      </c>
      <c r="K199" s="13">
        <v>6741921</v>
      </c>
      <c r="L199" s="14">
        <f>VLOOKUP(A199,'[1]Aggregated CDC_fludeaths'!$A$5:$K$463,2,FALSE)</f>
        <v>95</v>
      </c>
      <c r="M199" s="14">
        <f>VLOOKUP(A199,'[1]Aggregated CDC_fludeaths'!A201:K659,6,FALSE)</f>
        <v>40</v>
      </c>
      <c r="N199" s="14">
        <f>VLOOKUP(A199,'[1]Aggregated CDC_fludeaths'!A201:K659,3,FALSE)</f>
        <v>56</v>
      </c>
      <c r="O199" s="14">
        <f>VLOOKUP(A199,'[1]Aggregated CDC_fludeaths'!A201:K659,4,FALSE)</f>
        <v>70</v>
      </c>
      <c r="P199" s="14">
        <f>VLOOKUP(A199,'[1]Aggregated CDC_fludeaths'!A201:K659,5,FALSE)</f>
        <v>40</v>
      </c>
      <c r="Q199" s="14">
        <f>VLOOKUP(A199,'[1]Aggregated CDC_fludeaths'!A201:K659,7,FALSE)</f>
        <v>46</v>
      </c>
      <c r="R199" s="14">
        <f>VLOOKUP(A199,'[1]Aggregated CDC_fludeaths'!A201:K659,8,FALSE)</f>
        <v>71</v>
      </c>
      <c r="S199" s="14">
        <f>VLOOKUP(A199,'[1]Aggregated CDC_fludeaths'!A201:K659,9,FALSE)</f>
        <v>1109</v>
      </c>
      <c r="T199" s="14">
        <f>VLOOKUP(A199,'[1]Aggregated CDC_fludeaths'!A201:K659,10,FALSE)</f>
        <v>54</v>
      </c>
      <c r="U199" s="14">
        <f t="shared" si="50"/>
        <v>377</v>
      </c>
      <c r="V199" s="14">
        <f t="shared" si="51"/>
        <v>1204</v>
      </c>
      <c r="W199" s="14">
        <f>VLOOKUP(A199,'[1]Aggregated CDC_fludeaths'!A201:K659,11,FALSE)</f>
        <v>1581</v>
      </c>
      <c r="X199" s="15">
        <f t="shared" si="39"/>
        <v>2.6125730788941626E-4</v>
      </c>
      <c r="Y199" s="16">
        <f t="shared" si="40"/>
        <v>5.150755671420774E-5</v>
      </c>
      <c r="Z199" s="15">
        <f t="shared" si="41"/>
        <v>5.8701400469814766E-5</v>
      </c>
      <c r="AA199" s="15">
        <f t="shared" si="42"/>
        <v>7.558041950769325E-5</v>
      </c>
      <c r="AB199" s="15">
        <f t="shared" si="43"/>
        <v>4.7695534449306456E-5</v>
      </c>
      <c r="AC199" s="15">
        <f t="shared" si="44"/>
        <v>4.6730442898723747E-5</v>
      </c>
      <c r="AD199" s="15">
        <f t="shared" si="45"/>
        <v>8.0340190147532627E-5</v>
      </c>
      <c r="AE199" s="15">
        <f t="shared" si="46"/>
        <v>1.0909010215145029E-3</v>
      </c>
      <c r="AF199" s="15">
        <f t="shared" si="47"/>
        <v>8.7232656947806343E-4</v>
      </c>
      <c r="AG199" s="15">
        <f t="shared" si="48"/>
        <v>2.3450289613301609E-4</v>
      </c>
    </row>
    <row r="200" spans="1:33" x14ac:dyDescent="0.2">
      <c r="A200" s="11" t="s">
        <v>213</v>
      </c>
      <c r="B200" s="12">
        <v>362100</v>
      </c>
      <c r="C200" s="12">
        <v>768074</v>
      </c>
      <c r="D200" s="12">
        <v>948061</v>
      </c>
      <c r="E200" s="12">
        <v>945243</v>
      </c>
      <c r="F200" s="12">
        <v>832945</v>
      </c>
      <c r="G200" s="12">
        <v>970659</v>
      </c>
      <c r="H200" s="12">
        <v>898870</v>
      </c>
      <c r="I200" s="12">
        <v>1046092</v>
      </c>
      <c r="J200" s="12">
        <f t="shared" si="49"/>
        <v>1408192</v>
      </c>
      <c r="K200" s="13">
        <v>6772044</v>
      </c>
      <c r="L200" s="14">
        <f>VLOOKUP(A200,'[1]Aggregated CDC_fludeaths'!$A$5:$K$463,2,FALSE)</f>
        <v>113</v>
      </c>
      <c r="M200" s="14">
        <f>VLOOKUP(A200,'[1]Aggregated CDC_fludeaths'!A202:K660,6,FALSE)</f>
        <v>49</v>
      </c>
      <c r="N200" s="14">
        <f>VLOOKUP(A200,'[1]Aggregated CDC_fludeaths'!A202:K660,3,FALSE)</f>
        <v>64</v>
      </c>
      <c r="O200" s="14">
        <f>VLOOKUP(A200,'[1]Aggregated CDC_fludeaths'!A202:K660,4,FALSE)</f>
        <v>52</v>
      </c>
      <c r="P200" s="14">
        <f>VLOOKUP(A200,'[1]Aggregated CDC_fludeaths'!A202:K660,5,FALSE)</f>
        <v>44</v>
      </c>
      <c r="Q200" s="14">
        <f>VLOOKUP(A200,'[1]Aggregated CDC_fludeaths'!A202:K660,7,FALSE)</f>
        <v>60</v>
      </c>
      <c r="R200" s="14">
        <f>VLOOKUP(A200,'[1]Aggregated CDC_fludeaths'!A202:K660,8,FALSE)</f>
        <v>67</v>
      </c>
      <c r="S200" s="14">
        <f>VLOOKUP(A200,'[1]Aggregated CDC_fludeaths'!A202:K660,9,FALSE)</f>
        <v>1300</v>
      </c>
      <c r="T200" s="14">
        <f>VLOOKUP(A200,'[1]Aggregated CDC_fludeaths'!A202:K660,10,FALSE)</f>
        <v>65</v>
      </c>
      <c r="U200" s="14">
        <f t="shared" si="50"/>
        <v>401</v>
      </c>
      <c r="V200" s="14">
        <f t="shared" si="51"/>
        <v>1413</v>
      </c>
      <c r="W200" s="14">
        <f>VLOOKUP(A200,'[1]Aggregated CDC_fludeaths'!A202:K660,11,FALSE)</f>
        <v>1814</v>
      </c>
      <c r="X200" s="15">
        <f t="shared" si="39"/>
        <v>3.1206848936757802E-4</v>
      </c>
      <c r="Y200" s="16">
        <f t="shared" si="40"/>
        <v>6.3795936329051628E-5</v>
      </c>
      <c r="Z200" s="15">
        <f t="shared" si="41"/>
        <v>6.7506204769524322E-5</v>
      </c>
      <c r="AA200" s="15">
        <f t="shared" si="42"/>
        <v>5.5012309004139673E-5</v>
      </c>
      <c r="AB200" s="15">
        <f t="shared" si="43"/>
        <v>5.2824616271182368E-5</v>
      </c>
      <c r="AC200" s="15">
        <f t="shared" si="44"/>
        <v>6.1813675039328945E-5</v>
      </c>
      <c r="AD200" s="15">
        <f t="shared" si="45"/>
        <v>7.4538031083471473E-5</v>
      </c>
      <c r="AE200" s="15">
        <f t="shared" si="46"/>
        <v>1.2427205255369509E-3</v>
      </c>
      <c r="AF200" s="15">
        <f t="shared" si="47"/>
        <v>1.0034143071399354E-3</v>
      </c>
      <c r="AG200" s="15">
        <f t="shared" si="48"/>
        <v>2.6786595007356718E-4</v>
      </c>
    </row>
    <row r="201" spans="1:33" x14ac:dyDescent="0.2">
      <c r="A201" s="11" t="s">
        <v>214</v>
      </c>
      <c r="B201" s="12">
        <v>630769.59899999993</v>
      </c>
      <c r="C201" s="12">
        <v>1351255.1359999999</v>
      </c>
      <c r="D201" s="12">
        <v>1434877.7389999998</v>
      </c>
      <c r="E201" s="12">
        <v>1225867.7009999997</v>
      </c>
      <c r="F201" s="12">
        <v>1415148.9690000003</v>
      </c>
      <c r="G201" s="12">
        <v>1528148.9680000003</v>
      </c>
      <c r="H201" s="12">
        <v>1135826.2409999999</v>
      </c>
      <c r="I201" s="12">
        <v>1283330.4539999999</v>
      </c>
      <c r="J201" s="12">
        <f t="shared" si="49"/>
        <v>1914100.0529999998</v>
      </c>
      <c r="K201" s="13">
        <v>10008213</v>
      </c>
      <c r="L201" s="14">
        <f>VLOOKUP(A201,'[1]Aggregated CDC_fludeaths'!$A$5:$K$463,2,FALSE)</f>
        <v>141</v>
      </c>
      <c r="M201" s="14">
        <f>VLOOKUP(A201,'[1]Aggregated CDC_fludeaths'!A203:K661,6,FALSE)</f>
        <v>90</v>
      </c>
      <c r="N201" s="14">
        <f>VLOOKUP(A201,'[1]Aggregated CDC_fludeaths'!A203:K661,3,FALSE)</f>
        <v>52</v>
      </c>
      <c r="O201" s="14">
        <f>VLOOKUP(A201,'[1]Aggregated CDC_fludeaths'!A203:K661,4,FALSE)</f>
        <v>68</v>
      </c>
      <c r="P201" s="14">
        <f>VLOOKUP(A201,'[1]Aggregated CDC_fludeaths'!A203:K661,5,FALSE)</f>
        <v>58</v>
      </c>
      <c r="Q201" s="14">
        <f>VLOOKUP(A201,'[1]Aggregated CDC_fludeaths'!A203:K661,7,FALSE)</f>
        <v>45</v>
      </c>
      <c r="R201" s="14">
        <f>VLOOKUP(A201,'[1]Aggregated CDC_fludeaths'!A203:K661,8,FALSE)</f>
        <v>134</v>
      </c>
      <c r="S201" s="14">
        <f>VLOOKUP(A201,'[1]Aggregated CDC_fludeaths'!A203:K661,9,FALSE)</f>
        <v>1293</v>
      </c>
      <c r="T201" s="14">
        <f>VLOOKUP(A201,'[1]Aggregated CDC_fludeaths'!A203:K661,10,FALSE)</f>
        <v>58</v>
      </c>
      <c r="U201" s="14">
        <f t="shared" si="50"/>
        <v>505</v>
      </c>
      <c r="V201" s="14">
        <f t="shared" si="51"/>
        <v>1434</v>
      </c>
      <c r="W201" s="14">
        <f>VLOOKUP(A201,'[1]Aggregated CDC_fludeaths'!A203:K661,11,FALSE)</f>
        <v>1939</v>
      </c>
      <c r="X201" s="15">
        <f t="shared" si="39"/>
        <v>2.2353645486963302E-4</v>
      </c>
      <c r="Y201" s="16">
        <f t="shared" si="40"/>
        <v>6.6604742215018681E-5</v>
      </c>
      <c r="Z201" s="15">
        <f t="shared" si="41"/>
        <v>3.6240021422480237E-5</v>
      </c>
      <c r="AA201" s="15">
        <f t="shared" si="42"/>
        <v>5.5470912517336991E-5</v>
      </c>
      <c r="AB201" s="15">
        <f t="shared" si="43"/>
        <v>4.0985084447317989E-5</v>
      </c>
      <c r="AC201" s="15">
        <f t="shared" si="44"/>
        <v>2.9447390890755088E-5</v>
      </c>
      <c r="AD201" s="15">
        <f t="shared" si="45"/>
        <v>1.1797579168625671E-4</v>
      </c>
      <c r="AE201" s="15">
        <f t="shared" si="46"/>
        <v>1.007534728074021E-3</v>
      </c>
      <c r="AF201" s="15">
        <f t="shared" si="47"/>
        <v>7.4917713823395419E-4</v>
      </c>
      <c r="AG201" s="15">
        <f t="shared" si="48"/>
        <v>1.9374088061475109E-4</v>
      </c>
    </row>
    <row r="202" spans="1:33" x14ac:dyDescent="0.2">
      <c r="A202" s="11" t="s">
        <v>215</v>
      </c>
      <c r="B202" s="12">
        <v>614519.55900000001</v>
      </c>
      <c r="C202" s="12">
        <v>1350715.5209999997</v>
      </c>
      <c r="D202" s="12">
        <v>1423352.9849999999</v>
      </c>
      <c r="E202" s="12">
        <v>1186565.9419999998</v>
      </c>
      <c r="F202" s="12">
        <v>1354684.4039999999</v>
      </c>
      <c r="G202" s="12">
        <v>1516353.7960000001</v>
      </c>
      <c r="H202" s="12">
        <v>1179079.1800000004</v>
      </c>
      <c r="I202" s="12">
        <v>1313897.5009999999</v>
      </c>
      <c r="J202" s="12">
        <f t="shared" si="49"/>
        <v>1928417.06</v>
      </c>
      <c r="K202" s="13">
        <v>9937232</v>
      </c>
      <c r="L202" s="14">
        <f>VLOOKUP(A202,'[1]Aggregated CDC_fludeaths'!$A$5:$K$463,2,FALSE)</f>
        <v>114</v>
      </c>
      <c r="M202" s="14">
        <f>VLOOKUP(A202,'[1]Aggregated CDC_fludeaths'!A204:K662,6,FALSE)</f>
        <v>38</v>
      </c>
      <c r="N202" s="14">
        <f>VLOOKUP(A202,'[1]Aggregated CDC_fludeaths'!A204:K662,3,FALSE)</f>
        <v>64</v>
      </c>
      <c r="O202" s="14">
        <f>VLOOKUP(A202,'[1]Aggregated CDC_fludeaths'!A204:K662,4,FALSE)</f>
        <v>53</v>
      </c>
      <c r="P202" s="14">
        <f>VLOOKUP(A202,'[1]Aggregated CDC_fludeaths'!A204:K662,5,FALSE)</f>
        <v>33</v>
      </c>
      <c r="Q202" s="14">
        <f>VLOOKUP(A202,'[1]Aggregated CDC_fludeaths'!A204:K662,7,FALSE)</f>
        <v>54</v>
      </c>
      <c r="R202" s="14">
        <f>VLOOKUP(A202,'[1]Aggregated CDC_fludeaths'!A204:K662,8,FALSE)</f>
        <v>91</v>
      </c>
      <c r="S202" s="14">
        <f>VLOOKUP(A202,'[1]Aggregated CDC_fludeaths'!A204:K662,9,FALSE)</f>
        <v>1275</v>
      </c>
      <c r="T202" s="14">
        <f>VLOOKUP(A202,'[1]Aggregated CDC_fludeaths'!A204:K662,10,FALSE)</f>
        <v>72</v>
      </c>
      <c r="U202" s="14">
        <f t="shared" si="50"/>
        <v>405</v>
      </c>
      <c r="V202" s="14">
        <f t="shared" si="51"/>
        <v>1389</v>
      </c>
      <c r="W202" s="14">
        <f>VLOOKUP(A202,'[1]Aggregated CDC_fludeaths'!A204:K662,11,FALSE)</f>
        <v>1794</v>
      </c>
      <c r="X202" s="15">
        <f t="shared" si="39"/>
        <v>1.8551077558135134E-4</v>
      </c>
      <c r="Y202" s="16">
        <f t="shared" si="40"/>
        <v>2.8133237094859746E-5</v>
      </c>
      <c r="Z202" s="15">
        <f t="shared" si="41"/>
        <v>4.4964250382346304E-5</v>
      </c>
      <c r="AA202" s="15">
        <f t="shared" si="42"/>
        <v>4.4666712673942574E-5</v>
      </c>
      <c r="AB202" s="15">
        <f t="shared" si="43"/>
        <v>2.4359917263799843E-5</v>
      </c>
      <c r="AC202" s="15">
        <f t="shared" si="44"/>
        <v>3.5611741891929816E-5</v>
      </c>
      <c r="AD202" s="15">
        <f t="shared" si="45"/>
        <v>7.7178871057667197E-5</v>
      </c>
      <c r="AE202" s="15">
        <f t="shared" si="46"/>
        <v>9.7039533070852543E-4</v>
      </c>
      <c r="AF202" s="15">
        <f t="shared" si="47"/>
        <v>7.2027987555762444E-4</v>
      </c>
      <c r="AG202" s="15">
        <f t="shared" si="48"/>
        <v>1.8053317060525508E-4</v>
      </c>
    </row>
    <row r="203" spans="1:33" x14ac:dyDescent="0.2">
      <c r="A203" s="11" t="s">
        <v>216</v>
      </c>
      <c r="B203" s="12">
        <v>603142.495</v>
      </c>
      <c r="C203" s="12">
        <v>1324817.3700000001</v>
      </c>
      <c r="D203" s="12">
        <v>1412490.0859999997</v>
      </c>
      <c r="E203" s="12">
        <v>1173463.898</v>
      </c>
      <c r="F203" s="12">
        <v>1309493.9380000003</v>
      </c>
      <c r="G203" s="12">
        <v>1501504.8390000002</v>
      </c>
      <c r="H203" s="12">
        <v>1210769.4180000001</v>
      </c>
      <c r="I203" s="12">
        <v>1327198.3289999997</v>
      </c>
      <c r="J203" s="12">
        <f t="shared" si="49"/>
        <v>1930340.8239999996</v>
      </c>
      <c r="K203" s="13">
        <v>9857189</v>
      </c>
      <c r="L203" s="14">
        <f>VLOOKUP(A203,'[1]Aggregated CDC_fludeaths'!$A$5:$K$463,2,FALSE)</f>
        <v>136</v>
      </c>
      <c r="M203" s="14">
        <f>VLOOKUP(A203,'[1]Aggregated CDC_fludeaths'!A205:K663,6,FALSE)</f>
        <v>67</v>
      </c>
      <c r="N203" s="14">
        <f>VLOOKUP(A203,'[1]Aggregated CDC_fludeaths'!A205:K663,3,FALSE)</f>
        <v>53</v>
      </c>
      <c r="O203" s="14">
        <f>VLOOKUP(A203,'[1]Aggregated CDC_fludeaths'!A205:K663,4,FALSE)</f>
        <v>47</v>
      </c>
      <c r="P203" s="14">
        <f>VLOOKUP(A203,'[1]Aggregated CDC_fludeaths'!A205:K663,5,FALSE)</f>
        <v>49</v>
      </c>
      <c r="Q203" s="14">
        <f>VLOOKUP(A203,'[1]Aggregated CDC_fludeaths'!A205:K663,7,FALSE)</f>
        <v>46</v>
      </c>
      <c r="R203" s="14">
        <f>VLOOKUP(A203,'[1]Aggregated CDC_fludeaths'!A205:K663,8,FALSE)</f>
        <v>143</v>
      </c>
      <c r="S203" s="14">
        <f>VLOOKUP(A203,'[1]Aggregated CDC_fludeaths'!A205:K663,9,FALSE)</f>
        <v>1467</v>
      </c>
      <c r="T203" s="14">
        <f>VLOOKUP(A203,'[1]Aggregated CDC_fludeaths'!A205:K663,10,FALSE)</f>
        <v>67</v>
      </c>
      <c r="U203" s="14">
        <f t="shared" si="50"/>
        <v>472</v>
      </c>
      <c r="V203" s="14">
        <f t="shared" si="51"/>
        <v>1603</v>
      </c>
      <c r="W203" s="14">
        <f>VLOOKUP(A203,'[1]Aggregated CDC_fludeaths'!A205:K663,11,FALSE)</f>
        <v>2075</v>
      </c>
      <c r="X203" s="15">
        <f t="shared" si="39"/>
        <v>2.2548568725869663E-4</v>
      </c>
      <c r="Y203" s="16">
        <f t="shared" si="40"/>
        <v>5.0573008413982373E-5</v>
      </c>
      <c r="Z203" s="15">
        <f t="shared" si="41"/>
        <v>3.7522387254475934E-5</v>
      </c>
      <c r="AA203" s="15">
        <f t="shared" si="42"/>
        <v>4.0052361287044893E-5</v>
      </c>
      <c r="AB203" s="15">
        <f t="shared" si="43"/>
        <v>3.7419035383117587E-5</v>
      </c>
      <c r="AC203" s="15">
        <f t="shared" si="44"/>
        <v>3.0635931903247096E-5</v>
      </c>
      <c r="AD203" s="15">
        <f t="shared" si="45"/>
        <v>1.1810671617079115E-4</v>
      </c>
      <c r="AE203" s="15">
        <f t="shared" si="46"/>
        <v>1.1053359305427518E-3</v>
      </c>
      <c r="AF203" s="15">
        <f t="shared" si="47"/>
        <v>8.3042330145528765E-4</v>
      </c>
      <c r="AG203" s="15">
        <f t="shared" si="48"/>
        <v>2.1050626096344506E-4</v>
      </c>
    </row>
    <row r="204" spans="1:33" x14ac:dyDescent="0.2">
      <c r="A204" s="11" t="s">
        <v>217</v>
      </c>
      <c r="B204" s="12">
        <v>588603.09900000016</v>
      </c>
      <c r="C204" s="12">
        <v>1297091.2520000001</v>
      </c>
      <c r="D204" s="12">
        <v>1400882.1730000004</v>
      </c>
      <c r="E204" s="12">
        <v>1163111.5170000002</v>
      </c>
      <c r="F204" s="12">
        <v>1266910.8020000001</v>
      </c>
      <c r="G204" s="12">
        <v>1477865.3640000005</v>
      </c>
      <c r="H204" s="12">
        <v>1236863.814</v>
      </c>
      <c r="I204" s="12">
        <v>1348383.52</v>
      </c>
      <c r="J204" s="12">
        <f t="shared" si="49"/>
        <v>1936986.6190000002</v>
      </c>
      <c r="K204" s="13">
        <v>9778449</v>
      </c>
      <c r="L204" s="14">
        <f>VLOOKUP(A204,'[1]Aggregated CDC_fludeaths'!$A$5:$K$463,2,FALSE)</f>
        <v>126</v>
      </c>
      <c r="M204" s="14">
        <f>VLOOKUP(A204,'[1]Aggregated CDC_fludeaths'!A206:K664,6,FALSE)</f>
        <v>81</v>
      </c>
      <c r="N204" s="14">
        <f>VLOOKUP(A204,'[1]Aggregated CDC_fludeaths'!A206:K664,3,FALSE)</f>
        <v>65</v>
      </c>
      <c r="O204" s="14">
        <f>VLOOKUP(A204,'[1]Aggregated CDC_fludeaths'!A206:K664,4,FALSE)</f>
        <v>56</v>
      </c>
      <c r="P204" s="14">
        <f>VLOOKUP(A204,'[1]Aggregated CDC_fludeaths'!A206:K664,5,FALSE)</f>
        <v>54</v>
      </c>
      <c r="Q204" s="14">
        <f>VLOOKUP(A204,'[1]Aggregated CDC_fludeaths'!A206:K664,7,FALSE)</f>
        <v>55</v>
      </c>
      <c r="R204" s="14">
        <f>VLOOKUP(A204,'[1]Aggregated CDC_fludeaths'!A206:K664,8,FALSE)</f>
        <v>100</v>
      </c>
      <c r="S204" s="14">
        <f>VLOOKUP(A204,'[1]Aggregated CDC_fludeaths'!A206:K664,9,FALSE)</f>
        <v>1335</v>
      </c>
      <c r="T204" s="14">
        <f>VLOOKUP(A204,'[1]Aggregated CDC_fludeaths'!A206:K664,10,FALSE)</f>
        <v>47</v>
      </c>
      <c r="U204" s="14">
        <f t="shared" si="50"/>
        <v>458</v>
      </c>
      <c r="V204" s="14">
        <f t="shared" si="51"/>
        <v>1461</v>
      </c>
      <c r="W204" s="14">
        <f>VLOOKUP(A204,'[1]Aggregated CDC_fludeaths'!A206:K664,11,FALSE)</f>
        <v>1919</v>
      </c>
      <c r="X204" s="15">
        <f t="shared" si="39"/>
        <v>2.1406615122153812E-4</v>
      </c>
      <c r="Y204" s="16">
        <f t="shared" si="40"/>
        <v>6.2447418310088168E-5</v>
      </c>
      <c r="Z204" s="15">
        <f t="shared" si="41"/>
        <v>4.6399334114447312E-5</v>
      </c>
      <c r="AA204" s="15">
        <f t="shared" si="42"/>
        <v>4.8146716098590564E-5</v>
      </c>
      <c r="AB204" s="15">
        <f t="shared" si="43"/>
        <v>4.2623363787532055E-5</v>
      </c>
      <c r="AC204" s="15">
        <f t="shared" si="44"/>
        <v>3.7215839371955115E-5</v>
      </c>
      <c r="AD204" s="15">
        <f t="shared" si="45"/>
        <v>8.0849644777464559E-5</v>
      </c>
      <c r="AE204" s="15">
        <f t="shared" si="46"/>
        <v>9.9007439663753821E-4</v>
      </c>
      <c r="AF204" s="15">
        <f t="shared" si="47"/>
        <v>7.5426437419287085E-4</v>
      </c>
      <c r="AG204" s="15">
        <f t="shared" si="48"/>
        <v>1.962478916646188E-4</v>
      </c>
    </row>
    <row r="205" spans="1:33" x14ac:dyDescent="0.2">
      <c r="A205" s="11" t="s">
        <v>218</v>
      </c>
      <c r="B205" s="12">
        <v>577017.21</v>
      </c>
      <c r="C205" s="12">
        <v>1277595.176</v>
      </c>
      <c r="D205" s="12">
        <v>1395126.3140000002</v>
      </c>
      <c r="E205" s="12">
        <v>1155482.3540000001</v>
      </c>
      <c r="F205" s="12">
        <v>1231666.2480000004</v>
      </c>
      <c r="G205" s="12">
        <v>1449708.4259999995</v>
      </c>
      <c r="H205" s="12">
        <v>1261962.1270000001</v>
      </c>
      <c r="I205" s="12">
        <v>1362462.2759999998</v>
      </c>
      <c r="J205" s="12">
        <f t="shared" si="49"/>
        <v>1939479.4859999998</v>
      </c>
      <c r="K205" s="13">
        <v>9711943</v>
      </c>
      <c r="L205" s="14">
        <f>VLOOKUP(A205,'[1]Aggregated CDC_fludeaths'!$A$5:$K$463,2,FALSE)</f>
        <v>127</v>
      </c>
      <c r="M205" s="14">
        <f>VLOOKUP(A205,'[1]Aggregated CDC_fludeaths'!A207:K665,6,FALSE)</f>
        <v>73</v>
      </c>
      <c r="N205" s="14">
        <f>VLOOKUP(A205,'[1]Aggregated CDC_fludeaths'!A207:K665,3,FALSE)</f>
        <v>49</v>
      </c>
      <c r="O205" s="14">
        <f>VLOOKUP(A205,'[1]Aggregated CDC_fludeaths'!A207:K665,4,FALSE)</f>
        <v>48</v>
      </c>
      <c r="P205" s="14">
        <f>VLOOKUP(A205,'[1]Aggregated CDC_fludeaths'!A207:K665,5,FALSE)</f>
        <v>41</v>
      </c>
      <c r="Q205" s="14">
        <f>VLOOKUP(A205,'[1]Aggregated CDC_fludeaths'!A207:K665,7,FALSE)</f>
        <v>46</v>
      </c>
      <c r="R205" s="14">
        <f>VLOOKUP(A205,'[1]Aggregated CDC_fludeaths'!A207:K665,8,FALSE)</f>
        <v>170</v>
      </c>
      <c r="S205" s="14">
        <f>VLOOKUP(A205,'[1]Aggregated CDC_fludeaths'!A207:K665,9,FALSE)</f>
        <v>1586</v>
      </c>
      <c r="T205" s="14">
        <f>VLOOKUP(A205,'[1]Aggregated CDC_fludeaths'!A207:K665,10,FALSE)</f>
        <v>42</v>
      </c>
      <c r="U205" s="14">
        <f t="shared" si="50"/>
        <v>469</v>
      </c>
      <c r="V205" s="14">
        <f t="shared" si="51"/>
        <v>1713</v>
      </c>
      <c r="W205" s="14">
        <f>VLOOKUP(A205,'[1]Aggregated CDC_fludeaths'!A207:K665,11,FALSE)</f>
        <v>2182</v>
      </c>
      <c r="X205" s="15">
        <f t="shared" si="39"/>
        <v>2.2009742135767495E-4</v>
      </c>
      <c r="Y205" s="16">
        <f t="shared" si="40"/>
        <v>5.7138600216505513E-5</v>
      </c>
      <c r="Z205" s="15">
        <f t="shared" si="41"/>
        <v>3.5122267789151592E-5</v>
      </c>
      <c r="AA205" s="15">
        <f t="shared" si="42"/>
        <v>4.1541093062854333E-5</v>
      </c>
      <c r="AB205" s="15">
        <f t="shared" si="43"/>
        <v>3.3288238649533888E-5</v>
      </c>
      <c r="AC205" s="15">
        <f t="shared" si="44"/>
        <v>3.1730518478755131E-5</v>
      </c>
      <c r="AD205" s="15">
        <f t="shared" si="45"/>
        <v>1.3471085729342176E-4</v>
      </c>
      <c r="AE205" s="15">
        <f t="shared" si="46"/>
        <v>1.1640689272192372E-3</v>
      </c>
      <c r="AF205" s="15">
        <f t="shared" si="47"/>
        <v>8.8322666589936807E-4</v>
      </c>
      <c r="AG205" s="15">
        <f t="shared" si="48"/>
        <v>2.2467182931366051E-4</v>
      </c>
    </row>
    <row r="206" spans="1:33" x14ac:dyDescent="0.2">
      <c r="A206" s="11" t="s">
        <v>219</v>
      </c>
      <c r="B206" s="12">
        <v>574297.74999999988</v>
      </c>
      <c r="C206" s="12">
        <v>1265892.8149999999</v>
      </c>
      <c r="D206" s="12">
        <v>1393118.078</v>
      </c>
      <c r="E206" s="12">
        <v>1166581.615</v>
      </c>
      <c r="F206" s="12">
        <v>1212817.8320000004</v>
      </c>
      <c r="G206" s="12">
        <v>1431973.1960000002</v>
      </c>
      <c r="H206" s="12">
        <v>1297660.6029999994</v>
      </c>
      <c r="I206" s="12">
        <v>1411023.4650000001</v>
      </c>
      <c r="J206" s="12">
        <f t="shared" si="49"/>
        <v>1985321.2149999999</v>
      </c>
      <c r="K206" s="13">
        <v>9750020</v>
      </c>
      <c r="L206" s="14">
        <f>VLOOKUP(A206,'[1]Aggregated CDC_fludeaths'!$A$5:$K$463,2,FALSE)</f>
        <v>117</v>
      </c>
      <c r="M206" s="14">
        <f>VLOOKUP(A206,'[1]Aggregated CDC_fludeaths'!A208:K666,6,FALSE)</f>
        <v>98</v>
      </c>
      <c r="N206" s="14">
        <f>VLOOKUP(A206,'[1]Aggregated CDC_fludeaths'!A208:K666,3,FALSE)</f>
        <v>50</v>
      </c>
      <c r="O206" s="14">
        <f>VLOOKUP(A206,'[1]Aggregated CDC_fludeaths'!A208:K666,4,FALSE)</f>
        <v>38</v>
      </c>
      <c r="P206" s="14">
        <f>VLOOKUP(A206,'[1]Aggregated CDC_fludeaths'!A208:K666,5,FALSE)</f>
        <v>47</v>
      </c>
      <c r="Q206" s="14">
        <f>VLOOKUP(A206,'[1]Aggregated CDC_fludeaths'!A208:K666,7,FALSE)</f>
        <v>61</v>
      </c>
      <c r="R206" s="14">
        <f>VLOOKUP(A206,'[1]Aggregated CDC_fludeaths'!A208:K666,8,FALSE)</f>
        <v>143</v>
      </c>
      <c r="S206" s="14">
        <f>VLOOKUP(A206,'[1]Aggregated CDC_fludeaths'!A208:K666,9,FALSE)</f>
        <v>1553</v>
      </c>
      <c r="T206" s="14">
        <f>VLOOKUP(A206,'[1]Aggregated CDC_fludeaths'!A208:K666,10,FALSE)</f>
        <v>75</v>
      </c>
      <c r="U206" s="14">
        <f t="shared" si="50"/>
        <v>512</v>
      </c>
      <c r="V206" s="14">
        <f t="shared" si="51"/>
        <v>1670</v>
      </c>
      <c r="W206" s="14">
        <f>VLOOKUP(A206,'[1]Aggregated CDC_fludeaths'!A208:K666,11,FALSE)</f>
        <v>2182</v>
      </c>
      <c r="X206" s="15">
        <f t="shared" si="39"/>
        <v>2.037270736303599E-4</v>
      </c>
      <c r="Y206" s="16">
        <f t="shared" si="40"/>
        <v>7.7415717064481486E-5</v>
      </c>
      <c r="Z206" s="15">
        <f t="shared" si="41"/>
        <v>3.589071220135297E-5</v>
      </c>
      <c r="AA206" s="15">
        <f t="shared" si="42"/>
        <v>3.2573803248219371E-5</v>
      </c>
      <c r="AB206" s="15">
        <f t="shared" si="43"/>
        <v>3.8752728365227389E-5</v>
      </c>
      <c r="AC206" s="15">
        <f t="shared" si="44"/>
        <v>4.259856271778986E-5</v>
      </c>
      <c r="AD206" s="15">
        <f t="shared" si="45"/>
        <v>1.1019830583544352E-4</v>
      </c>
      <c r="AE206" s="15">
        <f t="shared" si="46"/>
        <v>1.1006195421420578E-3</v>
      </c>
      <c r="AF206" s="15">
        <f t="shared" si="47"/>
        <v>8.4117370397414511E-4</v>
      </c>
      <c r="AG206" s="15">
        <f t="shared" si="48"/>
        <v>2.2379441272940979E-4</v>
      </c>
    </row>
    <row r="207" spans="1:33" x14ac:dyDescent="0.2">
      <c r="A207" s="11" t="s">
        <v>220</v>
      </c>
      <c r="B207" s="12">
        <v>562749.53699999989</v>
      </c>
      <c r="C207" s="12">
        <v>1236413.1449999998</v>
      </c>
      <c r="D207" s="12">
        <v>1384204.0760000004</v>
      </c>
      <c r="E207" s="12">
        <v>1164752.6589999998</v>
      </c>
      <c r="F207" s="12">
        <v>1179905.287</v>
      </c>
      <c r="G207" s="12">
        <v>1386700.0959999999</v>
      </c>
      <c r="H207" s="12">
        <v>1301390.5320000001</v>
      </c>
      <c r="I207" s="12">
        <v>1424742.8689999999</v>
      </c>
      <c r="J207" s="12">
        <f t="shared" si="49"/>
        <v>1987492.406</v>
      </c>
      <c r="K207" s="13">
        <v>9637574</v>
      </c>
      <c r="L207" s="14">
        <f>VLOOKUP(A207,'[1]Aggregated CDC_fludeaths'!$A$5:$K$463,2,FALSE)</f>
        <v>86</v>
      </c>
      <c r="M207" s="14">
        <f>VLOOKUP(A207,'[1]Aggregated CDC_fludeaths'!A209:K667,6,FALSE)</f>
        <v>60</v>
      </c>
      <c r="N207" s="14">
        <f>VLOOKUP(A207,'[1]Aggregated CDC_fludeaths'!A209:K667,3,FALSE)</f>
        <v>54</v>
      </c>
      <c r="O207" s="14">
        <f>VLOOKUP(A207,'[1]Aggregated CDC_fludeaths'!A209:K667,4,FALSE)</f>
        <v>51</v>
      </c>
      <c r="P207" s="14">
        <f>VLOOKUP(A207,'[1]Aggregated CDC_fludeaths'!A209:K667,5,FALSE)</f>
        <v>41</v>
      </c>
      <c r="Q207" s="14">
        <f>VLOOKUP(A207,'[1]Aggregated CDC_fludeaths'!A209:K667,7,FALSE)</f>
        <v>65</v>
      </c>
      <c r="R207" s="14">
        <f>VLOOKUP(A207,'[1]Aggregated CDC_fludeaths'!A209:K667,8,FALSE)</f>
        <v>156</v>
      </c>
      <c r="S207" s="14">
        <f>VLOOKUP(A207,'[1]Aggregated CDC_fludeaths'!A209:K667,9,FALSE)</f>
        <v>1607</v>
      </c>
      <c r="T207" s="14">
        <f>VLOOKUP(A207,'[1]Aggregated CDC_fludeaths'!A209:K667,10,FALSE)</f>
        <v>57</v>
      </c>
      <c r="U207" s="14">
        <f t="shared" si="50"/>
        <v>484</v>
      </c>
      <c r="V207" s="14">
        <f t="shared" si="51"/>
        <v>1693</v>
      </c>
      <c r="W207" s="14">
        <f>VLOOKUP(A207,'[1]Aggregated CDC_fludeaths'!A209:K667,11,FALSE)</f>
        <v>2177</v>
      </c>
      <c r="X207" s="15">
        <f t="shared" si="39"/>
        <v>1.5282109419132231E-4</v>
      </c>
      <c r="Y207" s="16">
        <f t="shared" si="40"/>
        <v>4.8527468542887429E-5</v>
      </c>
      <c r="Z207" s="15">
        <f t="shared" si="41"/>
        <v>3.9011588635142836E-5</v>
      </c>
      <c r="AA207" s="15">
        <f t="shared" si="42"/>
        <v>4.3786120259889453E-5</v>
      </c>
      <c r="AB207" s="15">
        <f t="shared" si="43"/>
        <v>3.4748551813210068E-5</v>
      </c>
      <c r="AC207" s="15">
        <f t="shared" si="44"/>
        <v>4.6873869979165276E-5</v>
      </c>
      <c r="AD207" s="15">
        <f t="shared" si="45"/>
        <v>1.1987178034886763E-4</v>
      </c>
      <c r="AE207" s="15">
        <f t="shared" si="46"/>
        <v>1.1279228238060407E-3</v>
      </c>
      <c r="AF207" s="15">
        <f t="shared" si="47"/>
        <v>8.518271541008344E-4</v>
      </c>
      <c r="AG207" s="15">
        <f t="shared" si="48"/>
        <v>2.2588672211492229E-4</v>
      </c>
    </row>
    <row r="208" spans="1:33" x14ac:dyDescent="0.2">
      <c r="A208" s="11" t="s">
        <v>221</v>
      </c>
      <c r="B208" s="12">
        <v>560201.5120000001</v>
      </c>
      <c r="C208" s="12">
        <v>1219035.7320000001</v>
      </c>
      <c r="D208" s="12">
        <v>1380527.872</v>
      </c>
      <c r="E208" s="12">
        <v>1182758.0970000001</v>
      </c>
      <c r="F208" s="12">
        <v>1161972.7220000003</v>
      </c>
      <c r="G208" s="12">
        <v>1355401.048</v>
      </c>
      <c r="H208" s="12">
        <v>1309922.7439999999</v>
      </c>
      <c r="I208" s="12">
        <v>1455310.7459999998</v>
      </c>
      <c r="J208" s="12">
        <f t="shared" si="49"/>
        <v>2015512.2579999999</v>
      </c>
      <c r="K208" s="13">
        <v>9624709</v>
      </c>
      <c r="L208" s="14">
        <f>VLOOKUP(A208,'[1]Aggregated CDC_fludeaths'!$A$5:$K$463,2,FALSE)</f>
        <v>129</v>
      </c>
      <c r="M208" s="14">
        <f>VLOOKUP(A208,'[1]Aggregated CDC_fludeaths'!A210:K668,6,FALSE)</f>
        <v>70</v>
      </c>
      <c r="N208" s="14">
        <f>VLOOKUP(A208,'[1]Aggregated CDC_fludeaths'!A210:K668,3,FALSE)</f>
        <v>66</v>
      </c>
      <c r="O208" s="14">
        <f>VLOOKUP(A208,'[1]Aggregated CDC_fludeaths'!A210:K668,4,FALSE)</f>
        <v>57</v>
      </c>
      <c r="P208" s="14">
        <f>VLOOKUP(A208,'[1]Aggregated CDC_fludeaths'!A210:K668,5,FALSE)</f>
        <v>59</v>
      </c>
      <c r="Q208" s="14">
        <f>VLOOKUP(A208,'[1]Aggregated CDC_fludeaths'!A210:K668,7,FALSE)</f>
        <v>45</v>
      </c>
      <c r="R208" s="14">
        <f>VLOOKUP(A208,'[1]Aggregated CDC_fludeaths'!A210:K668,8,FALSE)</f>
        <v>149</v>
      </c>
      <c r="S208" s="14">
        <f>VLOOKUP(A208,'[1]Aggregated CDC_fludeaths'!A210:K668,9,FALSE)</f>
        <v>1354</v>
      </c>
      <c r="T208" s="14">
        <f>VLOOKUP(A208,'[1]Aggregated CDC_fludeaths'!A210:K668,10,FALSE)</f>
        <v>56</v>
      </c>
      <c r="U208" s="14">
        <f t="shared" si="50"/>
        <v>502</v>
      </c>
      <c r="V208" s="14">
        <f t="shared" si="51"/>
        <v>1483</v>
      </c>
      <c r="W208" s="14">
        <f>VLOOKUP(A208,'[1]Aggregated CDC_fludeaths'!A210:K668,11,FALSE)</f>
        <v>1985</v>
      </c>
      <c r="X208" s="15">
        <f t="shared" si="39"/>
        <v>2.3027428030219236E-4</v>
      </c>
      <c r="Y208" s="16">
        <f t="shared" si="40"/>
        <v>5.7422434931546365E-5</v>
      </c>
      <c r="Z208" s="15">
        <f t="shared" si="41"/>
        <v>4.7807799710978962E-5</v>
      </c>
      <c r="AA208" s="15">
        <f t="shared" si="42"/>
        <v>4.8192441163224599E-5</v>
      </c>
      <c r="AB208" s="15">
        <f t="shared" si="43"/>
        <v>5.0775718640321046E-5</v>
      </c>
      <c r="AC208" s="15">
        <f t="shared" si="44"/>
        <v>3.3200505537752841E-5</v>
      </c>
      <c r="AD208" s="15">
        <f t="shared" si="45"/>
        <v>1.1374716614585325E-4</v>
      </c>
      <c r="AE208" s="15">
        <f t="shared" si="46"/>
        <v>9.3038548895590998E-4</v>
      </c>
      <c r="AF208" s="15">
        <f t="shared" si="47"/>
        <v>7.3579309384681508E-4</v>
      </c>
      <c r="AG208" s="15">
        <f t="shared" si="48"/>
        <v>2.0624000164576404E-4</v>
      </c>
    </row>
    <row r="209" spans="1:33" x14ac:dyDescent="0.2">
      <c r="A209" s="11" t="s">
        <v>222</v>
      </c>
      <c r="B209" s="12">
        <v>554329</v>
      </c>
      <c r="C209" s="12">
        <v>1194042</v>
      </c>
      <c r="D209" s="12">
        <v>1349275</v>
      </c>
      <c r="E209" s="12">
        <v>1181729</v>
      </c>
      <c r="F209" s="12">
        <v>1138345</v>
      </c>
      <c r="G209" s="12">
        <v>1318073</v>
      </c>
      <c r="H209" s="12">
        <v>1317147</v>
      </c>
      <c r="I209" s="12">
        <v>1498088</v>
      </c>
      <c r="J209" s="12">
        <f t="shared" si="49"/>
        <v>2052417</v>
      </c>
      <c r="K209" s="13">
        <v>9551028</v>
      </c>
      <c r="L209" s="14">
        <f>VLOOKUP(A209,'[1]Aggregated CDC_fludeaths'!$A$5:$K$463,2,FALSE)</f>
        <v>100</v>
      </c>
      <c r="M209" s="14">
        <f>VLOOKUP(A209,'[1]Aggregated CDC_fludeaths'!A211:K669,6,FALSE)</f>
        <v>48</v>
      </c>
      <c r="N209" s="14">
        <f>VLOOKUP(A209,'[1]Aggregated CDC_fludeaths'!A211:K669,3,FALSE)</f>
        <v>55</v>
      </c>
      <c r="O209" s="14">
        <f>VLOOKUP(A209,'[1]Aggregated CDC_fludeaths'!A211:K669,4,FALSE)</f>
        <v>51</v>
      </c>
      <c r="P209" s="14">
        <f>VLOOKUP(A209,'[1]Aggregated CDC_fludeaths'!A211:K669,5,FALSE)</f>
        <v>50</v>
      </c>
      <c r="Q209" s="14">
        <f>VLOOKUP(A209,'[1]Aggregated CDC_fludeaths'!A211:K669,7,FALSE)</f>
        <v>51</v>
      </c>
      <c r="R209" s="14">
        <f>VLOOKUP(A209,'[1]Aggregated CDC_fludeaths'!A211:K669,8,FALSE)</f>
        <v>175</v>
      </c>
      <c r="S209" s="14">
        <f>VLOOKUP(A209,'[1]Aggregated CDC_fludeaths'!A211:K669,9,FALSE)</f>
        <v>1495</v>
      </c>
      <c r="T209" s="14">
        <f>VLOOKUP(A209,'[1]Aggregated CDC_fludeaths'!A211:K669,10,FALSE)</f>
        <v>48</v>
      </c>
      <c r="U209" s="14">
        <f t="shared" si="50"/>
        <v>478</v>
      </c>
      <c r="V209" s="14">
        <f t="shared" si="51"/>
        <v>1595</v>
      </c>
      <c r="W209" s="14">
        <f>VLOOKUP(A209,'[1]Aggregated CDC_fludeaths'!A211:K669,11,FALSE)</f>
        <v>2073</v>
      </c>
      <c r="X209" s="15">
        <f t="shared" si="39"/>
        <v>1.8039828332993584E-4</v>
      </c>
      <c r="Y209" s="16">
        <f t="shared" si="40"/>
        <v>4.0199590969161891E-5</v>
      </c>
      <c r="Z209" s="15">
        <f t="shared" si="41"/>
        <v>4.0762631783735713E-5</v>
      </c>
      <c r="AA209" s="15">
        <f t="shared" si="42"/>
        <v>4.3157102855223152E-5</v>
      </c>
      <c r="AB209" s="15">
        <f t="shared" si="43"/>
        <v>4.392341513337345E-5</v>
      </c>
      <c r="AC209" s="15">
        <f t="shared" si="44"/>
        <v>3.8692849333838111E-5</v>
      </c>
      <c r="AD209" s="15">
        <f t="shared" si="45"/>
        <v>1.3286292266542762E-4</v>
      </c>
      <c r="AE209" s="15">
        <f t="shared" si="46"/>
        <v>9.9793870587041623E-4</v>
      </c>
      <c r="AF209" s="15">
        <f t="shared" si="47"/>
        <v>7.7713252228957372E-4</v>
      </c>
      <c r="AG209" s="15">
        <f t="shared" si="48"/>
        <v>2.1704469927216212E-4</v>
      </c>
    </row>
    <row r="210" spans="1:33" x14ac:dyDescent="0.2">
      <c r="A210" s="11" t="s">
        <v>223</v>
      </c>
      <c r="B210" s="12">
        <v>354883.35799999977</v>
      </c>
      <c r="C210" s="12">
        <v>681410.272</v>
      </c>
      <c r="D210" s="12">
        <v>743301.06299999997</v>
      </c>
      <c r="E210" s="12">
        <v>673770.11600000015</v>
      </c>
      <c r="F210" s="12">
        <v>731353.71600000001</v>
      </c>
      <c r="G210" s="12">
        <v>791899.47100000002</v>
      </c>
      <c r="H210" s="12">
        <v>554679.53899999999</v>
      </c>
      <c r="I210" s="12">
        <v>639914.58000000007</v>
      </c>
      <c r="J210" s="12">
        <f t="shared" si="49"/>
        <v>994797.93799999985</v>
      </c>
      <c r="K210" s="13">
        <v>5168946</v>
      </c>
      <c r="L210" s="14">
        <f>VLOOKUP(A210,'[1]Aggregated CDC_fludeaths'!$A$5:$K$463,2,FALSE)</f>
        <v>93</v>
      </c>
      <c r="M210" s="14">
        <f>VLOOKUP(A210,'[1]Aggregated CDC_fludeaths'!A212:K670,6,FALSE)</f>
        <v>68</v>
      </c>
      <c r="N210" s="14">
        <f>VLOOKUP(A210,'[1]Aggregated CDC_fludeaths'!A212:K670,3,FALSE)</f>
        <v>44</v>
      </c>
      <c r="O210" s="14">
        <f>VLOOKUP(A210,'[1]Aggregated CDC_fludeaths'!A212:K670,4,FALSE)</f>
        <v>68</v>
      </c>
      <c r="P210" s="14">
        <f>VLOOKUP(A210,'[1]Aggregated CDC_fludeaths'!A212:K670,5,FALSE)</f>
        <v>45</v>
      </c>
      <c r="Q210" s="14">
        <f>VLOOKUP(A210,'[1]Aggregated CDC_fludeaths'!A212:K670,7,FALSE)</f>
        <v>57</v>
      </c>
      <c r="R210" s="14">
        <f>VLOOKUP(A210,'[1]Aggregated CDC_fludeaths'!A212:K670,8,FALSE)</f>
        <v>59</v>
      </c>
      <c r="S210" s="14">
        <f>VLOOKUP(A210,'[1]Aggregated CDC_fludeaths'!A212:K670,9,FALSE)</f>
        <v>538</v>
      </c>
      <c r="T210" s="14">
        <f>VLOOKUP(A210,'[1]Aggregated CDC_fludeaths'!A212:K670,10,FALSE)</f>
        <v>27</v>
      </c>
      <c r="U210" s="14">
        <f t="shared" si="50"/>
        <v>368</v>
      </c>
      <c r="V210" s="14">
        <f t="shared" si="51"/>
        <v>631</v>
      </c>
      <c r="W210" s="14">
        <f>VLOOKUP(A210,'[1]Aggregated CDC_fludeaths'!A212:K670,11,FALSE)</f>
        <v>999</v>
      </c>
      <c r="X210" s="15">
        <f t="shared" si="39"/>
        <v>2.6205793510328555E-4</v>
      </c>
      <c r="Y210" s="16">
        <f t="shared" si="40"/>
        <v>9.9793036286955182E-5</v>
      </c>
      <c r="Z210" s="15">
        <f t="shared" si="41"/>
        <v>5.9195394962054563E-5</v>
      </c>
      <c r="AA210" s="15">
        <f t="shared" si="42"/>
        <v>1.0092463050112479E-4</v>
      </c>
      <c r="AB210" s="15">
        <f t="shared" si="43"/>
        <v>6.1529734539558965E-5</v>
      </c>
      <c r="AC210" s="15">
        <f t="shared" si="44"/>
        <v>7.1978833282993816E-5</v>
      </c>
      <c r="AD210" s="15">
        <f t="shared" si="45"/>
        <v>1.0636772379664071E-4</v>
      </c>
      <c r="AE210" s="15">
        <f t="shared" si="46"/>
        <v>8.4073721214478333E-4</v>
      </c>
      <c r="AF210" s="15">
        <f t="shared" si="47"/>
        <v>6.3429966619010032E-4</v>
      </c>
      <c r="AG210" s="15">
        <f t="shared" si="48"/>
        <v>1.9326957565430166E-4</v>
      </c>
    </row>
    <row r="211" spans="1:33" x14ac:dyDescent="0.2">
      <c r="A211" s="11" t="s">
        <v>224</v>
      </c>
      <c r="B211" s="12">
        <v>352390.09799999994</v>
      </c>
      <c r="C211" s="12">
        <v>701457.01900000009</v>
      </c>
      <c r="D211" s="12">
        <v>733067.39799999993</v>
      </c>
      <c r="E211" s="12">
        <v>692633.28899999987</v>
      </c>
      <c r="F211" s="12">
        <v>713829.92499999993</v>
      </c>
      <c r="G211" s="12">
        <v>798558.91199999989</v>
      </c>
      <c r="H211" s="12">
        <v>583532.71299999987</v>
      </c>
      <c r="I211" s="12">
        <v>653204.97400000005</v>
      </c>
      <c r="J211" s="12">
        <f t="shared" si="49"/>
        <v>1005595.0719999999</v>
      </c>
      <c r="K211" s="13">
        <v>5228413</v>
      </c>
      <c r="L211" s="14">
        <f>VLOOKUP(A211,'[1]Aggregated CDC_fludeaths'!$A$5:$K$463,2,FALSE)</f>
        <v>125</v>
      </c>
      <c r="M211" s="14">
        <f>VLOOKUP(A211,'[1]Aggregated CDC_fludeaths'!A213:K671,6,FALSE)</f>
        <v>60</v>
      </c>
      <c r="N211" s="14">
        <f>VLOOKUP(A211,'[1]Aggregated CDC_fludeaths'!A213:K671,3,FALSE)</f>
        <v>44</v>
      </c>
      <c r="O211" s="14">
        <f>VLOOKUP(A211,'[1]Aggregated CDC_fludeaths'!A213:K671,4,FALSE)</f>
        <v>69</v>
      </c>
      <c r="P211" s="14">
        <f>VLOOKUP(A211,'[1]Aggregated CDC_fludeaths'!A213:K671,5,FALSE)</f>
        <v>53</v>
      </c>
      <c r="Q211" s="14">
        <f>VLOOKUP(A211,'[1]Aggregated CDC_fludeaths'!A213:K671,7,FALSE)</f>
        <v>70</v>
      </c>
      <c r="R211" s="14">
        <f>VLOOKUP(A211,'[1]Aggregated CDC_fludeaths'!A213:K671,8,FALSE)</f>
        <v>50</v>
      </c>
      <c r="S211" s="14">
        <f>VLOOKUP(A211,'[1]Aggregated CDC_fludeaths'!A213:K671,9,FALSE)</f>
        <v>535</v>
      </c>
      <c r="T211" s="14">
        <f>VLOOKUP(A211,'[1]Aggregated CDC_fludeaths'!A213:K671,10,FALSE)</f>
        <v>33</v>
      </c>
      <c r="U211" s="14">
        <f t="shared" si="50"/>
        <v>379</v>
      </c>
      <c r="V211" s="14">
        <f t="shared" si="51"/>
        <v>660</v>
      </c>
      <c r="W211" s="14">
        <f>VLOOKUP(A211,'[1]Aggregated CDC_fludeaths'!A213:K671,11,FALSE)</f>
        <v>1039</v>
      </c>
      <c r="X211" s="15">
        <f t="shared" si="39"/>
        <v>3.5472052338996206E-4</v>
      </c>
      <c r="Y211" s="16">
        <f t="shared" si="40"/>
        <v>8.5536245806672856E-5</v>
      </c>
      <c r="Z211" s="15">
        <f t="shared" si="41"/>
        <v>6.0021766238743584E-5</v>
      </c>
      <c r="AA211" s="15">
        <f t="shared" si="42"/>
        <v>9.9619814836823432E-5</v>
      </c>
      <c r="AB211" s="15">
        <f t="shared" si="43"/>
        <v>7.4247377622898062E-5</v>
      </c>
      <c r="AC211" s="15">
        <f t="shared" si="44"/>
        <v>8.7657903440942382E-5</v>
      </c>
      <c r="AD211" s="15">
        <f t="shared" si="45"/>
        <v>8.5684999120177883E-5</v>
      </c>
      <c r="AE211" s="15">
        <f t="shared" si="46"/>
        <v>8.1903846617065103E-4</v>
      </c>
      <c r="AF211" s="15">
        <f t="shared" si="47"/>
        <v>6.5632779871061268E-4</v>
      </c>
      <c r="AG211" s="15">
        <f t="shared" si="48"/>
        <v>1.9872186837573849E-4</v>
      </c>
    </row>
    <row r="212" spans="1:33" x14ac:dyDescent="0.2">
      <c r="A212" s="11" t="s">
        <v>225</v>
      </c>
      <c r="B212" s="12">
        <v>339163.89199999988</v>
      </c>
      <c r="C212" s="12">
        <v>677004.9029999997</v>
      </c>
      <c r="D212" s="12">
        <v>702287.20699999994</v>
      </c>
      <c r="E212" s="12">
        <v>679763.01100000006</v>
      </c>
      <c r="F212" s="12">
        <v>673645.54800000018</v>
      </c>
      <c r="G212" s="12">
        <v>770233.87800000003</v>
      </c>
      <c r="H212" s="12">
        <v>580274.73299999989</v>
      </c>
      <c r="I212" s="12">
        <v>629019.29099999997</v>
      </c>
      <c r="J212" s="12">
        <f t="shared" si="49"/>
        <v>968183.18299999984</v>
      </c>
      <c r="K212" s="13">
        <v>5049930</v>
      </c>
      <c r="L212" s="14">
        <f>VLOOKUP(A212,'[1]Aggregated CDC_fludeaths'!$A$5:$K$463,2,FALSE)</f>
        <v>115</v>
      </c>
      <c r="M212" s="14">
        <f>VLOOKUP(A212,'[1]Aggregated CDC_fludeaths'!A214:K672,6,FALSE)</f>
        <v>66</v>
      </c>
      <c r="N212" s="14">
        <f>VLOOKUP(A212,'[1]Aggregated CDC_fludeaths'!A214:K672,3,FALSE)</f>
        <v>63</v>
      </c>
      <c r="O212" s="14">
        <f>VLOOKUP(A212,'[1]Aggregated CDC_fludeaths'!A214:K672,4,FALSE)</f>
        <v>54</v>
      </c>
      <c r="P212" s="14">
        <f>VLOOKUP(A212,'[1]Aggregated CDC_fludeaths'!A214:K672,5,FALSE)</f>
        <v>60</v>
      </c>
      <c r="Q212" s="14">
        <f>VLOOKUP(A212,'[1]Aggregated CDC_fludeaths'!A214:K672,7,FALSE)</f>
        <v>71</v>
      </c>
      <c r="R212" s="14">
        <f>VLOOKUP(A212,'[1]Aggregated CDC_fludeaths'!A214:K672,8,FALSE)</f>
        <v>61</v>
      </c>
      <c r="S212" s="14">
        <f>VLOOKUP(A212,'[1]Aggregated CDC_fludeaths'!A214:K672,9,FALSE)</f>
        <v>594</v>
      </c>
      <c r="T212" s="14">
        <f>VLOOKUP(A212,'[1]Aggregated CDC_fludeaths'!A214:K672,10,FALSE)</f>
        <v>61</v>
      </c>
      <c r="U212" s="14">
        <f t="shared" si="50"/>
        <v>436</v>
      </c>
      <c r="V212" s="14">
        <f t="shared" si="51"/>
        <v>709</v>
      </c>
      <c r="W212" s="14">
        <f>VLOOKUP(A212,'[1]Aggregated CDC_fludeaths'!A214:K672,11,FALSE)</f>
        <v>1145</v>
      </c>
      <c r="X212" s="15">
        <f t="shared" si="39"/>
        <v>3.3906911293493484E-4</v>
      </c>
      <c r="Y212" s="16">
        <f t="shared" si="40"/>
        <v>9.748821567987969E-5</v>
      </c>
      <c r="Z212" s="15">
        <f t="shared" si="41"/>
        <v>8.970688825319868E-5</v>
      </c>
      <c r="AA212" s="15">
        <f t="shared" si="42"/>
        <v>7.9439450405753245E-5</v>
      </c>
      <c r="AB212" s="15">
        <f t="shared" si="43"/>
        <v>8.9067611562393913E-5</v>
      </c>
      <c r="AC212" s="15">
        <f t="shared" si="44"/>
        <v>9.2179793732729052E-5</v>
      </c>
      <c r="AD212" s="15">
        <f t="shared" si="45"/>
        <v>1.0512261956441246E-4</v>
      </c>
      <c r="AE212" s="15">
        <f t="shared" si="46"/>
        <v>9.4432715895830931E-4</v>
      </c>
      <c r="AF212" s="15">
        <f t="shared" si="47"/>
        <v>7.322994371820236E-4</v>
      </c>
      <c r="AG212" s="15">
        <f t="shared" si="48"/>
        <v>2.267358161400257E-4</v>
      </c>
    </row>
    <row r="213" spans="1:33" x14ac:dyDescent="0.2">
      <c r="A213" s="11" t="s">
        <v>226</v>
      </c>
      <c r="B213" s="12">
        <v>335678.71800000005</v>
      </c>
      <c r="C213" s="12">
        <v>672423.7489999996</v>
      </c>
      <c r="D213" s="12">
        <v>695542.51</v>
      </c>
      <c r="E213" s="12">
        <v>687377.87699999986</v>
      </c>
      <c r="F213" s="12">
        <v>654897.17600000044</v>
      </c>
      <c r="G213" s="12">
        <v>758363.18500000029</v>
      </c>
      <c r="H213" s="12">
        <v>593456.24599999993</v>
      </c>
      <c r="I213" s="12">
        <v>633021.2760000003</v>
      </c>
      <c r="J213" s="12">
        <f t="shared" si="49"/>
        <v>968699.99400000041</v>
      </c>
      <c r="K213" s="13">
        <v>5032187</v>
      </c>
      <c r="L213" s="14">
        <f>VLOOKUP(A213,'[1]Aggregated CDC_fludeaths'!$A$5:$K$463,2,FALSE)</f>
        <v>120</v>
      </c>
      <c r="M213" s="14">
        <f>VLOOKUP(A213,'[1]Aggregated CDC_fludeaths'!A215:K673,6,FALSE)</f>
        <v>64</v>
      </c>
      <c r="N213" s="14">
        <f>VLOOKUP(A213,'[1]Aggregated CDC_fludeaths'!A215:K673,3,FALSE)</f>
        <v>65</v>
      </c>
      <c r="O213" s="14">
        <f>VLOOKUP(A213,'[1]Aggregated CDC_fludeaths'!A215:K673,4,FALSE)</f>
        <v>51</v>
      </c>
      <c r="P213" s="14">
        <f>VLOOKUP(A213,'[1]Aggregated CDC_fludeaths'!A215:K673,5,FALSE)</f>
        <v>60</v>
      </c>
      <c r="Q213" s="14">
        <f>VLOOKUP(A213,'[1]Aggregated CDC_fludeaths'!A215:K673,7,FALSE)</f>
        <v>63</v>
      </c>
      <c r="R213" s="14">
        <f>VLOOKUP(A213,'[1]Aggregated CDC_fludeaths'!A215:K673,8,FALSE)</f>
        <v>58</v>
      </c>
      <c r="S213" s="14">
        <f>VLOOKUP(A213,'[1]Aggregated CDC_fludeaths'!A215:K673,9,FALSE)</f>
        <v>578</v>
      </c>
      <c r="T213" s="14">
        <f>VLOOKUP(A213,'[1]Aggregated CDC_fludeaths'!A215:K673,10,FALSE)</f>
        <v>37</v>
      </c>
      <c r="U213" s="14">
        <f t="shared" si="50"/>
        <v>398</v>
      </c>
      <c r="V213" s="14">
        <f t="shared" si="51"/>
        <v>698</v>
      </c>
      <c r="W213" s="14">
        <f>VLOOKUP(A213,'[1]Aggregated CDC_fludeaths'!A215:K673,11,FALSE)</f>
        <v>1096</v>
      </c>
      <c r="X213" s="15">
        <f t="shared" si="39"/>
        <v>3.574846827197427E-4</v>
      </c>
      <c r="Y213" s="16">
        <f t="shared" si="40"/>
        <v>9.5178077953341348E-5</v>
      </c>
      <c r="Z213" s="15">
        <f t="shared" si="41"/>
        <v>9.3452231985073064E-5</v>
      </c>
      <c r="AA213" s="15">
        <f t="shared" si="42"/>
        <v>7.4194997695568849E-5</v>
      </c>
      <c r="AB213" s="15">
        <f t="shared" si="43"/>
        <v>9.1617435833926946E-5</v>
      </c>
      <c r="AC213" s="15">
        <f t="shared" si="44"/>
        <v>8.3073652896270247E-5</v>
      </c>
      <c r="AD213" s="15">
        <f t="shared" si="45"/>
        <v>9.7732563084355854E-5</v>
      </c>
      <c r="AE213" s="15">
        <f t="shared" si="46"/>
        <v>9.1308147437369814E-4</v>
      </c>
      <c r="AF213" s="15">
        <f t="shared" si="47"/>
        <v>7.2055332334398643E-4</v>
      </c>
      <c r="AG213" s="15">
        <f t="shared" si="48"/>
        <v>2.1779794749280979E-4</v>
      </c>
    </row>
    <row r="214" spans="1:33" x14ac:dyDescent="0.2">
      <c r="A214" s="11" t="s">
        <v>227</v>
      </c>
      <c r="B214" s="12">
        <v>336961.84200000006</v>
      </c>
      <c r="C214" s="12">
        <v>680429.47300000023</v>
      </c>
      <c r="D214" s="12">
        <v>698919.05100000009</v>
      </c>
      <c r="E214" s="12">
        <v>699737.86399999983</v>
      </c>
      <c r="F214" s="12">
        <v>649787.9859999998</v>
      </c>
      <c r="G214" s="12">
        <v>761382.42600000009</v>
      </c>
      <c r="H214" s="12">
        <v>641259.38199999987</v>
      </c>
      <c r="I214" s="12">
        <v>724180.80300000019</v>
      </c>
      <c r="J214" s="12">
        <f t="shared" si="49"/>
        <v>1061142.6450000003</v>
      </c>
      <c r="K214" s="13">
        <v>5190792</v>
      </c>
      <c r="L214" s="14">
        <f>VLOOKUP(A214,'[1]Aggregated CDC_fludeaths'!$A$5:$K$463,2,FALSE)</f>
        <v>127</v>
      </c>
      <c r="M214" s="14">
        <f>VLOOKUP(A214,'[1]Aggregated CDC_fludeaths'!A216:K674,6,FALSE)</f>
        <v>35</v>
      </c>
      <c r="N214" s="14">
        <f>VLOOKUP(A214,'[1]Aggregated CDC_fludeaths'!A216:K674,3,FALSE)</f>
        <v>63</v>
      </c>
      <c r="O214" s="14">
        <f>VLOOKUP(A214,'[1]Aggregated CDC_fludeaths'!A216:K674,4,FALSE)</f>
        <v>51</v>
      </c>
      <c r="P214" s="14">
        <f>VLOOKUP(A214,'[1]Aggregated CDC_fludeaths'!A216:K674,5,FALSE)</f>
        <v>49</v>
      </c>
      <c r="Q214" s="14">
        <f>VLOOKUP(A214,'[1]Aggregated CDC_fludeaths'!A216:K674,7,FALSE)</f>
        <v>30</v>
      </c>
      <c r="R214" s="14">
        <f>VLOOKUP(A214,'[1]Aggregated CDC_fludeaths'!A216:K674,8,FALSE)</f>
        <v>58</v>
      </c>
      <c r="S214" s="14">
        <f>VLOOKUP(A214,'[1]Aggregated CDC_fludeaths'!A216:K674,9,FALSE)</f>
        <v>626</v>
      </c>
      <c r="T214" s="14">
        <f>VLOOKUP(A214,'[1]Aggregated CDC_fludeaths'!A216:K674,10,FALSE)</f>
        <v>52</v>
      </c>
      <c r="U214" s="14">
        <f t="shared" si="50"/>
        <v>338</v>
      </c>
      <c r="V214" s="14">
        <f t="shared" si="51"/>
        <v>753</v>
      </c>
      <c r="W214" s="14">
        <f>VLOOKUP(A214,'[1]Aggregated CDC_fludeaths'!A216:K674,11,FALSE)</f>
        <v>1091</v>
      </c>
      <c r="X214" s="15">
        <f t="shared" si="39"/>
        <v>3.7689727491458801E-4</v>
      </c>
      <c r="Y214" s="16">
        <f t="shared" si="40"/>
        <v>5.1438101065325235E-5</v>
      </c>
      <c r="Z214" s="15">
        <f t="shared" si="41"/>
        <v>9.0139194102465517E-5</v>
      </c>
      <c r="AA214" s="15">
        <f t="shared" si="42"/>
        <v>7.2884436620968698E-5</v>
      </c>
      <c r="AB214" s="15">
        <f t="shared" si="43"/>
        <v>7.5409212013347399E-5</v>
      </c>
      <c r="AC214" s="15">
        <f t="shared" si="44"/>
        <v>3.9402012675296495E-5</v>
      </c>
      <c r="AD214" s="15">
        <f t="shared" si="45"/>
        <v>9.0447019767735757E-5</v>
      </c>
      <c r="AE214" s="15">
        <f t="shared" si="46"/>
        <v>8.6442501293423522E-4</v>
      </c>
      <c r="AF214" s="15">
        <f t="shared" si="47"/>
        <v>7.0961241973269281E-4</v>
      </c>
      <c r="AG214" s="15">
        <f t="shared" si="48"/>
        <v>2.1017987235859192E-4</v>
      </c>
    </row>
    <row r="215" spans="1:33" x14ac:dyDescent="0.2">
      <c r="A215" s="11" t="s">
        <v>228</v>
      </c>
      <c r="B215" s="12">
        <v>338865.79599999997</v>
      </c>
      <c r="C215" s="12">
        <v>688227.07600000012</v>
      </c>
      <c r="D215" s="12">
        <v>693603.9160000002</v>
      </c>
      <c r="E215" s="12">
        <v>716060.6470000007</v>
      </c>
      <c r="F215" s="12">
        <v>649973.1860000001</v>
      </c>
      <c r="G215" s="12">
        <v>751667.54999999993</v>
      </c>
      <c r="H215" s="12">
        <v>642692.54999999981</v>
      </c>
      <c r="I215" s="12">
        <v>686069.95200000005</v>
      </c>
      <c r="J215" s="12">
        <f t="shared" si="49"/>
        <v>1024935.748</v>
      </c>
      <c r="K215" s="13">
        <v>5166404</v>
      </c>
      <c r="L215" s="14">
        <f>VLOOKUP(A215,'[1]Aggregated CDC_fludeaths'!$A$5:$K$463,2,FALSE)</f>
        <v>129</v>
      </c>
      <c r="M215" s="14">
        <f>VLOOKUP(A215,'[1]Aggregated CDC_fludeaths'!A217:K675,6,FALSE)</f>
        <v>61</v>
      </c>
      <c r="N215" s="14">
        <f>VLOOKUP(A215,'[1]Aggregated CDC_fludeaths'!A217:K675,3,FALSE)</f>
        <v>55</v>
      </c>
      <c r="O215" s="14">
        <f>VLOOKUP(A215,'[1]Aggregated CDC_fludeaths'!A217:K675,4,FALSE)</f>
        <v>56</v>
      </c>
      <c r="P215" s="14">
        <f>VLOOKUP(A215,'[1]Aggregated CDC_fludeaths'!A217:K675,5,FALSE)</f>
        <v>42</v>
      </c>
      <c r="Q215" s="14">
        <f>VLOOKUP(A215,'[1]Aggregated CDC_fludeaths'!A217:K675,7,FALSE)</f>
        <v>54</v>
      </c>
      <c r="R215" s="14">
        <f>VLOOKUP(A215,'[1]Aggregated CDC_fludeaths'!A217:K675,8,FALSE)</f>
        <v>62</v>
      </c>
      <c r="S215" s="14">
        <f>VLOOKUP(A215,'[1]Aggregated CDC_fludeaths'!A217:K675,9,FALSE)</f>
        <v>495</v>
      </c>
      <c r="T215" s="14">
        <f>VLOOKUP(A215,'[1]Aggregated CDC_fludeaths'!A217:K675,10,FALSE)</f>
        <v>44</v>
      </c>
      <c r="U215" s="14">
        <f t="shared" si="50"/>
        <v>374</v>
      </c>
      <c r="V215" s="14">
        <f t="shared" si="51"/>
        <v>624</v>
      </c>
      <c r="W215" s="14">
        <f>VLOOKUP(A215,'[1]Aggregated CDC_fludeaths'!A217:K675,11,FALSE)</f>
        <v>998</v>
      </c>
      <c r="X215" s="15">
        <f t="shared" si="39"/>
        <v>3.8068167847781252E-4</v>
      </c>
      <c r="Y215" s="16">
        <f t="shared" si="40"/>
        <v>8.8633536992665466E-5</v>
      </c>
      <c r="Z215" s="15">
        <f t="shared" si="41"/>
        <v>7.9295976754548749E-5</v>
      </c>
      <c r="AA215" s="15">
        <f t="shared" si="42"/>
        <v>7.8205666286252355E-5</v>
      </c>
      <c r="AB215" s="15">
        <f t="shared" si="43"/>
        <v>6.4618050259076371E-5</v>
      </c>
      <c r="AC215" s="15">
        <f t="shared" si="44"/>
        <v>7.1840270342919563E-5</v>
      </c>
      <c r="AD215" s="15">
        <f t="shared" si="45"/>
        <v>9.6469143760885385E-5</v>
      </c>
      <c r="AE215" s="15">
        <f t="shared" si="46"/>
        <v>7.2150077197958955E-4</v>
      </c>
      <c r="AF215" s="15">
        <f t="shared" si="47"/>
        <v>6.0881865152780286E-4</v>
      </c>
      <c r="AG215" s="15">
        <f t="shared" si="48"/>
        <v>1.9317111089260539E-4</v>
      </c>
    </row>
    <row r="216" spans="1:33" x14ac:dyDescent="0.2">
      <c r="A216" s="11" t="s">
        <v>229</v>
      </c>
      <c r="B216" s="12">
        <v>332898.69199999998</v>
      </c>
      <c r="C216" s="12">
        <v>680407.14600000007</v>
      </c>
      <c r="D216" s="12">
        <v>682235.72900000017</v>
      </c>
      <c r="E216" s="12">
        <v>713599.71199999971</v>
      </c>
      <c r="F216" s="12">
        <v>642341.13599999994</v>
      </c>
      <c r="G216" s="12">
        <v>736804.21499999997</v>
      </c>
      <c r="H216" s="12">
        <v>658229.79</v>
      </c>
      <c r="I216" s="12">
        <v>704357.04099999997</v>
      </c>
      <c r="J216" s="12">
        <f t="shared" si="49"/>
        <v>1037255.733</v>
      </c>
      <c r="K216" s="13">
        <v>5152678</v>
      </c>
      <c r="L216" s="14">
        <f>VLOOKUP(A216,'[1]Aggregated CDC_fludeaths'!$A$5:$K$463,2,FALSE)</f>
        <v>109</v>
      </c>
      <c r="M216" s="14">
        <f>VLOOKUP(A216,'[1]Aggregated CDC_fludeaths'!A218:K676,6,FALSE)</f>
        <v>40</v>
      </c>
      <c r="N216" s="14">
        <f>VLOOKUP(A216,'[1]Aggregated CDC_fludeaths'!A218:K676,3,FALSE)</f>
        <v>60</v>
      </c>
      <c r="O216" s="14">
        <f>VLOOKUP(A216,'[1]Aggregated CDC_fludeaths'!A218:K676,4,FALSE)</f>
        <v>51</v>
      </c>
      <c r="P216" s="14">
        <f>VLOOKUP(A216,'[1]Aggregated CDC_fludeaths'!A218:K676,5,FALSE)</f>
        <v>63</v>
      </c>
      <c r="Q216" s="14">
        <f>VLOOKUP(A216,'[1]Aggregated CDC_fludeaths'!A218:K676,7,FALSE)</f>
        <v>42</v>
      </c>
      <c r="R216" s="14">
        <f>VLOOKUP(A216,'[1]Aggregated CDC_fludeaths'!A218:K676,8,FALSE)</f>
        <v>58</v>
      </c>
      <c r="S216" s="14">
        <f>VLOOKUP(A216,'[1]Aggregated CDC_fludeaths'!A218:K676,9,FALSE)</f>
        <v>633</v>
      </c>
      <c r="T216" s="14">
        <f>VLOOKUP(A216,'[1]Aggregated CDC_fludeaths'!A218:K676,10,FALSE)</f>
        <v>50</v>
      </c>
      <c r="U216" s="14">
        <f t="shared" si="50"/>
        <v>364</v>
      </c>
      <c r="V216" s="14">
        <f t="shared" si="51"/>
        <v>742</v>
      </c>
      <c r="W216" s="14">
        <f>VLOOKUP(A216,'[1]Aggregated CDC_fludeaths'!A218:K676,11,FALSE)</f>
        <v>1106</v>
      </c>
      <c r="X216" s="15">
        <f t="shared" si="39"/>
        <v>3.2742693984511061E-4</v>
      </c>
      <c r="Y216" s="16">
        <f t="shared" si="40"/>
        <v>5.8788330244844309E-5</v>
      </c>
      <c r="Z216" s="15">
        <f t="shared" si="41"/>
        <v>8.794614156011167E-5</v>
      </c>
      <c r="AA216" s="15">
        <f t="shared" si="42"/>
        <v>7.1468638709316096E-5</v>
      </c>
      <c r="AB216" s="15">
        <f t="shared" si="43"/>
        <v>9.8078725569897192E-5</v>
      </c>
      <c r="AC216" s="15">
        <f t="shared" si="44"/>
        <v>5.7002931233231343E-5</v>
      </c>
      <c r="AD216" s="15">
        <f t="shared" si="45"/>
        <v>8.8115124658821656E-5</v>
      </c>
      <c r="AE216" s="15">
        <f t="shared" si="46"/>
        <v>8.9869194620573124E-4</v>
      </c>
      <c r="AF216" s="15">
        <f t="shared" si="47"/>
        <v>7.1534914331488199E-4</v>
      </c>
      <c r="AG216" s="15">
        <f t="shared" si="48"/>
        <v>2.1464566580717831E-4</v>
      </c>
    </row>
    <row r="217" spans="1:33" x14ac:dyDescent="0.2">
      <c r="A217" s="11" t="s">
        <v>230</v>
      </c>
      <c r="B217" s="12">
        <v>333261.73300000007</v>
      </c>
      <c r="C217" s="12">
        <v>686280.82900000014</v>
      </c>
      <c r="D217" s="12">
        <v>683388.95499999996</v>
      </c>
      <c r="E217" s="12">
        <v>715947.02999999968</v>
      </c>
      <c r="F217" s="12">
        <v>643762.9589999998</v>
      </c>
      <c r="G217" s="12">
        <v>724190.92999999993</v>
      </c>
      <c r="H217" s="12">
        <v>674338.50699999998</v>
      </c>
      <c r="I217" s="12">
        <v>733677.36399999971</v>
      </c>
      <c r="J217" s="12">
        <f t="shared" si="49"/>
        <v>1066939.0969999998</v>
      </c>
      <c r="K217" s="13">
        <v>5195638</v>
      </c>
      <c r="L217" s="14">
        <f>VLOOKUP(A217,'[1]Aggregated CDC_fludeaths'!$A$5:$K$463,2,FALSE)</f>
        <v>89</v>
      </c>
      <c r="M217" s="14">
        <f>VLOOKUP(A217,'[1]Aggregated CDC_fludeaths'!A219:K677,6,FALSE)</f>
        <v>47</v>
      </c>
      <c r="N217" s="14">
        <f>VLOOKUP(A217,'[1]Aggregated CDC_fludeaths'!A219:K677,3,FALSE)</f>
        <v>53</v>
      </c>
      <c r="O217" s="14">
        <f>VLOOKUP(A217,'[1]Aggregated CDC_fludeaths'!A219:K677,4,FALSE)</f>
        <v>61</v>
      </c>
      <c r="P217" s="14">
        <f>VLOOKUP(A217,'[1]Aggregated CDC_fludeaths'!A219:K677,5,FALSE)</f>
        <v>60</v>
      </c>
      <c r="Q217" s="14">
        <f>VLOOKUP(A217,'[1]Aggregated CDC_fludeaths'!A219:K677,7,FALSE)</f>
        <v>68</v>
      </c>
      <c r="R217" s="14">
        <f>VLOOKUP(A217,'[1]Aggregated CDC_fludeaths'!A219:K677,8,FALSE)</f>
        <v>58</v>
      </c>
      <c r="S217" s="14">
        <f>VLOOKUP(A217,'[1]Aggregated CDC_fludeaths'!A219:K677,9,FALSE)</f>
        <v>465</v>
      </c>
      <c r="T217" s="14">
        <f>VLOOKUP(A217,'[1]Aggregated CDC_fludeaths'!A219:K677,10,FALSE)</f>
        <v>57</v>
      </c>
      <c r="U217" s="14">
        <f t="shared" si="50"/>
        <v>404</v>
      </c>
      <c r="V217" s="14">
        <f t="shared" si="51"/>
        <v>554</v>
      </c>
      <c r="W217" s="14">
        <f>VLOOKUP(A217,'[1]Aggregated CDC_fludeaths'!A219:K677,11,FALSE)</f>
        <v>958</v>
      </c>
      <c r="X217" s="15">
        <f t="shared" si="39"/>
        <v>2.6705736418888506E-4</v>
      </c>
      <c r="Y217" s="16">
        <f t="shared" si="40"/>
        <v>6.8485083677020492E-5</v>
      </c>
      <c r="Z217" s="15">
        <f t="shared" si="41"/>
        <v>7.7554662849357877E-5</v>
      </c>
      <c r="AA217" s="15">
        <f t="shared" si="42"/>
        <v>8.5201833996015084E-5</v>
      </c>
      <c r="AB217" s="15">
        <f t="shared" si="43"/>
        <v>9.3202007293495146E-5</v>
      </c>
      <c r="AC217" s="15">
        <f t="shared" si="44"/>
        <v>9.3897889607648085E-5</v>
      </c>
      <c r="AD217" s="15">
        <f t="shared" si="45"/>
        <v>8.6010215044711962E-5</v>
      </c>
      <c r="AE217" s="15">
        <f t="shared" si="46"/>
        <v>6.3379357578217477E-4</v>
      </c>
      <c r="AF217" s="15">
        <f t="shared" si="47"/>
        <v>5.192423837103048E-4</v>
      </c>
      <c r="AG217" s="15">
        <f t="shared" si="48"/>
        <v>1.8438544024814663E-4</v>
      </c>
    </row>
    <row r="218" spans="1:33" x14ac:dyDescent="0.2">
      <c r="A218" s="11" t="s">
        <v>231</v>
      </c>
      <c r="B218" s="12">
        <v>316049</v>
      </c>
      <c r="C218" s="12">
        <v>650976</v>
      </c>
      <c r="D218" s="12">
        <v>639854</v>
      </c>
      <c r="E218" s="12">
        <v>684324</v>
      </c>
      <c r="F218" s="12">
        <v>616148</v>
      </c>
      <c r="G218" s="12">
        <v>671407</v>
      </c>
      <c r="H218" s="12">
        <v>646451</v>
      </c>
      <c r="I218" s="12">
        <v>702765</v>
      </c>
      <c r="J218" s="12">
        <f t="shared" si="49"/>
        <v>1018814</v>
      </c>
      <c r="K218" s="13">
        <v>4927974</v>
      </c>
      <c r="L218" s="14">
        <f>VLOOKUP(A218,'[1]Aggregated CDC_fludeaths'!$A$5:$K$463,2,FALSE)</f>
        <v>134</v>
      </c>
      <c r="M218" s="14">
        <f>VLOOKUP(A218,'[1]Aggregated CDC_fludeaths'!A220:K678,6,FALSE)</f>
        <v>44</v>
      </c>
      <c r="N218" s="14">
        <f>VLOOKUP(A218,'[1]Aggregated CDC_fludeaths'!A220:K678,3,FALSE)</f>
        <v>70</v>
      </c>
      <c r="O218" s="14">
        <f>VLOOKUP(A218,'[1]Aggregated CDC_fludeaths'!A220:K678,4,FALSE)</f>
        <v>33</v>
      </c>
      <c r="P218" s="14">
        <f>VLOOKUP(A218,'[1]Aggregated CDC_fludeaths'!A220:K678,5,FALSE)</f>
        <v>55</v>
      </c>
      <c r="Q218" s="14">
        <f>VLOOKUP(A218,'[1]Aggregated CDC_fludeaths'!A220:K678,7,FALSE)</f>
        <v>47</v>
      </c>
      <c r="R218" s="14">
        <f>VLOOKUP(A218,'[1]Aggregated CDC_fludeaths'!A220:K678,8,FALSE)</f>
        <v>49</v>
      </c>
      <c r="S218" s="14">
        <f>VLOOKUP(A218,'[1]Aggregated CDC_fludeaths'!A220:K678,9,FALSE)</f>
        <v>578</v>
      </c>
      <c r="T218" s="14">
        <f>VLOOKUP(A218,'[1]Aggregated CDC_fludeaths'!A220:K678,10,FALSE)</f>
        <v>39</v>
      </c>
      <c r="U218" s="14">
        <f t="shared" si="50"/>
        <v>337</v>
      </c>
      <c r="V218" s="14">
        <f t="shared" si="51"/>
        <v>712</v>
      </c>
      <c r="W218" s="14">
        <f>VLOOKUP(A218,'[1]Aggregated CDC_fludeaths'!A220:K678,11,FALSE)</f>
        <v>1049</v>
      </c>
      <c r="X218" s="15">
        <f t="shared" si="39"/>
        <v>4.2398488841920081E-4</v>
      </c>
      <c r="Y218" s="16">
        <f t="shared" si="40"/>
        <v>6.7590817480214321E-5</v>
      </c>
      <c r="Z218" s="15">
        <f t="shared" si="41"/>
        <v>1.0939995686515986E-4</v>
      </c>
      <c r="AA218" s="15">
        <f t="shared" si="42"/>
        <v>4.8222771669560032E-5</v>
      </c>
      <c r="AB218" s="15">
        <f t="shared" si="43"/>
        <v>8.9264267675947981E-5</v>
      </c>
      <c r="AC218" s="15">
        <f t="shared" si="44"/>
        <v>7.0002249008425585E-5</v>
      </c>
      <c r="AD218" s="15">
        <f t="shared" si="45"/>
        <v>7.5798475058434439E-5</v>
      </c>
      <c r="AE218" s="15">
        <f t="shared" si="46"/>
        <v>8.2246554680440826E-4</v>
      </c>
      <c r="AF218" s="15">
        <f t="shared" si="47"/>
        <v>6.988518021935309E-4</v>
      </c>
      <c r="AG218" s="15">
        <f t="shared" si="48"/>
        <v>2.1286638281776648E-4</v>
      </c>
    </row>
    <row r="219" spans="1:33" x14ac:dyDescent="0.2">
      <c r="A219" s="11" t="s">
        <v>232</v>
      </c>
      <c r="B219" s="12">
        <v>215338.05700000003</v>
      </c>
      <c r="C219" s="12">
        <v>416772.9219999999</v>
      </c>
      <c r="D219" s="12">
        <v>447296.75400000002</v>
      </c>
      <c r="E219" s="12">
        <v>381306.36799999996</v>
      </c>
      <c r="F219" s="12">
        <v>383759.94999999995</v>
      </c>
      <c r="G219" s="12">
        <v>403646.66700000007</v>
      </c>
      <c r="H219" s="12">
        <v>310222.7759999999</v>
      </c>
      <c r="I219" s="12">
        <v>365180.54400000005</v>
      </c>
      <c r="J219" s="12">
        <f t="shared" si="49"/>
        <v>580518.60100000002</v>
      </c>
      <c r="K219" s="13">
        <v>2922240</v>
      </c>
      <c r="L219" s="14">
        <f>VLOOKUP(A219,'[1]Aggregated CDC_fludeaths'!$A$5:$K$463,2,FALSE)</f>
        <v>123</v>
      </c>
      <c r="M219" s="14">
        <f>VLOOKUP(A219,'[1]Aggregated CDC_fludeaths'!A221:K679,6,FALSE)</f>
        <v>57</v>
      </c>
      <c r="N219" s="14">
        <f>VLOOKUP(A219,'[1]Aggregated CDC_fludeaths'!A221:K679,3,FALSE)</f>
        <v>31</v>
      </c>
      <c r="O219" s="14">
        <f>VLOOKUP(A219,'[1]Aggregated CDC_fludeaths'!A221:K679,4,FALSE)</f>
        <v>46</v>
      </c>
      <c r="P219" s="14">
        <f>VLOOKUP(A219,'[1]Aggregated CDC_fludeaths'!A221:K679,5,FALSE)</f>
        <v>51</v>
      </c>
      <c r="Q219" s="14">
        <f>VLOOKUP(A219,'[1]Aggregated CDC_fludeaths'!A221:K679,7,FALSE)</f>
        <v>58</v>
      </c>
      <c r="R219" s="14">
        <f>VLOOKUP(A219,'[1]Aggregated CDC_fludeaths'!A221:K679,8,FALSE)</f>
        <v>55</v>
      </c>
      <c r="S219" s="14">
        <f>VLOOKUP(A219,'[1]Aggregated CDC_fludeaths'!A221:K679,9,FALSE)</f>
        <v>448</v>
      </c>
      <c r="T219" s="14">
        <f>VLOOKUP(A219,'[1]Aggregated CDC_fludeaths'!A221:K679,10,FALSE)</f>
        <v>70</v>
      </c>
      <c r="U219" s="14">
        <f t="shared" si="50"/>
        <v>368</v>
      </c>
      <c r="V219" s="14">
        <f t="shared" si="51"/>
        <v>571</v>
      </c>
      <c r="W219" s="14">
        <f>VLOOKUP(A219,'[1]Aggregated CDC_fludeaths'!A221:K679,11,FALSE)</f>
        <v>939</v>
      </c>
      <c r="X219" s="15">
        <f t="shared" si="39"/>
        <v>5.7119490030505839E-4</v>
      </c>
      <c r="Y219" s="16">
        <f t="shared" si="40"/>
        <v>1.36765123143005E-4</v>
      </c>
      <c r="Z219" s="15">
        <f t="shared" si="41"/>
        <v>6.9305220131331418E-5</v>
      </c>
      <c r="AA219" s="15">
        <f t="shared" si="42"/>
        <v>1.2063790133187601E-4</v>
      </c>
      <c r="AB219" s="15">
        <f t="shared" si="43"/>
        <v>1.3289557703976147E-4</v>
      </c>
      <c r="AC219" s="15">
        <f t="shared" si="44"/>
        <v>1.4369002581160912E-4</v>
      </c>
      <c r="AD219" s="15">
        <f t="shared" si="45"/>
        <v>1.7729194712640963E-4</v>
      </c>
      <c r="AE219" s="15">
        <f t="shared" si="46"/>
        <v>1.2267904393066459E-3</v>
      </c>
      <c r="AF219" s="15">
        <f t="shared" si="47"/>
        <v>9.8360327992315258E-4</v>
      </c>
      <c r="AG219" s="15">
        <f t="shared" si="48"/>
        <v>3.2132884362680682E-4</v>
      </c>
    </row>
    <row r="220" spans="1:33" x14ac:dyDescent="0.2">
      <c r="A220" s="11" t="s">
        <v>233</v>
      </c>
      <c r="B220" s="12">
        <v>199939.44999999995</v>
      </c>
      <c r="C220" s="12">
        <v>398252.33499999996</v>
      </c>
      <c r="D220" s="12">
        <v>424340.39299999998</v>
      </c>
      <c r="E220" s="12">
        <v>364378.14799999981</v>
      </c>
      <c r="F220" s="12">
        <v>369638.68599999993</v>
      </c>
      <c r="G220" s="12">
        <v>397130.7699999999</v>
      </c>
      <c r="H220" s="12">
        <v>315735.36099999992</v>
      </c>
      <c r="I220" s="12">
        <v>350795.66600000003</v>
      </c>
      <c r="J220" s="12">
        <f t="shared" si="49"/>
        <v>550735.11599999992</v>
      </c>
      <c r="K220" s="13">
        <v>2821136</v>
      </c>
      <c r="L220" s="14">
        <f>VLOOKUP(A220,'[1]Aggregated CDC_fludeaths'!$A$5:$K$463,2,FALSE)</f>
        <v>98</v>
      </c>
      <c r="M220" s="14">
        <f>VLOOKUP(A220,'[1]Aggregated CDC_fludeaths'!A222:K680,6,FALSE)</f>
        <v>62</v>
      </c>
      <c r="N220" s="14">
        <f>VLOOKUP(A220,'[1]Aggregated CDC_fludeaths'!A222:K680,3,FALSE)</f>
        <v>34</v>
      </c>
      <c r="O220" s="14">
        <f>VLOOKUP(A220,'[1]Aggregated CDC_fludeaths'!A222:K680,4,FALSE)</f>
        <v>66</v>
      </c>
      <c r="P220" s="14">
        <f>VLOOKUP(A220,'[1]Aggregated CDC_fludeaths'!A222:K680,5,FALSE)</f>
        <v>67</v>
      </c>
      <c r="Q220" s="14">
        <f>VLOOKUP(A220,'[1]Aggregated CDC_fludeaths'!A222:K680,7,FALSE)</f>
        <v>54</v>
      </c>
      <c r="R220" s="14">
        <f>VLOOKUP(A220,'[1]Aggregated CDC_fludeaths'!A222:K680,8,FALSE)</f>
        <v>63</v>
      </c>
      <c r="S220" s="14">
        <f>VLOOKUP(A220,'[1]Aggregated CDC_fludeaths'!A222:K680,9,FALSE)</f>
        <v>438</v>
      </c>
      <c r="T220" s="14">
        <f>VLOOKUP(A220,'[1]Aggregated CDC_fludeaths'!A222:K680,10,FALSE)</f>
        <v>58</v>
      </c>
      <c r="U220" s="14">
        <f t="shared" si="50"/>
        <v>404</v>
      </c>
      <c r="V220" s="14">
        <f t="shared" si="51"/>
        <v>536</v>
      </c>
      <c r="W220" s="14">
        <f>VLOOKUP(A220,'[1]Aggregated CDC_fludeaths'!A222:K680,11,FALSE)</f>
        <v>940</v>
      </c>
      <c r="X220" s="15">
        <f t="shared" si="39"/>
        <v>4.9014839242580706E-4</v>
      </c>
      <c r="Y220" s="16">
        <f t="shared" si="40"/>
        <v>1.5568019205712883E-4</v>
      </c>
      <c r="Z220" s="15">
        <f t="shared" si="41"/>
        <v>8.0124354317596158E-5</v>
      </c>
      <c r="AA220" s="15">
        <f t="shared" si="42"/>
        <v>1.8113051060350644E-4</v>
      </c>
      <c r="AB220" s="15">
        <f t="shared" si="43"/>
        <v>1.8125808400909642E-4</v>
      </c>
      <c r="AC220" s="15">
        <f t="shared" si="44"/>
        <v>1.3597536146594738E-4</v>
      </c>
      <c r="AD220" s="15">
        <f t="shared" si="45"/>
        <v>1.9953419154720531E-4</v>
      </c>
      <c r="AE220" s="15">
        <f t="shared" si="46"/>
        <v>1.2485901122849105E-3</v>
      </c>
      <c r="AF220" s="15">
        <f t="shared" si="47"/>
        <v>9.7324464053241894E-4</v>
      </c>
      <c r="AG220" s="15">
        <f t="shared" si="48"/>
        <v>3.3319910844425792E-4</v>
      </c>
    </row>
    <row r="221" spans="1:33" x14ac:dyDescent="0.2">
      <c r="A221" s="11" t="s">
        <v>234</v>
      </c>
      <c r="B221" s="12">
        <v>194829.02499999999</v>
      </c>
      <c r="C221" s="12">
        <v>388394.73800000001</v>
      </c>
      <c r="D221" s="12">
        <v>401460.35999999993</v>
      </c>
      <c r="E221" s="12">
        <v>356345.69999999995</v>
      </c>
      <c r="F221" s="12">
        <v>358445.89900000003</v>
      </c>
      <c r="G221" s="12">
        <v>388306.57999999984</v>
      </c>
      <c r="H221" s="12">
        <v>317157.68600000005</v>
      </c>
      <c r="I221" s="12">
        <v>347002.89100000035</v>
      </c>
      <c r="J221" s="12">
        <f t="shared" si="49"/>
        <v>541831.91600000032</v>
      </c>
      <c r="K221" s="13">
        <v>2752624</v>
      </c>
      <c r="L221" s="14">
        <f>VLOOKUP(A221,'[1]Aggregated CDC_fludeaths'!$A$5:$K$463,2,FALSE)</f>
        <v>117</v>
      </c>
      <c r="M221" s="14">
        <f>VLOOKUP(A221,'[1]Aggregated CDC_fludeaths'!A223:K681,6,FALSE)</f>
        <v>64</v>
      </c>
      <c r="N221" s="14">
        <f>VLOOKUP(A221,'[1]Aggregated CDC_fludeaths'!A223:K681,3,FALSE)</f>
        <v>47</v>
      </c>
      <c r="O221" s="14">
        <f>VLOOKUP(A221,'[1]Aggregated CDC_fludeaths'!A223:K681,4,FALSE)</f>
        <v>50</v>
      </c>
      <c r="P221" s="14">
        <f>VLOOKUP(A221,'[1]Aggregated CDC_fludeaths'!A223:K681,5,FALSE)</f>
        <v>59</v>
      </c>
      <c r="Q221" s="14">
        <f>VLOOKUP(A221,'[1]Aggregated CDC_fludeaths'!A223:K681,7,FALSE)</f>
        <v>54</v>
      </c>
      <c r="R221" s="14">
        <f>VLOOKUP(A221,'[1]Aggregated CDC_fludeaths'!A223:K681,8,FALSE)</f>
        <v>65</v>
      </c>
      <c r="S221" s="14">
        <f>VLOOKUP(A221,'[1]Aggregated CDC_fludeaths'!A223:K681,9,FALSE)</f>
        <v>486</v>
      </c>
      <c r="T221" s="14">
        <f>VLOOKUP(A221,'[1]Aggregated CDC_fludeaths'!A223:K681,10,FALSE)</f>
        <v>62</v>
      </c>
      <c r="U221" s="14">
        <f t="shared" si="50"/>
        <v>401</v>
      </c>
      <c r="V221" s="14">
        <f t="shared" si="51"/>
        <v>603</v>
      </c>
      <c r="W221" s="14">
        <f>VLOOKUP(A221,'[1]Aggregated CDC_fludeaths'!A223:K681,11,FALSE)</f>
        <v>1004</v>
      </c>
      <c r="X221" s="15">
        <f t="shared" si="39"/>
        <v>6.0052653858941199E-4</v>
      </c>
      <c r="Y221" s="16">
        <f t="shared" si="40"/>
        <v>1.6478081121686051E-4</v>
      </c>
      <c r="Z221" s="15">
        <f t="shared" si="41"/>
        <v>1.17072579718705E-4</v>
      </c>
      <c r="AA221" s="15">
        <f t="shared" si="42"/>
        <v>1.4031318464064531E-4</v>
      </c>
      <c r="AB221" s="15">
        <f t="shared" si="43"/>
        <v>1.6459945605347821E-4</v>
      </c>
      <c r="AC221" s="15">
        <f t="shared" si="44"/>
        <v>1.3906537458108494E-4</v>
      </c>
      <c r="AD221" s="15">
        <f t="shared" si="45"/>
        <v>2.0494537218940356E-4</v>
      </c>
      <c r="AE221" s="15">
        <f t="shared" si="46"/>
        <v>1.400564700194384E-3</v>
      </c>
      <c r="AF221" s="15">
        <f t="shared" si="47"/>
        <v>1.1128912531612471E-3</v>
      </c>
      <c r="AG221" s="15">
        <f t="shared" si="48"/>
        <v>3.6474287806834496E-4</v>
      </c>
    </row>
    <row r="222" spans="1:33" x14ac:dyDescent="0.2">
      <c r="A222" s="11" t="s">
        <v>235</v>
      </c>
      <c r="B222" s="12">
        <v>195379.45999999985</v>
      </c>
      <c r="C222" s="12">
        <v>390067.65300000005</v>
      </c>
      <c r="D222" s="12">
        <v>412468.54600000009</v>
      </c>
      <c r="E222" s="12">
        <v>360477.31900000002</v>
      </c>
      <c r="F222" s="12">
        <v>353756.54000000015</v>
      </c>
      <c r="G222" s="12">
        <v>388065.89699999982</v>
      </c>
      <c r="H222" s="12">
        <v>328897.359</v>
      </c>
      <c r="I222" s="12">
        <v>358986.98299999989</v>
      </c>
      <c r="J222" s="12">
        <f t="shared" si="49"/>
        <v>554366.44299999974</v>
      </c>
      <c r="K222" s="13">
        <v>2787849</v>
      </c>
      <c r="L222" s="14">
        <f>VLOOKUP(A222,'[1]Aggregated CDC_fludeaths'!$A$5:$K$463,2,FALSE)</f>
        <v>92</v>
      </c>
      <c r="M222" s="14">
        <f>VLOOKUP(A222,'[1]Aggregated CDC_fludeaths'!A224:K682,6,FALSE)</f>
        <v>55</v>
      </c>
      <c r="N222" s="14">
        <f>VLOOKUP(A222,'[1]Aggregated CDC_fludeaths'!A224:K682,3,FALSE)</f>
        <v>75</v>
      </c>
      <c r="O222" s="14">
        <f>VLOOKUP(A222,'[1]Aggregated CDC_fludeaths'!A224:K682,4,FALSE)</f>
        <v>59</v>
      </c>
      <c r="P222" s="14">
        <f>VLOOKUP(A222,'[1]Aggregated CDC_fludeaths'!A224:K682,5,FALSE)</f>
        <v>59</v>
      </c>
      <c r="Q222" s="14">
        <f>VLOOKUP(A222,'[1]Aggregated CDC_fludeaths'!A224:K682,7,FALSE)</f>
        <v>46</v>
      </c>
      <c r="R222" s="14">
        <f>VLOOKUP(A222,'[1]Aggregated CDC_fludeaths'!A224:K682,8,FALSE)</f>
        <v>48</v>
      </c>
      <c r="S222" s="14">
        <f>VLOOKUP(A222,'[1]Aggregated CDC_fludeaths'!A224:K682,9,FALSE)</f>
        <v>448</v>
      </c>
      <c r="T222" s="14">
        <f>VLOOKUP(A222,'[1]Aggregated CDC_fludeaths'!A224:K682,10,FALSE)</f>
        <v>57</v>
      </c>
      <c r="U222" s="14">
        <f t="shared" si="50"/>
        <v>399</v>
      </c>
      <c r="V222" s="14">
        <f t="shared" si="51"/>
        <v>540</v>
      </c>
      <c r="W222" s="14">
        <f>VLOOKUP(A222,'[1]Aggregated CDC_fludeaths'!A224:K682,11,FALSE)</f>
        <v>939</v>
      </c>
      <c r="X222" s="15">
        <f t="shared" si="39"/>
        <v>4.7087856625256343E-4</v>
      </c>
      <c r="Y222" s="16">
        <f t="shared" si="40"/>
        <v>1.4100118165912104E-4</v>
      </c>
      <c r="Z222" s="15">
        <f t="shared" si="41"/>
        <v>1.8183204689746206E-4</v>
      </c>
      <c r="AA222" s="15">
        <f t="shared" si="42"/>
        <v>1.6367187861824947E-4</v>
      </c>
      <c r="AB222" s="15">
        <f t="shared" si="43"/>
        <v>1.6678136890416209E-4</v>
      </c>
      <c r="AC222" s="15">
        <f t="shared" si="44"/>
        <v>1.1853656906110464E-4</v>
      </c>
      <c r="AD222" s="15">
        <f t="shared" si="45"/>
        <v>1.4594218739226786E-4</v>
      </c>
      <c r="AE222" s="15">
        <f t="shared" si="46"/>
        <v>1.2479561132165066E-3</v>
      </c>
      <c r="AF222" s="15">
        <f t="shared" si="47"/>
        <v>9.7408493392519473E-4</v>
      </c>
      <c r="AG222" s="15">
        <f t="shared" si="48"/>
        <v>3.3681881622713423E-4</v>
      </c>
    </row>
    <row r="223" spans="1:33" x14ac:dyDescent="0.2">
      <c r="A223" s="11" t="s">
        <v>236</v>
      </c>
      <c r="B223" s="12">
        <v>194963.78499999997</v>
      </c>
      <c r="C223" s="12">
        <v>393399.83199999982</v>
      </c>
      <c r="D223" s="12">
        <v>413405.25900000008</v>
      </c>
      <c r="E223" s="12">
        <v>366269.70699999994</v>
      </c>
      <c r="F223" s="12">
        <v>351704.45399999997</v>
      </c>
      <c r="G223" s="12">
        <v>384107.89599999989</v>
      </c>
      <c r="H223" s="12">
        <v>335586.49799999991</v>
      </c>
      <c r="I223" s="12">
        <v>368194.85700000002</v>
      </c>
      <c r="J223" s="12">
        <f t="shared" si="49"/>
        <v>563158.64199999999</v>
      </c>
      <c r="K223" s="13">
        <v>2808240</v>
      </c>
      <c r="L223" s="14">
        <f>VLOOKUP(A223,'[1]Aggregated CDC_fludeaths'!$A$5:$K$463,2,FALSE)</f>
        <v>107</v>
      </c>
      <c r="M223" s="14">
        <f>VLOOKUP(A223,'[1]Aggregated CDC_fludeaths'!A225:K683,6,FALSE)</f>
        <v>45</v>
      </c>
      <c r="N223" s="14">
        <f>VLOOKUP(A223,'[1]Aggregated CDC_fludeaths'!A225:K683,3,FALSE)</f>
        <v>61</v>
      </c>
      <c r="O223" s="14">
        <f>VLOOKUP(A223,'[1]Aggregated CDC_fludeaths'!A225:K683,4,FALSE)</f>
        <v>69</v>
      </c>
      <c r="P223" s="14">
        <f>VLOOKUP(A223,'[1]Aggregated CDC_fludeaths'!A225:K683,5,FALSE)</f>
        <v>51</v>
      </c>
      <c r="Q223" s="14">
        <f>VLOOKUP(A223,'[1]Aggregated CDC_fludeaths'!A225:K683,7,FALSE)</f>
        <v>57</v>
      </c>
      <c r="R223" s="14">
        <f>VLOOKUP(A223,'[1]Aggregated CDC_fludeaths'!A225:K683,8,FALSE)</f>
        <v>76</v>
      </c>
      <c r="S223" s="14">
        <f>VLOOKUP(A223,'[1]Aggregated CDC_fludeaths'!A225:K683,9,FALSE)</f>
        <v>593</v>
      </c>
      <c r="T223" s="14">
        <f>VLOOKUP(A223,'[1]Aggregated CDC_fludeaths'!A225:K683,10,FALSE)</f>
        <v>50</v>
      </c>
      <c r="U223" s="14">
        <f t="shared" si="50"/>
        <v>409</v>
      </c>
      <c r="V223" s="14">
        <f t="shared" si="51"/>
        <v>700</v>
      </c>
      <c r="W223" s="14">
        <f>VLOOKUP(A223,'[1]Aggregated CDC_fludeaths'!A225:K683,11,FALSE)</f>
        <v>1109</v>
      </c>
      <c r="X223" s="15">
        <f t="shared" si="39"/>
        <v>5.4881987441924153E-4</v>
      </c>
      <c r="Y223" s="16">
        <f t="shared" si="40"/>
        <v>1.1438744081619237E-4</v>
      </c>
      <c r="Z223" s="15">
        <f t="shared" si="41"/>
        <v>1.4755496857382742E-4</v>
      </c>
      <c r="AA223" s="15">
        <f t="shared" si="42"/>
        <v>1.8838576786804815E-4</v>
      </c>
      <c r="AB223" s="15">
        <f t="shared" si="43"/>
        <v>1.450081152512217E-4</v>
      </c>
      <c r="AC223" s="15">
        <f t="shared" si="44"/>
        <v>1.4839580387069162E-4</v>
      </c>
      <c r="AD223" s="15">
        <f t="shared" si="45"/>
        <v>2.2646918291688845E-4</v>
      </c>
      <c r="AE223" s="15">
        <f t="shared" si="46"/>
        <v>1.6105602474507132E-3</v>
      </c>
      <c r="AF223" s="15">
        <f t="shared" si="47"/>
        <v>1.2429890048637484E-3</v>
      </c>
      <c r="AG223" s="15">
        <f t="shared" si="48"/>
        <v>3.949092670142153E-4</v>
      </c>
    </row>
    <row r="224" spans="1:33" x14ac:dyDescent="0.2">
      <c r="A224" s="11" t="s">
        <v>237</v>
      </c>
      <c r="B224" s="12">
        <v>179679.43800000002</v>
      </c>
      <c r="C224" s="12">
        <v>372766.31900000013</v>
      </c>
      <c r="D224" s="12">
        <v>383853.21099999989</v>
      </c>
      <c r="E224" s="12">
        <v>348531.09400000004</v>
      </c>
      <c r="F224" s="12">
        <v>335227.13199999998</v>
      </c>
      <c r="G224" s="12">
        <v>365431.32299999992</v>
      </c>
      <c r="H224" s="12">
        <v>329994.05700000003</v>
      </c>
      <c r="I224" s="12">
        <v>369023.79900000012</v>
      </c>
      <c r="J224" s="12">
        <f t="shared" si="49"/>
        <v>548703.2370000002</v>
      </c>
      <c r="K224" s="13">
        <v>2684587</v>
      </c>
      <c r="L224" s="14">
        <f>VLOOKUP(A224,'[1]Aggregated CDC_fludeaths'!$A$5:$K$463,2,FALSE)</f>
        <v>100</v>
      </c>
      <c r="M224" s="14">
        <f>VLOOKUP(A224,'[1]Aggregated CDC_fludeaths'!A226:K684,6,FALSE)</f>
        <v>69</v>
      </c>
      <c r="N224" s="14">
        <f>VLOOKUP(A224,'[1]Aggregated CDC_fludeaths'!A226:K684,3,FALSE)</f>
        <v>56</v>
      </c>
      <c r="O224" s="14">
        <f>VLOOKUP(A224,'[1]Aggregated CDC_fludeaths'!A226:K684,4,FALSE)</f>
        <v>47</v>
      </c>
      <c r="P224" s="14">
        <f>VLOOKUP(A224,'[1]Aggregated CDC_fludeaths'!A226:K684,5,FALSE)</f>
        <v>55</v>
      </c>
      <c r="Q224" s="14">
        <f>VLOOKUP(A224,'[1]Aggregated CDC_fludeaths'!A226:K684,7,FALSE)</f>
        <v>73</v>
      </c>
      <c r="R224" s="14">
        <f>VLOOKUP(A224,'[1]Aggregated CDC_fludeaths'!A226:K684,8,FALSE)</f>
        <v>107</v>
      </c>
      <c r="S224" s="14">
        <f>VLOOKUP(A224,'[1]Aggregated CDC_fludeaths'!A226:K684,9,FALSE)</f>
        <v>545</v>
      </c>
      <c r="T224" s="14">
        <f>VLOOKUP(A224,'[1]Aggregated CDC_fludeaths'!A226:K684,10,FALSE)</f>
        <v>63</v>
      </c>
      <c r="U224" s="14">
        <f t="shared" si="50"/>
        <v>470</v>
      </c>
      <c r="V224" s="14">
        <f t="shared" si="51"/>
        <v>645</v>
      </c>
      <c r="W224" s="14">
        <f>VLOOKUP(A224,'[1]Aggregated CDC_fludeaths'!A226:K684,11,FALSE)</f>
        <v>1115</v>
      </c>
      <c r="X224" s="15">
        <f t="shared" si="39"/>
        <v>5.5654670959066552E-4</v>
      </c>
      <c r="Y224" s="16">
        <f t="shared" si="40"/>
        <v>1.8510256019133525E-4</v>
      </c>
      <c r="Z224" s="15">
        <f t="shared" si="41"/>
        <v>1.45889101341919E-4</v>
      </c>
      <c r="AA224" s="15">
        <f t="shared" si="42"/>
        <v>1.3485166979104594E-4</v>
      </c>
      <c r="AB224" s="15">
        <f t="shared" si="43"/>
        <v>1.6406786548530327E-4</v>
      </c>
      <c r="AC224" s="15">
        <f t="shared" si="44"/>
        <v>1.9976393758670767E-4</v>
      </c>
      <c r="AD224" s="15">
        <f t="shared" si="45"/>
        <v>3.2424826365888158E-4</v>
      </c>
      <c r="AE224" s="15">
        <f t="shared" si="46"/>
        <v>1.4768695175673475E-3</v>
      </c>
      <c r="AF224" s="15">
        <f t="shared" si="47"/>
        <v>1.1754988061060041E-3</v>
      </c>
      <c r="AG224" s="15">
        <f t="shared" si="48"/>
        <v>4.1533390424672398E-4</v>
      </c>
    </row>
    <row r="225" spans="1:33" x14ac:dyDescent="0.2">
      <c r="A225" s="11" t="s">
        <v>238</v>
      </c>
      <c r="B225" s="12">
        <v>181973.66300000009</v>
      </c>
      <c r="C225" s="12">
        <v>381640.33099999989</v>
      </c>
      <c r="D225" s="12">
        <v>399249.53300000023</v>
      </c>
      <c r="E225" s="12">
        <v>360517.95100000006</v>
      </c>
      <c r="F225" s="12">
        <v>342804.96499999991</v>
      </c>
      <c r="G225" s="12">
        <v>364860.47700000001</v>
      </c>
      <c r="H225" s="12">
        <v>338436.13099999994</v>
      </c>
      <c r="I225" s="12">
        <v>378589.55400000012</v>
      </c>
      <c r="J225" s="12">
        <f t="shared" si="49"/>
        <v>560563.21700000018</v>
      </c>
      <c r="K225" s="13">
        <v>2747550</v>
      </c>
      <c r="L225" s="14">
        <f>VLOOKUP(A225,'[1]Aggregated CDC_fludeaths'!$A$5:$K$463,2,FALSE)</f>
        <v>108</v>
      </c>
      <c r="M225" s="14">
        <f>VLOOKUP(A225,'[1]Aggregated CDC_fludeaths'!A227:K685,6,FALSE)</f>
        <v>57</v>
      </c>
      <c r="N225" s="14">
        <f>VLOOKUP(A225,'[1]Aggregated CDC_fludeaths'!A227:K685,3,FALSE)</f>
        <v>47</v>
      </c>
      <c r="O225" s="14">
        <f>VLOOKUP(A225,'[1]Aggregated CDC_fludeaths'!A227:K685,4,FALSE)</f>
        <v>44</v>
      </c>
      <c r="P225" s="14">
        <f>VLOOKUP(A225,'[1]Aggregated CDC_fludeaths'!A227:K685,5,FALSE)</f>
        <v>48</v>
      </c>
      <c r="Q225" s="14">
        <f>VLOOKUP(A225,'[1]Aggregated CDC_fludeaths'!A227:K685,7,FALSE)</f>
        <v>59</v>
      </c>
      <c r="R225" s="14">
        <f>VLOOKUP(A225,'[1]Aggregated CDC_fludeaths'!A227:K685,8,FALSE)</f>
        <v>75</v>
      </c>
      <c r="S225" s="14">
        <f>VLOOKUP(A225,'[1]Aggregated CDC_fludeaths'!A227:K685,9,FALSE)</f>
        <v>639</v>
      </c>
      <c r="T225" s="14">
        <f>VLOOKUP(A225,'[1]Aggregated CDC_fludeaths'!A227:K685,10,FALSE)</f>
        <v>55</v>
      </c>
      <c r="U225" s="14">
        <f t="shared" si="50"/>
        <v>385</v>
      </c>
      <c r="V225" s="14">
        <f t="shared" si="51"/>
        <v>747</v>
      </c>
      <c r="W225" s="14">
        <f>VLOOKUP(A225,'[1]Aggregated CDC_fludeaths'!A227:K685,11,FALSE)</f>
        <v>1132</v>
      </c>
      <c r="X225" s="15">
        <f t="shared" si="39"/>
        <v>5.9349247698552924E-4</v>
      </c>
      <c r="Y225" s="16">
        <f t="shared" si="40"/>
        <v>1.4935528394141345E-4</v>
      </c>
      <c r="Z225" s="15">
        <f t="shared" si="41"/>
        <v>1.1772086405921975E-4</v>
      </c>
      <c r="AA225" s="15">
        <f t="shared" si="42"/>
        <v>1.2204662729817853E-4</v>
      </c>
      <c r="AB225" s="15">
        <f t="shared" si="43"/>
        <v>1.4002130920128303E-4</v>
      </c>
      <c r="AC225" s="15">
        <f t="shared" si="44"/>
        <v>1.6170564837583108E-4</v>
      </c>
      <c r="AD225" s="15">
        <f t="shared" si="45"/>
        <v>2.2160754461526453E-4</v>
      </c>
      <c r="AE225" s="15">
        <f t="shared" si="46"/>
        <v>1.6878437168924101E-3</v>
      </c>
      <c r="AF225" s="15">
        <f t="shared" si="47"/>
        <v>1.3325883278566951E-3</v>
      </c>
      <c r="AG225" s="15">
        <f t="shared" si="48"/>
        <v>4.1200342122982292E-4</v>
      </c>
    </row>
    <row r="226" spans="1:33" x14ac:dyDescent="0.2">
      <c r="A226" s="11" t="s">
        <v>239</v>
      </c>
      <c r="B226" s="12">
        <v>175449.29399999991</v>
      </c>
      <c r="C226" s="12">
        <v>378376.07700000011</v>
      </c>
      <c r="D226" s="12">
        <v>396193.58500000002</v>
      </c>
      <c r="E226" s="12">
        <v>358118.21399999998</v>
      </c>
      <c r="F226" s="12">
        <v>339535.08400000003</v>
      </c>
      <c r="G226" s="12">
        <v>357727.18900000001</v>
      </c>
      <c r="H226" s="12">
        <v>342098.53599999996</v>
      </c>
      <c r="I226" s="12">
        <v>387205.27600000013</v>
      </c>
      <c r="J226" s="12">
        <f t="shared" si="49"/>
        <v>562654.57000000007</v>
      </c>
      <c r="K226" s="13">
        <v>2734849</v>
      </c>
      <c r="L226" s="14">
        <f>VLOOKUP(A226,'[1]Aggregated CDC_fludeaths'!$A$5:$K$463,2,FALSE)</f>
        <v>131</v>
      </c>
      <c r="M226" s="14">
        <f>VLOOKUP(A226,'[1]Aggregated CDC_fludeaths'!A228:K686,6,FALSE)</f>
        <v>54</v>
      </c>
      <c r="N226" s="14">
        <f>VLOOKUP(A226,'[1]Aggregated CDC_fludeaths'!A228:K686,3,FALSE)</f>
        <v>48</v>
      </c>
      <c r="O226" s="14">
        <f>VLOOKUP(A226,'[1]Aggregated CDC_fludeaths'!A228:K686,4,FALSE)</f>
        <v>62</v>
      </c>
      <c r="P226" s="14">
        <f>VLOOKUP(A226,'[1]Aggregated CDC_fludeaths'!A228:K686,5,FALSE)</f>
        <v>50</v>
      </c>
      <c r="Q226" s="14">
        <f>VLOOKUP(A226,'[1]Aggregated CDC_fludeaths'!A228:K686,7,FALSE)</f>
        <v>63</v>
      </c>
      <c r="R226" s="14">
        <f>VLOOKUP(A226,'[1]Aggregated CDC_fludeaths'!A228:K686,8,FALSE)</f>
        <v>65</v>
      </c>
      <c r="S226" s="14">
        <f>VLOOKUP(A226,'[1]Aggregated CDC_fludeaths'!A228:K686,9,FALSE)</f>
        <v>620</v>
      </c>
      <c r="T226" s="14">
        <f>VLOOKUP(A226,'[1]Aggregated CDC_fludeaths'!A228:K686,10,FALSE)</f>
        <v>42</v>
      </c>
      <c r="U226" s="14">
        <f t="shared" si="50"/>
        <v>384</v>
      </c>
      <c r="V226" s="14">
        <f t="shared" si="51"/>
        <v>751</v>
      </c>
      <c r="W226" s="14">
        <f>VLOOKUP(A226,'[1]Aggregated CDC_fludeaths'!A228:K686,11,FALSE)</f>
        <v>1135</v>
      </c>
      <c r="X226" s="15">
        <f t="shared" ref="X226:X289" si="52">L226/B226</f>
        <v>7.4665447214623771E-4</v>
      </c>
      <c r="Y226" s="16">
        <f t="shared" ref="Y226:Y289" si="53">M226/C226</f>
        <v>1.4271515373843254E-4</v>
      </c>
      <c r="Z226" s="15">
        <f t="shared" ref="Z226:Z289" si="54">N226/D226</f>
        <v>1.2115289549678094E-4</v>
      </c>
      <c r="AA226" s="15">
        <f t="shared" ref="AA226:AA289" si="55">O226/E226</f>
        <v>1.7312718978320383E-4</v>
      </c>
      <c r="AB226" s="15">
        <f t="shared" ref="AB226:AB289" si="56">P226/F226</f>
        <v>1.4726018710926495E-4</v>
      </c>
      <c r="AC226" s="15">
        <f t="shared" ref="AC226:AC289" si="57">Q226/G226</f>
        <v>1.7611185824625703E-4</v>
      </c>
      <c r="AD226" s="15">
        <f t="shared" ref="AD226:AD289" si="58">R226/H226</f>
        <v>1.9000373623346932E-4</v>
      </c>
      <c r="AE226" s="15">
        <f t="shared" ref="AE226:AE289" si="59">S226/I226</f>
        <v>1.6012178511741141E-3</v>
      </c>
      <c r="AF226" s="15">
        <f t="shared" si="47"/>
        <v>1.3347443352321833E-3</v>
      </c>
      <c r="AG226" s="15">
        <f t="shared" si="48"/>
        <v>4.1501377224117307E-4</v>
      </c>
    </row>
    <row r="227" spans="1:33" x14ac:dyDescent="0.2">
      <c r="A227" s="11" t="s">
        <v>240</v>
      </c>
      <c r="B227" s="12">
        <v>149621</v>
      </c>
      <c r="C227" s="12">
        <v>323328</v>
      </c>
      <c r="D227" s="12">
        <v>337176</v>
      </c>
      <c r="E227" s="12">
        <v>307945</v>
      </c>
      <c r="F227" s="12">
        <v>293831</v>
      </c>
      <c r="G227" s="12">
        <v>307324</v>
      </c>
      <c r="H227" s="12">
        <v>300392</v>
      </c>
      <c r="I227" s="12">
        <v>347215</v>
      </c>
      <c r="J227" s="12">
        <f t="shared" si="49"/>
        <v>496836</v>
      </c>
      <c r="K227" s="13">
        <v>2366832</v>
      </c>
      <c r="L227" s="14">
        <f>VLOOKUP(A227,'[1]Aggregated CDC_fludeaths'!$A$5:$K$463,2,FALSE)</f>
        <v>101</v>
      </c>
      <c r="M227" s="14">
        <f>VLOOKUP(A227,'[1]Aggregated CDC_fludeaths'!A229:K687,6,FALSE)</f>
        <v>50</v>
      </c>
      <c r="N227" s="14">
        <f>VLOOKUP(A227,'[1]Aggregated CDC_fludeaths'!A229:K687,3,FALSE)</f>
        <v>46</v>
      </c>
      <c r="O227" s="14">
        <f>VLOOKUP(A227,'[1]Aggregated CDC_fludeaths'!A229:K687,4,FALSE)</f>
        <v>66</v>
      </c>
      <c r="P227" s="14">
        <f>VLOOKUP(A227,'[1]Aggregated CDC_fludeaths'!A229:K687,5,FALSE)</f>
        <v>58</v>
      </c>
      <c r="Q227" s="14">
        <f>VLOOKUP(A227,'[1]Aggregated CDC_fludeaths'!A229:K687,7,FALSE)</f>
        <v>35</v>
      </c>
      <c r="R227" s="14">
        <f>VLOOKUP(A227,'[1]Aggregated CDC_fludeaths'!A229:K687,8,FALSE)</f>
        <v>86</v>
      </c>
      <c r="S227" s="14">
        <f>VLOOKUP(A227,'[1]Aggregated CDC_fludeaths'!A229:K687,9,FALSE)</f>
        <v>586</v>
      </c>
      <c r="T227" s="14">
        <f>VLOOKUP(A227,'[1]Aggregated CDC_fludeaths'!A229:K687,10,FALSE)</f>
        <v>79</v>
      </c>
      <c r="U227" s="14">
        <f t="shared" si="50"/>
        <v>420</v>
      </c>
      <c r="V227" s="14">
        <f t="shared" si="51"/>
        <v>687</v>
      </c>
      <c r="W227" s="14">
        <f>VLOOKUP(A227,'[1]Aggregated CDC_fludeaths'!A229:K687,11,FALSE)</f>
        <v>1107</v>
      </c>
      <c r="X227" s="15">
        <f t="shared" si="52"/>
        <v>6.7503893170076394E-4</v>
      </c>
      <c r="Y227" s="16">
        <f t="shared" si="53"/>
        <v>1.5464172604908946E-4</v>
      </c>
      <c r="Z227" s="15">
        <f t="shared" si="54"/>
        <v>1.3642726647210951E-4</v>
      </c>
      <c r="AA227" s="15">
        <f t="shared" si="55"/>
        <v>2.1432398642614754E-4</v>
      </c>
      <c r="AB227" s="15">
        <f t="shared" si="56"/>
        <v>1.9739237861219545E-4</v>
      </c>
      <c r="AC227" s="15">
        <f t="shared" si="57"/>
        <v>1.1388632192734703E-4</v>
      </c>
      <c r="AD227" s="15">
        <f t="shared" si="58"/>
        <v>2.8629257769847397E-4</v>
      </c>
      <c r="AE227" s="15">
        <f t="shared" si="59"/>
        <v>1.687715104474173E-3</v>
      </c>
      <c r="AF227" s="15">
        <f t="shared" si="47"/>
        <v>1.3827500422674685E-3</v>
      </c>
      <c r="AG227" s="15">
        <f t="shared" si="48"/>
        <v>4.6771380478208844E-4</v>
      </c>
    </row>
    <row r="228" spans="1:33" x14ac:dyDescent="0.2">
      <c r="A228" s="11" t="s">
        <v>241</v>
      </c>
      <c r="B228" s="12">
        <v>387831.1779999999</v>
      </c>
      <c r="C228" s="12">
        <v>765931.51899999997</v>
      </c>
      <c r="D228" s="12">
        <v>823917.65599999996</v>
      </c>
      <c r="E228" s="12">
        <v>743732.13800000004</v>
      </c>
      <c r="F228" s="12">
        <v>785589.5950000002</v>
      </c>
      <c r="G228" s="12">
        <v>855733.82600000047</v>
      </c>
      <c r="H228" s="12">
        <v>643494.84899999993</v>
      </c>
      <c r="I228" s="12">
        <v>777185.89800000004</v>
      </c>
      <c r="J228" s="12">
        <f t="shared" si="49"/>
        <v>1165017.0759999999</v>
      </c>
      <c r="K228" s="13">
        <v>5784755</v>
      </c>
      <c r="L228" s="14">
        <f>VLOOKUP(A228,'[1]Aggregated CDC_fludeaths'!$A$5:$K$463,2,FALSE)</f>
        <v>104</v>
      </c>
      <c r="M228" s="14">
        <f>VLOOKUP(A228,'[1]Aggregated CDC_fludeaths'!A230:K688,6,FALSE)</f>
        <v>50</v>
      </c>
      <c r="N228" s="14">
        <f>VLOOKUP(A228,'[1]Aggregated CDC_fludeaths'!A230:K688,3,FALSE)</f>
        <v>69</v>
      </c>
      <c r="O228" s="14">
        <f>VLOOKUP(A228,'[1]Aggregated CDC_fludeaths'!A230:K688,4,FALSE)</f>
        <v>45</v>
      </c>
      <c r="P228" s="14">
        <f>VLOOKUP(A228,'[1]Aggregated CDC_fludeaths'!A230:K688,5,FALSE)</f>
        <v>58</v>
      </c>
      <c r="Q228" s="14">
        <f>VLOOKUP(A228,'[1]Aggregated CDC_fludeaths'!A230:K688,7,FALSE)</f>
        <v>65</v>
      </c>
      <c r="R228" s="14">
        <f>VLOOKUP(A228,'[1]Aggregated CDC_fludeaths'!A230:K688,8,FALSE)</f>
        <v>92</v>
      </c>
      <c r="S228" s="14">
        <f>VLOOKUP(A228,'[1]Aggregated CDC_fludeaths'!A230:K688,9,FALSE)</f>
        <v>1120</v>
      </c>
      <c r="T228" s="14">
        <f>VLOOKUP(A228,'[1]Aggregated CDC_fludeaths'!A230:K688,10,FALSE)</f>
        <v>53</v>
      </c>
      <c r="U228" s="14">
        <f t="shared" si="50"/>
        <v>432</v>
      </c>
      <c r="V228" s="14">
        <f t="shared" si="51"/>
        <v>1224</v>
      </c>
      <c r="W228" s="14">
        <f>VLOOKUP(A228,'[1]Aggregated CDC_fludeaths'!A230:K688,11,FALSE)</f>
        <v>1656</v>
      </c>
      <c r="X228" s="15">
        <f t="shared" si="52"/>
        <v>2.6815791483375794E-4</v>
      </c>
      <c r="Y228" s="16">
        <f t="shared" si="53"/>
        <v>6.5279987518048599E-5</v>
      </c>
      <c r="Z228" s="15">
        <f t="shared" si="54"/>
        <v>8.3746233009479286E-5</v>
      </c>
      <c r="AA228" s="15">
        <f t="shared" si="55"/>
        <v>6.0505654792612978E-5</v>
      </c>
      <c r="AB228" s="15">
        <f t="shared" si="56"/>
        <v>7.3829898421707053E-5</v>
      </c>
      <c r="AC228" s="15">
        <f t="shared" si="57"/>
        <v>7.5958198712130809E-5</v>
      </c>
      <c r="AD228" s="15">
        <f t="shared" si="58"/>
        <v>1.4296928738896558E-4</v>
      </c>
      <c r="AE228" s="15">
        <f t="shared" si="59"/>
        <v>1.4410966576750726E-3</v>
      </c>
      <c r="AF228" s="15">
        <f t="shared" si="47"/>
        <v>1.0506283772273224E-3</v>
      </c>
      <c r="AG228" s="15">
        <f t="shared" si="48"/>
        <v>2.8626968644307319E-4</v>
      </c>
    </row>
    <row r="229" spans="1:33" x14ac:dyDescent="0.2">
      <c r="A229" s="11" t="s">
        <v>242</v>
      </c>
      <c r="B229" s="12">
        <v>375261.67999999993</v>
      </c>
      <c r="C229" s="12">
        <v>763225.2919999999</v>
      </c>
      <c r="D229" s="12">
        <v>811646.90800000005</v>
      </c>
      <c r="E229" s="12">
        <v>730368.16999999993</v>
      </c>
      <c r="F229" s="12">
        <v>756350.48500000022</v>
      </c>
      <c r="G229" s="12">
        <v>852100.44200000004</v>
      </c>
      <c r="H229" s="12">
        <v>659324.88399999985</v>
      </c>
      <c r="I229" s="12">
        <v>786591.89399999997</v>
      </c>
      <c r="J229" s="12">
        <f t="shared" si="49"/>
        <v>1161853.574</v>
      </c>
      <c r="K229" s="13">
        <v>5733300</v>
      </c>
      <c r="L229" s="14">
        <f>VLOOKUP(A229,'[1]Aggregated CDC_fludeaths'!$A$5:$K$463,2,FALSE)</f>
        <v>91</v>
      </c>
      <c r="M229" s="14">
        <f>VLOOKUP(A229,'[1]Aggregated CDC_fludeaths'!A231:K689,6,FALSE)</f>
        <v>58</v>
      </c>
      <c r="N229" s="14">
        <f>VLOOKUP(A229,'[1]Aggregated CDC_fludeaths'!A231:K689,3,FALSE)</f>
        <v>70</v>
      </c>
      <c r="O229" s="14">
        <f>VLOOKUP(A229,'[1]Aggregated CDC_fludeaths'!A231:K689,4,FALSE)</f>
        <v>56</v>
      </c>
      <c r="P229" s="14">
        <f>VLOOKUP(A229,'[1]Aggregated CDC_fludeaths'!A231:K689,5,FALSE)</f>
        <v>59</v>
      </c>
      <c r="Q229" s="14">
        <f>VLOOKUP(A229,'[1]Aggregated CDC_fludeaths'!A231:K689,7,FALSE)</f>
        <v>52</v>
      </c>
      <c r="R229" s="14">
        <f>VLOOKUP(A229,'[1]Aggregated CDC_fludeaths'!A231:K689,8,FALSE)</f>
        <v>63</v>
      </c>
      <c r="S229" s="14">
        <f>VLOOKUP(A229,'[1]Aggregated CDC_fludeaths'!A231:K689,9,FALSE)</f>
        <v>998</v>
      </c>
      <c r="T229" s="14">
        <f>VLOOKUP(A229,'[1]Aggregated CDC_fludeaths'!A231:K689,10,FALSE)</f>
        <v>53</v>
      </c>
      <c r="U229" s="14">
        <f t="shared" si="50"/>
        <v>411</v>
      </c>
      <c r="V229" s="14">
        <f t="shared" si="51"/>
        <v>1089</v>
      </c>
      <c r="W229" s="14">
        <f>VLOOKUP(A229,'[1]Aggregated CDC_fludeaths'!A231:K689,11,FALSE)</f>
        <v>1500</v>
      </c>
      <c r="X229" s="15">
        <f t="shared" si="52"/>
        <v>2.4249744871365501E-4</v>
      </c>
      <c r="Y229" s="16">
        <f t="shared" si="53"/>
        <v>7.5993288754901489E-5</v>
      </c>
      <c r="Z229" s="15">
        <f t="shared" si="54"/>
        <v>8.624439927023044E-5</v>
      </c>
      <c r="AA229" s="15">
        <f t="shared" si="55"/>
        <v>7.6673658984892522E-5</v>
      </c>
      <c r="AB229" s="15">
        <f t="shared" si="56"/>
        <v>7.8006164033860549E-5</v>
      </c>
      <c r="AC229" s="15">
        <f t="shared" si="57"/>
        <v>6.1025669553636959E-5</v>
      </c>
      <c r="AD229" s="15">
        <f t="shared" si="58"/>
        <v>9.5552286177628953E-5</v>
      </c>
      <c r="AE229" s="15">
        <f t="shared" si="59"/>
        <v>1.2687646638779118E-3</v>
      </c>
      <c r="AF229" s="15">
        <f t="shared" si="47"/>
        <v>9.3729539106276398E-4</v>
      </c>
      <c r="AG229" s="15">
        <f t="shared" si="48"/>
        <v>2.6162942807807021E-4</v>
      </c>
    </row>
    <row r="230" spans="1:33" x14ac:dyDescent="0.2">
      <c r="A230" s="11" t="s">
        <v>243</v>
      </c>
      <c r="B230" s="12">
        <v>374261.94099999982</v>
      </c>
      <c r="C230" s="12">
        <v>758149.55799999996</v>
      </c>
      <c r="D230" s="12">
        <v>814624.70699999994</v>
      </c>
      <c r="E230" s="12">
        <v>746204.31500000029</v>
      </c>
      <c r="F230" s="12">
        <v>739678.80199999991</v>
      </c>
      <c r="G230" s="12">
        <v>850235.80400000012</v>
      </c>
      <c r="H230" s="12">
        <v>679047.20999999985</v>
      </c>
      <c r="I230" s="12">
        <v>787256.85999999975</v>
      </c>
      <c r="J230" s="12">
        <f t="shared" si="49"/>
        <v>1161518.8009999995</v>
      </c>
      <c r="K230" s="13">
        <v>5750826</v>
      </c>
      <c r="L230" s="14">
        <f>VLOOKUP(A230,'[1]Aggregated CDC_fludeaths'!$A$5:$K$463,2,FALSE)</f>
        <v>110</v>
      </c>
      <c r="M230" s="14">
        <f>VLOOKUP(A230,'[1]Aggregated CDC_fludeaths'!A232:K690,6,FALSE)</f>
        <v>49</v>
      </c>
      <c r="N230" s="14">
        <f>VLOOKUP(A230,'[1]Aggregated CDC_fludeaths'!A232:K690,3,FALSE)</f>
        <v>65</v>
      </c>
      <c r="O230" s="14">
        <f>VLOOKUP(A230,'[1]Aggregated CDC_fludeaths'!A232:K690,4,FALSE)</f>
        <v>49</v>
      </c>
      <c r="P230" s="14">
        <f>VLOOKUP(A230,'[1]Aggregated CDC_fludeaths'!A232:K690,5,FALSE)</f>
        <v>30</v>
      </c>
      <c r="Q230" s="14">
        <f>VLOOKUP(A230,'[1]Aggregated CDC_fludeaths'!A232:K690,7,FALSE)</f>
        <v>45</v>
      </c>
      <c r="R230" s="14">
        <f>VLOOKUP(A230,'[1]Aggregated CDC_fludeaths'!A232:K690,8,FALSE)</f>
        <v>70</v>
      </c>
      <c r="S230" s="14">
        <f>VLOOKUP(A230,'[1]Aggregated CDC_fludeaths'!A232:K690,9,FALSE)</f>
        <v>1010</v>
      </c>
      <c r="T230" s="14">
        <f>VLOOKUP(A230,'[1]Aggregated CDC_fludeaths'!A232:K690,10,FALSE)</f>
        <v>61</v>
      </c>
      <c r="U230" s="14">
        <f t="shared" si="50"/>
        <v>369</v>
      </c>
      <c r="V230" s="14">
        <f t="shared" si="51"/>
        <v>1120</v>
      </c>
      <c r="W230" s="14">
        <f>VLOOKUP(A230,'[1]Aggregated CDC_fludeaths'!A232:K690,11,FALSE)</f>
        <v>1489</v>
      </c>
      <c r="X230" s="15">
        <f t="shared" si="52"/>
        <v>2.9391179799390836E-4</v>
      </c>
      <c r="Y230" s="16">
        <f t="shared" si="53"/>
        <v>6.4631047374428462E-5</v>
      </c>
      <c r="Z230" s="15">
        <f t="shared" si="54"/>
        <v>7.9791343721176883E-5</v>
      </c>
      <c r="AA230" s="15">
        <f t="shared" si="55"/>
        <v>6.5665661555441398E-5</v>
      </c>
      <c r="AB230" s="15">
        <f t="shared" si="56"/>
        <v>4.0558144858124519E-5</v>
      </c>
      <c r="AC230" s="15">
        <f t="shared" si="57"/>
        <v>5.2926493789480538E-5</v>
      </c>
      <c r="AD230" s="15">
        <f t="shared" si="58"/>
        <v>1.0308561609435081E-4</v>
      </c>
      <c r="AE230" s="15">
        <f t="shared" si="59"/>
        <v>1.2829357879460082E-3</v>
      </c>
      <c r="AF230" s="15">
        <f t="shared" si="47"/>
        <v>9.6425473185259307E-4</v>
      </c>
      <c r="AG230" s="15">
        <f t="shared" si="48"/>
        <v>2.589193274148792E-4</v>
      </c>
    </row>
    <row r="231" spans="1:33" x14ac:dyDescent="0.2">
      <c r="A231" s="11" t="s">
        <v>244</v>
      </c>
      <c r="B231" s="12">
        <v>373549.68699999986</v>
      </c>
      <c r="C231" s="12">
        <v>760022.46999999962</v>
      </c>
      <c r="D231" s="12">
        <v>808175.02299999993</v>
      </c>
      <c r="E231" s="12">
        <v>753717.73399999994</v>
      </c>
      <c r="F231" s="12">
        <v>727506.81599999988</v>
      </c>
      <c r="G231" s="12">
        <v>845374.69299999962</v>
      </c>
      <c r="H231" s="12">
        <v>698495.49599999993</v>
      </c>
      <c r="I231" s="12">
        <v>804906.40199999989</v>
      </c>
      <c r="J231" s="12">
        <f t="shared" si="49"/>
        <v>1178456.0889999997</v>
      </c>
      <c r="K231" s="13">
        <v>5772855</v>
      </c>
      <c r="L231" s="14">
        <f>VLOOKUP(A231,'[1]Aggregated CDC_fludeaths'!$A$5:$K$463,2,FALSE)</f>
        <v>123</v>
      </c>
      <c r="M231" s="14">
        <f>VLOOKUP(A231,'[1]Aggregated CDC_fludeaths'!A233:K691,6,FALSE)</f>
        <v>59</v>
      </c>
      <c r="N231" s="14">
        <f>VLOOKUP(A231,'[1]Aggregated CDC_fludeaths'!A233:K691,3,FALSE)</f>
        <v>65</v>
      </c>
      <c r="O231" s="14">
        <f>VLOOKUP(A231,'[1]Aggregated CDC_fludeaths'!A233:K691,4,FALSE)</f>
        <v>51</v>
      </c>
      <c r="P231" s="14">
        <f>VLOOKUP(A231,'[1]Aggregated CDC_fludeaths'!A233:K691,5,FALSE)</f>
        <v>53</v>
      </c>
      <c r="Q231" s="14">
        <f>VLOOKUP(A231,'[1]Aggregated CDC_fludeaths'!A233:K691,7,FALSE)</f>
        <v>78</v>
      </c>
      <c r="R231" s="14">
        <f>VLOOKUP(A231,'[1]Aggregated CDC_fludeaths'!A233:K691,8,FALSE)</f>
        <v>102</v>
      </c>
      <c r="S231" s="14">
        <f>VLOOKUP(A231,'[1]Aggregated CDC_fludeaths'!A233:K691,9,FALSE)</f>
        <v>1037</v>
      </c>
      <c r="T231" s="14">
        <f>VLOOKUP(A231,'[1]Aggregated CDC_fludeaths'!A233:K691,10,FALSE)</f>
        <v>55</v>
      </c>
      <c r="U231" s="14">
        <f t="shared" si="50"/>
        <v>463</v>
      </c>
      <c r="V231" s="14">
        <f t="shared" si="51"/>
        <v>1160</v>
      </c>
      <c r="W231" s="14">
        <f>VLOOKUP(A231,'[1]Aggregated CDC_fludeaths'!A233:K691,11,FALSE)</f>
        <v>1623</v>
      </c>
      <c r="X231" s="15">
        <f t="shared" si="52"/>
        <v>3.292734655671122E-4</v>
      </c>
      <c r="Y231" s="16">
        <f t="shared" si="53"/>
        <v>7.7629283776307342E-5</v>
      </c>
      <c r="Z231" s="15">
        <f t="shared" si="54"/>
        <v>8.0428122807749779E-5</v>
      </c>
      <c r="AA231" s="15">
        <f t="shared" si="55"/>
        <v>6.7664588080396698E-5</v>
      </c>
      <c r="AB231" s="15">
        <f t="shared" si="56"/>
        <v>7.2851551125536129E-5</v>
      </c>
      <c r="AC231" s="15">
        <f t="shared" si="57"/>
        <v>9.2266779034039562E-5</v>
      </c>
      <c r="AD231" s="15">
        <f t="shared" si="58"/>
        <v>1.4602814274982813E-4</v>
      </c>
      <c r="AE231" s="15">
        <f t="shared" si="59"/>
        <v>1.2883485550907571E-3</v>
      </c>
      <c r="AF231" s="15">
        <f t="shared" si="47"/>
        <v>9.8433875545107428E-4</v>
      </c>
      <c r="AG231" s="15">
        <f t="shared" si="48"/>
        <v>2.8114338572508748E-4</v>
      </c>
    </row>
    <row r="232" spans="1:33" x14ac:dyDescent="0.2">
      <c r="A232" s="11" t="s">
        <v>245</v>
      </c>
      <c r="B232" s="12">
        <v>353791.23699999996</v>
      </c>
      <c r="C232" s="12">
        <v>728921.28500000015</v>
      </c>
      <c r="D232" s="12">
        <v>775389.61400000006</v>
      </c>
      <c r="E232" s="12">
        <v>735682.34700000007</v>
      </c>
      <c r="F232" s="12">
        <v>690184.54099999997</v>
      </c>
      <c r="G232" s="12">
        <v>806044.48499999999</v>
      </c>
      <c r="H232" s="12">
        <v>686515.04299999971</v>
      </c>
      <c r="I232" s="12">
        <v>783191.95</v>
      </c>
      <c r="J232" s="12">
        <f t="shared" si="49"/>
        <v>1136983.1869999999</v>
      </c>
      <c r="K232" s="13">
        <v>5560104</v>
      </c>
      <c r="L232" s="14">
        <f>VLOOKUP(A232,'[1]Aggregated CDC_fludeaths'!$A$5:$K$463,2,FALSE)</f>
        <v>125</v>
      </c>
      <c r="M232" s="14">
        <f>VLOOKUP(A232,'[1]Aggregated CDC_fludeaths'!A234:K692,6,FALSE)</f>
        <v>73</v>
      </c>
      <c r="N232" s="14">
        <f>VLOOKUP(A232,'[1]Aggregated CDC_fludeaths'!A234:K692,3,FALSE)</f>
        <v>51</v>
      </c>
      <c r="O232" s="14">
        <f>VLOOKUP(A232,'[1]Aggregated CDC_fludeaths'!A234:K692,4,FALSE)</f>
        <v>49</v>
      </c>
      <c r="P232" s="14">
        <f>VLOOKUP(A232,'[1]Aggregated CDC_fludeaths'!A234:K692,5,FALSE)</f>
        <v>46</v>
      </c>
      <c r="Q232" s="14">
        <f>VLOOKUP(A232,'[1]Aggregated CDC_fludeaths'!A234:K692,7,FALSE)</f>
        <v>53</v>
      </c>
      <c r="R232" s="14">
        <f>VLOOKUP(A232,'[1]Aggregated CDC_fludeaths'!A234:K692,8,FALSE)</f>
        <v>82</v>
      </c>
      <c r="S232" s="14">
        <f>VLOOKUP(A232,'[1]Aggregated CDC_fludeaths'!A234:K692,9,FALSE)</f>
        <v>1133</v>
      </c>
      <c r="T232" s="14">
        <f>VLOOKUP(A232,'[1]Aggregated CDC_fludeaths'!A234:K692,10,FALSE)</f>
        <v>40</v>
      </c>
      <c r="U232" s="14">
        <f t="shared" si="50"/>
        <v>394</v>
      </c>
      <c r="V232" s="14">
        <f t="shared" si="51"/>
        <v>1258</v>
      </c>
      <c r="W232" s="14">
        <f>VLOOKUP(A232,'[1]Aggregated CDC_fludeaths'!A234:K692,11,FALSE)</f>
        <v>1652</v>
      </c>
      <c r="X232" s="15">
        <f t="shared" si="52"/>
        <v>3.5331570408568379E-4</v>
      </c>
      <c r="Y232" s="16">
        <f t="shared" si="53"/>
        <v>1.0014798785852438E-4</v>
      </c>
      <c r="Z232" s="15">
        <f t="shared" si="54"/>
        <v>6.5773385507327675E-5</v>
      </c>
      <c r="AA232" s="15">
        <f t="shared" si="55"/>
        <v>6.6604833186244703E-5</v>
      </c>
      <c r="AB232" s="15">
        <f t="shared" si="56"/>
        <v>6.6648841385741789E-5</v>
      </c>
      <c r="AC232" s="15">
        <f t="shared" si="57"/>
        <v>6.5753194750783512E-5</v>
      </c>
      <c r="AD232" s="15">
        <f t="shared" si="58"/>
        <v>1.1944385026389004E-4</v>
      </c>
      <c r="AE232" s="15">
        <f t="shared" si="59"/>
        <v>1.4466440825904813E-3</v>
      </c>
      <c r="AF232" s="15">
        <f t="shared" si="47"/>
        <v>1.106436765630027E-3</v>
      </c>
      <c r="AG232" s="15">
        <f t="shared" si="48"/>
        <v>2.9711674457887836E-4</v>
      </c>
    </row>
    <row r="233" spans="1:33" x14ac:dyDescent="0.2">
      <c r="A233" s="11" t="s">
        <v>246</v>
      </c>
      <c r="B233" s="12">
        <v>364253.70500000013</v>
      </c>
      <c r="C233" s="12">
        <v>751848.13800000015</v>
      </c>
      <c r="D233" s="12">
        <v>798866.201</v>
      </c>
      <c r="E233" s="12">
        <v>764137.75400000019</v>
      </c>
      <c r="F233" s="12">
        <v>707771.87500000035</v>
      </c>
      <c r="G233" s="12">
        <v>819487.2139999998</v>
      </c>
      <c r="H233" s="12">
        <v>731425.98699999973</v>
      </c>
      <c r="I233" s="12">
        <v>834746.84700000018</v>
      </c>
      <c r="J233" s="12">
        <f t="shared" si="49"/>
        <v>1199000.5520000004</v>
      </c>
      <c r="K233" s="13">
        <v>5773588</v>
      </c>
      <c r="L233" s="14">
        <f>VLOOKUP(A233,'[1]Aggregated CDC_fludeaths'!$A$5:$K$463,2,FALSE)</f>
        <v>94</v>
      </c>
      <c r="M233" s="14">
        <f>VLOOKUP(A233,'[1]Aggregated CDC_fludeaths'!A235:K693,6,FALSE)</f>
        <v>78</v>
      </c>
      <c r="N233" s="14">
        <f>VLOOKUP(A233,'[1]Aggregated CDC_fludeaths'!A235:K693,3,FALSE)</f>
        <v>64</v>
      </c>
      <c r="O233" s="14">
        <f>VLOOKUP(A233,'[1]Aggregated CDC_fludeaths'!A235:K693,4,FALSE)</f>
        <v>61</v>
      </c>
      <c r="P233" s="14">
        <f>VLOOKUP(A233,'[1]Aggregated CDC_fludeaths'!A235:K693,5,FALSE)</f>
        <v>74</v>
      </c>
      <c r="Q233" s="14">
        <f>VLOOKUP(A233,'[1]Aggregated CDC_fludeaths'!A235:K693,7,FALSE)</f>
        <v>75</v>
      </c>
      <c r="R233" s="14">
        <f>VLOOKUP(A233,'[1]Aggregated CDC_fludeaths'!A235:K693,8,FALSE)</f>
        <v>94</v>
      </c>
      <c r="S233" s="14">
        <f>VLOOKUP(A233,'[1]Aggregated CDC_fludeaths'!A235:K693,9,FALSE)</f>
        <v>1094</v>
      </c>
      <c r="T233" s="14">
        <f>VLOOKUP(A233,'[1]Aggregated CDC_fludeaths'!A235:K693,10,FALSE)</f>
        <v>54</v>
      </c>
      <c r="U233" s="14">
        <f t="shared" si="50"/>
        <v>500</v>
      </c>
      <c r="V233" s="14">
        <f t="shared" si="51"/>
        <v>1188</v>
      </c>
      <c r="W233" s="14">
        <f>VLOOKUP(A233,'[1]Aggregated CDC_fludeaths'!A235:K693,11,FALSE)</f>
        <v>1688</v>
      </c>
      <c r="X233" s="15">
        <f t="shared" si="52"/>
        <v>2.5806189123045426E-4</v>
      </c>
      <c r="Y233" s="16">
        <f t="shared" si="53"/>
        <v>1.0374435482076034E-4</v>
      </c>
      <c r="Z233" s="15">
        <f t="shared" si="54"/>
        <v>8.0113540815578949E-5</v>
      </c>
      <c r="AA233" s="15">
        <f t="shared" si="55"/>
        <v>7.9828538350167663E-5</v>
      </c>
      <c r="AB233" s="15">
        <f t="shared" si="56"/>
        <v>1.0455346222962019E-4</v>
      </c>
      <c r="AC233" s="15">
        <f t="shared" si="57"/>
        <v>9.1520646959111695E-5</v>
      </c>
      <c r="AD233" s="15">
        <f t="shared" si="58"/>
        <v>1.2851607909851313E-4</v>
      </c>
      <c r="AE233" s="15">
        <f t="shared" si="59"/>
        <v>1.3105769778367306E-3</v>
      </c>
      <c r="AF233" s="15">
        <f t="shared" si="47"/>
        <v>9.9082523191365438E-4</v>
      </c>
      <c r="AG233" s="15">
        <f t="shared" si="48"/>
        <v>2.9236585637908353E-4</v>
      </c>
    </row>
    <row r="234" spans="1:33" x14ac:dyDescent="0.2">
      <c r="A234" s="11" t="s">
        <v>247</v>
      </c>
      <c r="B234" s="12">
        <v>350015.489</v>
      </c>
      <c r="C234" s="12">
        <v>723141.27399999998</v>
      </c>
      <c r="D234" s="12">
        <v>771624.04200000002</v>
      </c>
      <c r="E234" s="12">
        <v>749220.27999999968</v>
      </c>
      <c r="F234" s="12">
        <v>683658.93199999991</v>
      </c>
      <c r="G234" s="12">
        <v>774389.66900000011</v>
      </c>
      <c r="H234" s="12">
        <v>715375.67200000037</v>
      </c>
      <c r="I234" s="12">
        <v>817059.43</v>
      </c>
      <c r="J234" s="12">
        <f t="shared" si="49"/>
        <v>1167074.919</v>
      </c>
      <c r="K234" s="13">
        <v>5583743</v>
      </c>
      <c r="L234" s="14">
        <f>VLOOKUP(A234,'[1]Aggregated CDC_fludeaths'!$A$5:$K$463,2,FALSE)</f>
        <v>123</v>
      </c>
      <c r="M234" s="14">
        <f>VLOOKUP(A234,'[1]Aggregated CDC_fludeaths'!A236:K694,6,FALSE)</f>
        <v>44</v>
      </c>
      <c r="N234" s="14">
        <f>VLOOKUP(A234,'[1]Aggregated CDC_fludeaths'!A236:K694,3,FALSE)</f>
        <v>56</v>
      </c>
      <c r="O234" s="14">
        <f>VLOOKUP(A234,'[1]Aggregated CDC_fludeaths'!A236:K694,4,FALSE)</f>
        <v>68</v>
      </c>
      <c r="P234" s="14">
        <f>VLOOKUP(A234,'[1]Aggregated CDC_fludeaths'!A236:K694,5,FALSE)</f>
        <v>60</v>
      </c>
      <c r="Q234" s="14">
        <f>VLOOKUP(A234,'[1]Aggregated CDC_fludeaths'!A236:K694,7,FALSE)</f>
        <v>46</v>
      </c>
      <c r="R234" s="14">
        <f>VLOOKUP(A234,'[1]Aggregated CDC_fludeaths'!A236:K694,8,FALSE)</f>
        <v>81</v>
      </c>
      <c r="S234" s="14">
        <f>VLOOKUP(A234,'[1]Aggregated CDC_fludeaths'!A236:K694,9,FALSE)</f>
        <v>1158</v>
      </c>
      <c r="T234" s="14">
        <f>VLOOKUP(A234,'[1]Aggregated CDC_fludeaths'!A236:K694,10,FALSE)</f>
        <v>42</v>
      </c>
      <c r="U234" s="14">
        <f t="shared" si="50"/>
        <v>397</v>
      </c>
      <c r="V234" s="14">
        <f t="shared" si="51"/>
        <v>1281</v>
      </c>
      <c r="W234" s="14">
        <f>VLOOKUP(A234,'[1]Aggregated CDC_fludeaths'!A236:K694,11,FALSE)</f>
        <v>1678</v>
      </c>
      <c r="X234" s="15">
        <f t="shared" si="52"/>
        <v>3.5141301989638523E-4</v>
      </c>
      <c r="Y234" s="16">
        <f t="shared" si="53"/>
        <v>6.0845648813014651E-5</v>
      </c>
      <c r="Z234" s="15">
        <f t="shared" si="54"/>
        <v>7.2574203176525693E-5</v>
      </c>
      <c r="AA234" s="15">
        <f t="shared" si="55"/>
        <v>9.0761024247768663E-5</v>
      </c>
      <c r="AB234" s="15">
        <f t="shared" si="56"/>
        <v>8.7763060192125162E-5</v>
      </c>
      <c r="AC234" s="15">
        <f t="shared" si="57"/>
        <v>5.9401618902537288E-5</v>
      </c>
      <c r="AD234" s="15">
        <f t="shared" si="58"/>
        <v>1.1322722196233696E-4</v>
      </c>
      <c r="AE234" s="15">
        <f t="shared" si="59"/>
        <v>1.4172775657212595E-3</v>
      </c>
      <c r="AF234" s="15">
        <f t="shared" si="47"/>
        <v>1.0976159106371817E-3</v>
      </c>
      <c r="AG234" s="15">
        <f t="shared" si="48"/>
        <v>3.0051526368602566E-4</v>
      </c>
    </row>
    <row r="235" spans="1:33" x14ac:dyDescent="0.2">
      <c r="A235" s="11" t="s">
        <v>248</v>
      </c>
      <c r="B235" s="12">
        <v>355932.80800000002</v>
      </c>
      <c r="C235" s="12">
        <v>744744.51299999992</v>
      </c>
      <c r="D235" s="12">
        <v>787866.58200000005</v>
      </c>
      <c r="E235" s="12">
        <v>767967.21999999986</v>
      </c>
      <c r="F235" s="12">
        <v>702267.55599999987</v>
      </c>
      <c r="G235" s="12">
        <v>784604.39199999999</v>
      </c>
      <c r="H235" s="12">
        <v>756558.7309999998</v>
      </c>
      <c r="I235" s="12">
        <v>877110.41500000004</v>
      </c>
      <c r="J235" s="12">
        <f t="shared" si="49"/>
        <v>1233043.223</v>
      </c>
      <c r="K235" s="13">
        <v>5777156</v>
      </c>
      <c r="L235" s="14">
        <f>VLOOKUP(A235,'[1]Aggregated CDC_fludeaths'!$A$5:$K$463,2,FALSE)</f>
        <v>113</v>
      </c>
      <c r="M235" s="14">
        <f>VLOOKUP(A235,'[1]Aggregated CDC_fludeaths'!A237:K695,6,FALSE)</f>
        <v>56</v>
      </c>
      <c r="N235" s="14">
        <f>VLOOKUP(A235,'[1]Aggregated CDC_fludeaths'!A237:K695,3,FALSE)</f>
        <v>54</v>
      </c>
      <c r="O235" s="14">
        <f>VLOOKUP(A235,'[1]Aggregated CDC_fludeaths'!A237:K695,4,FALSE)</f>
        <v>52</v>
      </c>
      <c r="P235" s="14">
        <f>VLOOKUP(A235,'[1]Aggregated CDC_fludeaths'!A237:K695,5,FALSE)</f>
        <v>43</v>
      </c>
      <c r="Q235" s="14">
        <f>VLOOKUP(A235,'[1]Aggregated CDC_fludeaths'!A237:K695,7,FALSE)</f>
        <v>34</v>
      </c>
      <c r="R235" s="14">
        <f>VLOOKUP(A235,'[1]Aggregated CDC_fludeaths'!A237:K695,8,FALSE)</f>
        <v>97</v>
      </c>
      <c r="S235" s="14">
        <f>VLOOKUP(A235,'[1]Aggregated CDC_fludeaths'!A237:K695,9,FALSE)</f>
        <v>956</v>
      </c>
      <c r="T235" s="14">
        <f>VLOOKUP(A235,'[1]Aggregated CDC_fludeaths'!A237:K695,10,FALSE)</f>
        <v>67</v>
      </c>
      <c r="U235" s="14">
        <f t="shared" si="50"/>
        <v>403</v>
      </c>
      <c r="V235" s="14">
        <f t="shared" si="51"/>
        <v>1069</v>
      </c>
      <c r="W235" s="14">
        <f>VLOOKUP(A235,'[1]Aggregated CDC_fludeaths'!A237:K695,11,FALSE)</f>
        <v>1472</v>
      </c>
      <c r="X235" s="15">
        <f t="shared" si="52"/>
        <v>3.1747565119088432E-4</v>
      </c>
      <c r="Y235" s="16">
        <f t="shared" si="53"/>
        <v>7.5193571785335208E-5</v>
      </c>
      <c r="Z235" s="15">
        <f t="shared" si="54"/>
        <v>6.8539523358029673E-5</v>
      </c>
      <c r="AA235" s="15">
        <f t="shared" si="55"/>
        <v>6.7711223403519767E-5</v>
      </c>
      <c r="AB235" s="15">
        <f t="shared" si="56"/>
        <v>6.1230224339169117E-5</v>
      </c>
      <c r="AC235" s="15">
        <f t="shared" si="57"/>
        <v>4.3333940450335893E-5</v>
      </c>
      <c r="AD235" s="15">
        <f t="shared" si="58"/>
        <v>1.2821212157817266E-4</v>
      </c>
      <c r="AE235" s="15">
        <f t="shared" si="59"/>
        <v>1.0899425929174493E-3</v>
      </c>
      <c r="AF235" s="15">
        <f t="shared" si="47"/>
        <v>8.6696068723294054E-4</v>
      </c>
      <c r="AG235" s="15">
        <f t="shared" si="48"/>
        <v>2.5479665080880626E-4</v>
      </c>
    </row>
    <row r="236" spans="1:33" x14ac:dyDescent="0.2">
      <c r="A236" s="11" t="s">
        <v>249</v>
      </c>
      <c r="B236" s="12">
        <v>344037</v>
      </c>
      <c r="C236" s="12">
        <v>712752</v>
      </c>
      <c r="D236" s="12">
        <v>765866</v>
      </c>
      <c r="E236" s="12">
        <v>751285</v>
      </c>
      <c r="F236" s="12">
        <v>675450</v>
      </c>
      <c r="G236" s="12">
        <v>736575</v>
      </c>
      <c r="H236" s="12">
        <v>729676</v>
      </c>
      <c r="I236" s="12">
        <v>852935</v>
      </c>
      <c r="J236" s="12">
        <f t="shared" si="49"/>
        <v>1196972</v>
      </c>
      <c r="K236" s="13">
        <v>5568576</v>
      </c>
      <c r="L236" s="14">
        <f>VLOOKUP(A236,'[1]Aggregated CDC_fludeaths'!$A$5:$K$463,2,FALSE)</f>
        <v>102</v>
      </c>
      <c r="M236" s="14">
        <f>VLOOKUP(A236,'[1]Aggregated CDC_fludeaths'!A238:K696,6,FALSE)</f>
        <v>53</v>
      </c>
      <c r="N236" s="14">
        <f>VLOOKUP(A236,'[1]Aggregated CDC_fludeaths'!A238:K696,3,FALSE)</f>
        <v>51</v>
      </c>
      <c r="O236" s="14">
        <f>VLOOKUP(A236,'[1]Aggregated CDC_fludeaths'!A238:K696,4,FALSE)</f>
        <v>48</v>
      </c>
      <c r="P236" s="14">
        <f>VLOOKUP(A236,'[1]Aggregated CDC_fludeaths'!A238:K696,5,FALSE)</f>
        <v>61</v>
      </c>
      <c r="Q236" s="14">
        <f>VLOOKUP(A236,'[1]Aggregated CDC_fludeaths'!A238:K696,7,FALSE)</f>
        <v>59</v>
      </c>
      <c r="R236" s="14">
        <f>VLOOKUP(A236,'[1]Aggregated CDC_fludeaths'!A238:K696,8,FALSE)</f>
        <v>71</v>
      </c>
      <c r="S236" s="14">
        <f>VLOOKUP(A236,'[1]Aggregated CDC_fludeaths'!A238:K696,9,FALSE)</f>
        <v>1115</v>
      </c>
      <c r="T236" s="14">
        <f>VLOOKUP(A236,'[1]Aggregated CDC_fludeaths'!A238:K696,10,FALSE)</f>
        <v>56</v>
      </c>
      <c r="U236" s="14">
        <f t="shared" si="50"/>
        <v>399</v>
      </c>
      <c r="V236" s="14">
        <f t="shared" si="51"/>
        <v>1217</v>
      </c>
      <c r="W236" s="14">
        <f>VLOOKUP(A236,'[1]Aggregated CDC_fludeaths'!A238:K696,11,FALSE)</f>
        <v>1616</v>
      </c>
      <c r="X236" s="15">
        <f t="shared" si="52"/>
        <v>2.9647973909782959E-4</v>
      </c>
      <c r="Y236" s="16">
        <f t="shared" si="53"/>
        <v>7.435966507284441E-5</v>
      </c>
      <c r="Z236" s="15">
        <f t="shared" si="54"/>
        <v>6.6591283592691146E-5</v>
      </c>
      <c r="AA236" s="15">
        <f t="shared" si="55"/>
        <v>6.3890534218039759E-5</v>
      </c>
      <c r="AB236" s="15">
        <f t="shared" si="56"/>
        <v>9.0310163594640609E-5</v>
      </c>
      <c r="AC236" s="15">
        <f t="shared" si="57"/>
        <v>8.0100464989987441E-5</v>
      </c>
      <c r="AD236" s="15">
        <f t="shared" si="58"/>
        <v>9.7303460714070355E-5</v>
      </c>
      <c r="AE236" s="15">
        <f t="shared" si="59"/>
        <v>1.3072508456095715E-3</v>
      </c>
      <c r="AF236" s="15">
        <f t="shared" si="47"/>
        <v>1.0167322209709167E-3</v>
      </c>
      <c r="AG236" s="15">
        <f t="shared" si="48"/>
        <v>2.9019986438184555E-4</v>
      </c>
    </row>
    <row r="237" spans="1:33" x14ac:dyDescent="0.2">
      <c r="A237" s="11" t="s">
        <v>250</v>
      </c>
      <c r="B237" s="12">
        <v>58474.987000000023</v>
      </c>
      <c r="C237" s="12">
        <v>116668.70400000006</v>
      </c>
      <c r="D237" s="12">
        <v>142895.73000000001</v>
      </c>
      <c r="E237" s="12">
        <v>110958.31000000003</v>
      </c>
      <c r="F237" s="12">
        <v>114921.76400000002</v>
      </c>
      <c r="G237" s="12">
        <v>146303.829</v>
      </c>
      <c r="H237" s="12">
        <v>116524.79000000001</v>
      </c>
      <c r="I237" s="12">
        <v>131683.64099999997</v>
      </c>
      <c r="J237" s="12">
        <f t="shared" si="49"/>
        <v>190158.628</v>
      </c>
      <c r="K237" s="13">
        <v>937916</v>
      </c>
      <c r="L237" s="14">
        <f>VLOOKUP(A237,'[1]Aggregated CDC_fludeaths'!$A$5:$K$463,2,FALSE)</f>
        <v>82</v>
      </c>
      <c r="M237" s="14">
        <f>VLOOKUP(A237,'[1]Aggregated CDC_fludeaths'!A239:K697,6,FALSE)</f>
        <v>48</v>
      </c>
      <c r="N237" s="14">
        <f>VLOOKUP(A237,'[1]Aggregated CDC_fludeaths'!A239:K697,3,FALSE)</f>
        <v>47</v>
      </c>
      <c r="O237" s="14">
        <f>VLOOKUP(A237,'[1]Aggregated CDC_fludeaths'!A239:K697,4,FALSE)</f>
        <v>53</v>
      </c>
      <c r="P237" s="14">
        <f>VLOOKUP(A237,'[1]Aggregated CDC_fludeaths'!A239:K697,5,FALSE)</f>
        <v>56</v>
      </c>
      <c r="Q237" s="14">
        <f>VLOOKUP(A237,'[1]Aggregated CDC_fludeaths'!A239:K697,7,FALSE)</f>
        <v>39</v>
      </c>
      <c r="R237" s="14">
        <f>VLOOKUP(A237,'[1]Aggregated CDC_fludeaths'!A239:K697,8,FALSE)</f>
        <v>56</v>
      </c>
      <c r="S237" s="14">
        <f>VLOOKUP(A237,'[1]Aggregated CDC_fludeaths'!A239:K697,9,FALSE)</f>
        <v>174</v>
      </c>
      <c r="T237" s="14">
        <f>VLOOKUP(A237,'[1]Aggregated CDC_fludeaths'!A239:K697,10,FALSE)</f>
        <v>72</v>
      </c>
      <c r="U237" s="14">
        <f t="shared" si="50"/>
        <v>371</v>
      </c>
      <c r="V237" s="14">
        <f t="shared" si="51"/>
        <v>256</v>
      </c>
      <c r="W237" s="14">
        <f>VLOOKUP(A237,'[1]Aggregated CDC_fludeaths'!A239:K697,11,FALSE)</f>
        <v>627</v>
      </c>
      <c r="X237" s="15">
        <f t="shared" si="52"/>
        <v>1.4023089906800659E-3</v>
      </c>
      <c r="Y237" s="16">
        <f t="shared" si="53"/>
        <v>4.1142138683566742E-4</v>
      </c>
      <c r="Z237" s="15">
        <f t="shared" si="54"/>
        <v>3.2891115780716467E-4</v>
      </c>
      <c r="AA237" s="15">
        <f t="shared" si="55"/>
        <v>4.7765687851590376E-4</v>
      </c>
      <c r="AB237" s="15">
        <f t="shared" si="56"/>
        <v>4.8728803014196672E-4</v>
      </c>
      <c r="AC237" s="15">
        <f t="shared" si="57"/>
        <v>2.6656855303493118E-4</v>
      </c>
      <c r="AD237" s="15">
        <f t="shared" si="58"/>
        <v>4.8058443186209556E-4</v>
      </c>
      <c r="AE237" s="15">
        <f t="shared" si="59"/>
        <v>1.3213486404131248E-3</v>
      </c>
      <c r="AF237" s="15">
        <f t="shared" si="47"/>
        <v>1.3462444628071254E-3</v>
      </c>
      <c r="AG237" s="15">
        <f t="shared" si="48"/>
        <v>6.6850336277449152E-4</v>
      </c>
    </row>
    <row r="238" spans="1:33" x14ac:dyDescent="0.2">
      <c r="A238" s="11" t="s">
        <v>251</v>
      </c>
      <c r="B238" s="12">
        <v>57620.566999999995</v>
      </c>
      <c r="C238" s="12">
        <v>117520.73600000002</v>
      </c>
      <c r="D238" s="12">
        <v>133208.17300000004</v>
      </c>
      <c r="E238" s="12">
        <v>111918.81100000002</v>
      </c>
      <c r="F238" s="12">
        <v>113007.58199999997</v>
      </c>
      <c r="G238" s="12">
        <v>146682.57399999999</v>
      </c>
      <c r="H238" s="12">
        <v>124051.33700000006</v>
      </c>
      <c r="I238" s="12">
        <v>134086.67199999996</v>
      </c>
      <c r="J238" s="12">
        <f t="shared" si="49"/>
        <v>191707.23899999994</v>
      </c>
      <c r="K238" s="13">
        <v>937821</v>
      </c>
      <c r="L238" s="14">
        <f>VLOOKUP(A238,'[1]Aggregated CDC_fludeaths'!$A$5:$K$463,2,FALSE)</f>
        <v>117</v>
      </c>
      <c r="M238" s="14">
        <f>VLOOKUP(A238,'[1]Aggregated CDC_fludeaths'!A240:K698,6,FALSE)</f>
        <v>55</v>
      </c>
      <c r="N238" s="14">
        <f>VLOOKUP(A238,'[1]Aggregated CDC_fludeaths'!A240:K698,3,FALSE)</f>
        <v>61</v>
      </c>
      <c r="O238" s="14">
        <f>VLOOKUP(A238,'[1]Aggregated CDC_fludeaths'!A240:K698,4,FALSE)</f>
        <v>54</v>
      </c>
      <c r="P238" s="14">
        <f>VLOOKUP(A238,'[1]Aggregated CDC_fludeaths'!A240:K698,5,FALSE)</f>
        <v>52</v>
      </c>
      <c r="Q238" s="14">
        <f>VLOOKUP(A238,'[1]Aggregated CDC_fludeaths'!A240:K698,7,FALSE)</f>
        <v>46</v>
      </c>
      <c r="R238" s="14">
        <f>VLOOKUP(A238,'[1]Aggregated CDC_fludeaths'!A240:K698,8,FALSE)</f>
        <v>57</v>
      </c>
      <c r="S238" s="14">
        <f>VLOOKUP(A238,'[1]Aggregated CDC_fludeaths'!A240:K698,9,FALSE)</f>
        <v>203</v>
      </c>
      <c r="T238" s="14">
        <f>VLOOKUP(A238,'[1]Aggregated CDC_fludeaths'!A240:K698,10,FALSE)</f>
        <v>67</v>
      </c>
      <c r="U238" s="14">
        <f t="shared" si="50"/>
        <v>392</v>
      </c>
      <c r="V238" s="14">
        <f t="shared" si="51"/>
        <v>320</v>
      </c>
      <c r="W238" s="14">
        <f>VLOOKUP(A238,'[1]Aggregated CDC_fludeaths'!A240:K698,11,FALSE)</f>
        <v>712</v>
      </c>
      <c r="X238" s="15">
        <f t="shared" si="52"/>
        <v>2.0305249686279553E-3</v>
      </c>
      <c r="Y238" s="16">
        <f t="shared" si="53"/>
        <v>4.6800251489235051E-4</v>
      </c>
      <c r="Z238" s="15">
        <f t="shared" si="54"/>
        <v>4.5792985990431668E-4</v>
      </c>
      <c r="AA238" s="15">
        <f t="shared" si="55"/>
        <v>4.8249261690244363E-4</v>
      </c>
      <c r="AB238" s="15">
        <f t="shared" si="56"/>
        <v>4.6014611656764777E-4</v>
      </c>
      <c r="AC238" s="15">
        <f t="shared" si="57"/>
        <v>3.1360235061050949E-4</v>
      </c>
      <c r="AD238" s="15">
        <f t="shared" si="58"/>
        <v>4.594871879534839E-4</v>
      </c>
      <c r="AE238" s="15">
        <f t="shared" si="59"/>
        <v>1.5139461437300797E-3</v>
      </c>
      <c r="AF238" s="15">
        <f t="shared" si="47"/>
        <v>1.6692118757184757E-3</v>
      </c>
      <c r="AG238" s="15">
        <f t="shared" si="48"/>
        <v>7.5920671428769454E-4</v>
      </c>
    </row>
    <row r="239" spans="1:33" x14ac:dyDescent="0.2">
      <c r="A239" s="11" t="s">
        <v>252</v>
      </c>
      <c r="B239" s="12">
        <v>56386.385999999999</v>
      </c>
      <c r="C239" s="12">
        <v>113366.29199999999</v>
      </c>
      <c r="D239" s="12">
        <v>127750.25899999999</v>
      </c>
      <c r="E239" s="12">
        <v>113866.958</v>
      </c>
      <c r="F239" s="12">
        <v>108261.60699999997</v>
      </c>
      <c r="G239" s="12">
        <v>140230.05200000003</v>
      </c>
      <c r="H239" s="12">
        <v>125867.08500000002</v>
      </c>
      <c r="I239" s="12">
        <v>135259.59100000001</v>
      </c>
      <c r="J239" s="12">
        <f t="shared" si="49"/>
        <v>191645.97700000001</v>
      </c>
      <c r="K239" s="13">
        <v>921330</v>
      </c>
      <c r="L239" s="14">
        <f>VLOOKUP(A239,'[1]Aggregated CDC_fludeaths'!$A$5:$K$463,2,FALSE)</f>
        <v>116</v>
      </c>
      <c r="M239" s="14">
        <f>VLOOKUP(A239,'[1]Aggregated CDC_fludeaths'!A241:K699,6,FALSE)</f>
        <v>57</v>
      </c>
      <c r="N239" s="14">
        <f>VLOOKUP(A239,'[1]Aggregated CDC_fludeaths'!A241:K699,3,FALSE)</f>
        <v>39</v>
      </c>
      <c r="O239" s="14">
        <f>VLOOKUP(A239,'[1]Aggregated CDC_fludeaths'!A241:K699,4,FALSE)</f>
        <v>38</v>
      </c>
      <c r="P239" s="14">
        <f>VLOOKUP(A239,'[1]Aggregated CDC_fludeaths'!A241:K699,5,FALSE)</f>
        <v>50</v>
      </c>
      <c r="Q239" s="14">
        <f>VLOOKUP(A239,'[1]Aggregated CDC_fludeaths'!A241:K699,7,FALSE)</f>
        <v>64</v>
      </c>
      <c r="R239" s="14">
        <f>VLOOKUP(A239,'[1]Aggregated CDC_fludeaths'!A241:K699,8,FALSE)</f>
        <v>54</v>
      </c>
      <c r="S239" s="14">
        <f>VLOOKUP(A239,'[1]Aggregated CDC_fludeaths'!A241:K699,9,FALSE)</f>
        <v>168</v>
      </c>
      <c r="T239" s="14">
        <f>VLOOKUP(A239,'[1]Aggregated CDC_fludeaths'!A241:K699,10,FALSE)</f>
        <v>56</v>
      </c>
      <c r="U239" s="14">
        <f t="shared" si="50"/>
        <v>358</v>
      </c>
      <c r="V239" s="14">
        <f t="shared" si="51"/>
        <v>284</v>
      </c>
      <c r="W239" s="14">
        <f>VLOOKUP(A239,'[1]Aggregated CDC_fludeaths'!A241:K699,11,FALSE)</f>
        <v>642</v>
      </c>
      <c r="X239" s="15">
        <f t="shared" si="52"/>
        <v>2.0572341699643601E-3</v>
      </c>
      <c r="Y239" s="16">
        <f t="shared" si="53"/>
        <v>5.0279495778163057E-4</v>
      </c>
      <c r="Z239" s="15">
        <f t="shared" si="54"/>
        <v>3.0528313840835346E-4</v>
      </c>
      <c r="AA239" s="15">
        <f t="shared" si="55"/>
        <v>3.337227995499801E-4</v>
      </c>
      <c r="AB239" s="15">
        <f t="shared" si="56"/>
        <v>4.6184424363846741E-4</v>
      </c>
      <c r="AC239" s="15">
        <f t="shared" si="57"/>
        <v>4.5639289929094506E-4</v>
      </c>
      <c r="AD239" s="15">
        <f t="shared" si="58"/>
        <v>4.290239978148377E-4</v>
      </c>
      <c r="AE239" s="15">
        <f t="shared" si="59"/>
        <v>1.2420560993711713E-3</v>
      </c>
      <c r="AF239" s="15">
        <f t="shared" si="47"/>
        <v>1.4818990956434216E-3</v>
      </c>
      <c r="AG239" s="15">
        <f t="shared" si="48"/>
        <v>6.9681872944547558E-4</v>
      </c>
    </row>
    <row r="240" spans="1:33" x14ac:dyDescent="0.2">
      <c r="A240" s="11" t="s">
        <v>253</v>
      </c>
      <c r="B240" s="12">
        <v>55365.135999999977</v>
      </c>
      <c r="C240" s="12">
        <v>112706.39800000002</v>
      </c>
      <c r="D240" s="12">
        <v>125397.232</v>
      </c>
      <c r="E240" s="12">
        <v>113701.34800000004</v>
      </c>
      <c r="F240" s="12">
        <v>106347.51699999998</v>
      </c>
      <c r="G240" s="12">
        <v>136559.84100000004</v>
      </c>
      <c r="H240" s="12">
        <v>129245.26500000001</v>
      </c>
      <c r="I240" s="12">
        <v>137110.864</v>
      </c>
      <c r="J240" s="12">
        <f t="shared" si="49"/>
        <v>192475.99999999997</v>
      </c>
      <c r="K240" s="13">
        <v>916291</v>
      </c>
      <c r="L240" s="14">
        <f>VLOOKUP(A240,'[1]Aggregated CDC_fludeaths'!$A$5:$K$463,2,FALSE)</f>
        <v>76</v>
      </c>
      <c r="M240" s="14">
        <f>VLOOKUP(A240,'[1]Aggregated CDC_fludeaths'!A242:K700,6,FALSE)</f>
        <v>50</v>
      </c>
      <c r="N240" s="14">
        <f>VLOOKUP(A240,'[1]Aggregated CDC_fludeaths'!A242:K700,3,FALSE)</f>
        <v>46</v>
      </c>
      <c r="O240" s="14">
        <f>VLOOKUP(A240,'[1]Aggregated CDC_fludeaths'!A242:K700,4,FALSE)</f>
        <v>52</v>
      </c>
      <c r="P240" s="14">
        <f>VLOOKUP(A240,'[1]Aggregated CDC_fludeaths'!A242:K700,5,FALSE)</f>
        <v>61</v>
      </c>
      <c r="Q240" s="14">
        <f>VLOOKUP(A240,'[1]Aggregated CDC_fludeaths'!A242:K700,7,FALSE)</f>
        <v>68</v>
      </c>
      <c r="R240" s="14">
        <f>VLOOKUP(A240,'[1]Aggregated CDC_fludeaths'!A242:K700,8,FALSE)</f>
        <v>49</v>
      </c>
      <c r="S240" s="14">
        <f>VLOOKUP(A240,'[1]Aggregated CDC_fludeaths'!A242:K700,9,FALSE)</f>
        <v>174</v>
      </c>
      <c r="T240" s="14">
        <f>VLOOKUP(A240,'[1]Aggregated CDC_fludeaths'!A242:K700,10,FALSE)</f>
        <v>42</v>
      </c>
      <c r="U240" s="14">
        <f t="shared" si="50"/>
        <v>368</v>
      </c>
      <c r="V240" s="14">
        <f t="shared" si="51"/>
        <v>250</v>
      </c>
      <c r="W240" s="14">
        <f>VLOOKUP(A240,'[1]Aggregated CDC_fludeaths'!A242:K700,11,FALSE)</f>
        <v>618</v>
      </c>
      <c r="X240" s="15">
        <f t="shared" si="52"/>
        <v>1.3727050178292714E-3</v>
      </c>
      <c r="Y240" s="16">
        <f t="shared" si="53"/>
        <v>4.4363053817051269E-4</v>
      </c>
      <c r="Z240" s="15">
        <f t="shared" si="54"/>
        <v>3.6683425356629878E-4</v>
      </c>
      <c r="AA240" s="15">
        <f t="shared" si="55"/>
        <v>4.5733846532760528E-4</v>
      </c>
      <c r="AB240" s="15">
        <f t="shared" si="56"/>
        <v>5.7359120100566158E-4</v>
      </c>
      <c r="AC240" s="15">
        <f t="shared" si="57"/>
        <v>4.9795019899005288E-4</v>
      </c>
      <c r="AD240" s="15">
        <f t="shared" si="58"/>
        <v>3.7912414044723414E-4</v>
      </c>
      <c r="AE240" s="15">
        <f t="shared" si="59"/>
        <v>1.2690460472920657E-3</v>
      </c>
      <c r="AF240" s="15">
        <f t="shared" si="47"/>
        <v>1.2988632348968185E-3</v>
      </c>
      <c r="AG240" s="15">
        <f t="shared" si="48"/>
        <v>6.7445822342465439E-4</v>
      </c>
    </row>
    <row r="241" spans="1:33" x14ac:dyDescent="0.2">
      <c r="A241" s="11" t="s">
        <v>254</v>
      </c>
      <c r="B241" s="12">
        <v>54267.971999999994</v>
      </c>
      <c r="C241" s="12">
        <v>110013.65800000002</v>
      </c>
      <c r="D241" s="12">
        <v>122874.51000000002</v>
      </c>
      <c r="E241" s="12">
        <v>112764.58100000001</v>
      </c>
      <c r="F241" s="12">
        <v>101836.81600000002</v>
      </c>
      <c r="G241" s="12">
        <v>128437.09100000001</v>
      </c>
      <c r="H241" s="12">
        <v>127201.44799999997</v>
      </c>
      <c r="I241" s="12">
        <v>135565.01100000003</v>
      </c>
      <c r="J241" s="12">
        <f t="shared" si="49"/>
        <v>189832.98300000001</v>
      </c>
      <c r="K241" s="13">
        <v>892590</v>
      </c>
      <c r="L241" s="14">
        <f>VLOOKUP(A241,'[1]Aggregated CDC_fludeaths'!$A$5:$K$463,2,FALSE)</f>
        <v>77</v>
      </c>
      <c r="M241" s="14">
        <f>VLOOKUP(A241,'[1]Aggregated CDC_fludeaths'!A243:K701,6,FALSE)</f>
        <v>54</v>
      </c>
      <c r="N241" s="14">
        <f>VLOOKUP(A241,'[1]Aggregated CDC_fludeaths'!A243:K701,3,FALSE)</f>
        <v>50</v>
      </c>
      <c r="O241" s="14">
        <f>VLOOKUP(A241,'[1]Aggregated CDC_fludeaths'!A243:K701,4,FALSE)</f>
        <v>60</v>
      </c>
      <c r="P241" s="14">
        <f>VLOOKUP(A241,'[1]Aggregated CDC_fludeaths'!A243:K701,5,FALSE)</f>
        <v>36</v>
      </c>
      <c r="Q241" s="14">
        <f>VLOOKUP(A241,'[1]Aggregated CDC_fludeaths'!A243:K701,7,FALSE)</f>
        <v>54</v>
      </c>
      <c r="R241" s="14">
        <f>VLOOKUP(A241,'[1]Aggregated CDC_fludeaths'!A243:K701,8,FALSE)</f>
        <v>46</v>
      </c>
      <c r="S241" s="14">
        <f>VLOOKUP(A241,'[1]Aggregated CDC_fludeaths'!A243:K701,9,FALSE)</f>
        <v>220</v>
      </c>
      <c r="T241" s="14">
        <f>VLOOKUP(A241,'[1]Aggregated CDC_fludeaths'!A243:K701,10,FALSE)</f>
        <v>53</v>
      </c>
      <c r="U241" s="14">
        <f t="shared" si="50"/>
        <v>353</v>
      </c>
      <c r="V241" s="14">
        <f t="shared" si="51"/>
        <v>297</v>
      </c>
      <c r="W241" s="14">
        <f>VLOOKUP(A241,'[1]Aggregated CDC_fludeaths'!A243:K701,11,FALSE)</f>
        <v>650</v>
      </c>
      <c r="X241" s="15">
        <f t="shared" si="52"/>
        <v>1.4188847889875084E-3</v>
      </c>
      <c r="Y241" s="16">
        <f t="shared" si="53"/>
        <v>4.9084814541845332E-4</v>
      </c>
      <c r="Z241" s="15">
        <f t="shared" si="54"/>
        <v>4.069192218955745E-4</v>
      </c>
      <c r="AA241" s="15">
        <f t="shared" si="55"/>
        <v>5.3208196641106663E-4</v>
      </c>
      <c r="AB241" s="15">
        <f t="shared" si="56"/>
        <v>3.5350673178941489E-4</v>
      </c>
      <c r="AC241" s="15">
        <f t="shared" si="57"/>
        <v>4.2043929506313711E-4</v>
      </c>
      <c r="AD241" s="15">
        <f t="shared" si="58"/>
        <v>3.6163110344467156E-4</v>
      </c>
      <c r="AE241" s="15">
        <f t="shared" si="59"/>
        <v>1.6228376214272571E-3</v>
      </c>
      <c r="AF241" s="15">
        <f t="shared" si="47"/>
        <v>1.5645331770401563E-3</v>
      </c>
      <c r="AG241" s="15">
        <f t="shared" si="48"/>
        <v>7.2821788279053097E-4</v>
      </c>
    </row>
    <row r="242" spans="1:33" x14ac:dyDescent="0.2">
      <c r="A242" s="11" t="s">
        <v>255</v>
      </c>
      <c r="B242" s="12">
        <v>54287.481999999989</v>
      </c>
      <c r="C242" s="12">
        <v>109927.144</v>
      </c>
      <c r="D242" s="12">
        <v>122165.49799999998</v>
      </c>
      <c r="E242" s="12">
        <v>113828.54800000001</v>
      </c>
      <c r="F242" s="12">
        <v>101108.89599999999</v>
      </c>
      <c r="G242" s="12">
        <v>122110.87400000001</v>
      </c>
      <c r="H242" s="12">
        <v>126559.973</v>
      </c>
      <c r="I242" s="12">
        <v>136192.69900000002</v>
      </c>
      <c r="J242" s="12">
        <f t="shared" si="49"/>
        <v>190480.18100000001</v>
      </c>
      <c r="K242" s="13">
        <v>886141</v>
      </c>
      <c r="L242" s="14">
        <f>VLOOKUP(A242,'[1]Aggregated CDC_fludeaths'!$A$5:$K$463,2,FALSE)</f>
        <v>98</v>
      </c>
      <c r="M242" s="14">
        <f>VLOOKUP(A242,'[1]Aggregated CDC_fludeaths'!A244:K702,6,FALSE)</f>
        <v>56</v>
      </c>
      <c r="N242" s="14">
        <f>VLOOKUP(A242,'[1]Aggregated CDC_fludeaths'!A244:K702,3,FALSE)</f>
        <v>47</v>
      </c>
      <c r="O242" s="14">
        <f>VLOOKUP(A242,'[1]Aggregated CDC_fludeaths'!A244:K702,4,FALSE)</f>
        <v>43</v>
      </c>
      <c r="P242" s="14">
        <f>VLOOKUP(A242,'[1]Aggregated CDC_fludeaths'!A244:K702,5,FALSE)</f>
        <v>54</v>
      </c>
      <c r="Q242" s="14">
        <f>VLOOKUP(A242,'[1]Aggregated CDC_fludeaths'!A244:K702,7,FALSE)</f>
        <v>43</v>
      </c>
      <c r="R242" s="14">
        <f>VLOOKUP(A242,'[1]Aggregated CDC_fludeaths'!A244:K702,8,FALSE)</f>
        <v>57</v>
      </c>
      <c r="S242" s="14">
        <f>VLOOKUP(A242,'[1]Aggregated CDC_fludeaths'!A244:K702,9,FALSE)</f>
        <v>197</v>
      </c>
      <c r="T242" s="14">
        <f>VLOOKUP(A242,'[1]Aggregated CDC_fludeaths'!A244:K702,10,FALSE)</f>
        <v>36</v>
      </c>
      <c r="U242" s="14">
        <f t="shared" si="50"/>
        <v>336</v>
      </c>
      <c r="V242" s="14">
        <f t="shared" si="51"/>
        <v>295</v>
      </c>
      <c r="W242" s="14">
        <f>VLOOKUP(A242,'[1]Aggregated CDC_fludeaths'!A244:K702,11,FALSE)</f>
        <v>631</v>
      </c>
      <c r="X242" s="15">
        <f t="shared" si="52"/>
        <v>1.8052043747396503E-3</v>
      </c>
      <c r="Y242" s="16">
        <f t="shared" si="53"/>
        <v>5.0942831735899556E-4</v>
      </c>
      <c r="Z242" s="15">
        <f t="shared" si="54"/>
        <v>3.847240077554467E-4</v>
      </c>
      <c r="AA242" s="15">
        <f t="shared" si="55"/>
        <v>3.7776112192874494E-4</v>
      </c>
      <c r="AB242" s="15">
        <f t="shared" si="56"/>
        <v>5.3407763447441863E-4</v>
      </c>
      <c r="AC242" s="15">
        <f t="shared" si="57"/>
        <v>3.5213899132357368E-4</v>
      </c>
      <c r="AD242" s="15">
        <f t="shared" si="58"/>
        <v>4.5037936283377685E-4</v>
      </c>
      <c r="AE242" s="15">
        <f t="shared" si="59"/>
        <v>1.4464798880298273E-3</v>
      </c>
      <c r="AF242" s="15">
        <f t="shared" si="47"/>
        <v>1.5487175539800645E-3</v>
      </c>
      <c r="AG242" s="15">
        <f t="shared" si="48"/>
        <v>7.1207629485601045E-4</v>
      </c>
    </row>
    <row r="243" spans="1:33" x14ac:dyDescent="0.2">
      <c r="A243" s="11" t="s">
        <v>256</v>
      </c>
      <c r="B243" s="12">
        <v>56230.805000000022</v>
      </c>
      <c r="C243" s="12">
        <v>117167.942</v>
      </c>
      <c r="D243" s="12">
        <v>129693.02500000005</v>
      </c>
      <c r="E243" s="12">
        <v>120853.87100000001</v>
      </c>
      <c r="F243" s="12">
        <v>107961.031</v>
      </c>
      <c r="G243" s="12">
        <v>126742.46799999998</v>
      </c>
      <c r="H243" s="12">
        <v>138670.495</v>
      </c>
      <c r="I243" s="12">
        <v>153462.34000000003</v>
      </c>
      <c r="J243" s="12">
        <f t="shared" si="49"/>
        <v>209693.14500000005</v>
      </c>
      <c r="K243" s="13">
        <v>950613</v>
      </c>
      <c r="L243" s="14">
        <f>VLOOKUP(A243,'[1]Aggregated CDC_fludeaths'!$A$5:$K$463,2,FALSE)</f>
        <v>115</v>
      </c>
      <c r="M243" s="14">
        <f>VLOOKUP(A243,'[1]Aggregated CDC_fludeaths'!A245:K703,6,FALSE)</f>
        <v>61</v>
      </c>
      <c r="N243" s="14">
        <f>VLOOKUP(A243,'[1]Aggregated CDC_fludeaths'!A245:K703,3,FALSE)</f>
        <v>65</v>
      </c>
      <c r="O243" s="14">
        <f>VLOOKUP(A243,'[1]Aggregated CDC_fludeaths'!A245:K703,4,FALSE)</f>
        <v>72</v>
      </c>
      <c r="P243" s="14">
        <f>VLOOKUP(A243,'[1]Aggregated CDC_fludeaths'!A245:K703,5,FALSE)</f>
        <v>67</v>
      </c>
      <c r="Q243" s="14">
        <f>VLOOKUP(A243,'[1]Aggregated CDC_fludeaths'!A245:K703,7,FALSE)</f>
        <v>55</v>
      </c>
      <c r="R243" s="14">
        <f>VLOOKUP(A243,'[1]Aggregated CDC_fludeaths'!A245:K703,8,FALSE)</f>
        <v>57</v>
      </c>
      <c r="S243" s="14">
        <f>VLOOKUP(A243,'[1]Aggregated CDC_fludeaths'!A245:K703,9,FALSE)</f>
        <v>157</v>
      </c>
      <c r="T243" s="14">
        <f>VLOOKUP(A243,'[1]Aggregated CDC_fludeaths'!A245:K703,10,FALSE)</f>
        <v>62</v>
      </c>
      <c r="U243" s="14">
        <f t="shared" si="50"/>
        <v>439</v>
      </c>
      <c r="V243" s="14">
        <f t="shared" si="51"/>
        <v>272</v>
      </c>
      <c r="W243" s="14">
        <f>VLOOKUP(A243,'[1]Aggregated CDC_fludeaths'!A245:K703,11,FALSE)</f>
        <v>711</v>
      </c>
      <c r="X243" s="15">
        <f t="shared" si="52"/>
        <v>2.0451423379053519E-3</v>
      </c>
      <c r="Y243" s="16">
        <f t="shared" si="53"/>
        <v>5.206202222106112E-4</v>
      </c>
      <c r="Z243" s="15">
        <f t="shared" si="54"/>
        <v>5.0118346765371522E-4</v>
      </c>
      <c r="AA243" s="15">
        <f t="shared" si="55"/>
        <v>5.9576080934966484E-4</v>
      </c>
      <c r="AB243" s="15">
        <f t="shared" si="56"/>
        <v>6.2059429573250373E-4</v>
      </c>
      <c r="AC243" s="15">
        <f t="shared" si="57"/>
        <v>4.339508364315583E-4</v>
      </c>
      <c r="AD243" s="15">
        <f t="shared" si="58"/>
        <v>4.1104634406908261E-4</v>
      </c>
      <c r="AE243" s="15">
        <f t="shared" si="59"/>
        <v>1.0230523006491362E-3</v>
      </c>
      <c r="AF243" s="15">
        <f t="shared" si="47"/>
        <v>1.2971334852171727E-3</v>
      </c>
      <c r="AG243" s="15">
        <f t="shared" si="48"/>
        <v>7.4793843551476788E-4</v>
      </c>
    </row>
    <row r="244" spans="1:33" x14ac:dyDescent="0.2">
      <c r="A244" s="11" t="s">
        <v>257</v>
      </c>
      <c r="B244" s="12">
        <v>56921.297000000006</v>
      </c>
      <c r="C244" s="12">
        <v>117630.36900000001</v>
      </c>
      <c r="D244" s="12">
        <v>127548.40500000004</v>
      </c>
      <c r="E244" s="12">
        <v>121205.28099999996</v>
      </c>
      <c r="F244" s="12">
        <v>108519.667</v>
      </c>
      <c r="G244" s="12">
        <v>121893.21699999999</v>
      </c>
      <c r="H244" s="12">
        <v>136596.283</v>
      </c>
      <c r="I244" s="12">
        <v>155915.87800000003</v>
      </c>
      <c r="J244" s="12">
        <f t="shared" si="49"/>
        <v>212837.17500000005</v>
      </c>
      <c r="K244" s="13">
        <v>946419</v>
      </c>
      <c r="L244" s="14">
        <f>VLOOKUP(A244,'[1]Aggregated CDC_fludeaths'!$A$5:$K$463,2,FALSE)</f>
        <v>96</v>
      </c>
      <c r="M244" s="14">
        <f>VLOOKUP(A244,'[1]Aggregated CDC_fludeaths'!A246:K704,6,FALSE)</f>
        <v>56</v>
      </c>
      <c r="N244" s="14">
        <f>VLOOKUP(A244,'[1]Aggregated CDC_fludeaths'!A246:K704,3,FALSE)</f>
        <v>52</v>
      </c>
      <c r="O244" s="14">
        <f>VLOOKUP(A244,'[1]Aggregated CDC_fludeaths'!A246:K704,4,FALSE)</f>
        <v>38</v>
      </c>
      <c r="P244" s="14">
        <f>VLOOKUP(A244,'[1]Aggregated CDC_fludeaths'!A246:K704,5,FALSE)</f>
        <v>62</v>
      </c>
      <c r="Q244" s="14">
        <f>VLOOKUP(A244,'[1]Aggregated CDC_fludeaths'!A246:K704,7,FALSE)</f>
        <v>58</v>
      </c>
      <c r="R244" s="14">
        <f>VLOOKUP(A244,'[1]Aggregated CDC_fludeaths'!A246:K704,8,FALSE)</f>
        <v>51</v>
      </c>
      <c r="S244" s="14">
        <f>VLOOKUP(A244,'[1]Aggregated CDC_fludeaths'!A246:K704,9,FALSE)</f>
        <v>180</v>
      </c>
      <c r="T244" s="14">
        <f>VLOOKUP(A244,'[1]Aggregated CDC_fludeaths'!A246:K704,10,FALSE)</f>
        <v>45</v>
      </c>
      <c r="U244" s="14">
        <f t="shared" si="50"/>
        <v>362</v>
      </c>
      <c r="V244" s="14">
        <f t="shared" si="51"/>
        <v>276</v>
      </c>
      <c r="W244" s="14">
        <f>VLOOKUP(A244,'[1]Aggregated CDC_fludeaths'!A246:K704,11,FALSE)</f>
        <v>638</v>
      </c>
      <c r="X244" s="15">
        <f t="shared" si="52"/>
        <v>1.6865392227446959E-3</v>
      </c>
      <c r="Y244" s="16">
        <f t="shared" si="53"/>
        <v>4.7606753660697944E-4</v>
      </c>
      <c r="Z244" s="15">
        <f t="shared" si="54"/>
        <v>4.0768835956827513E-4</v>
      </c>
      <c r="AA244" s="15">
        <f t="shared" si="55"/>
        <v>3.1351769235203549E-4</v>
      </c>
      <c r="AB244" s="15">
        <f t="shared" si="56"/>
        <v>5.7132501152993773E-4</v>
      </c>
      <c r="AC244" s="15">
        <f t="shared" si="57"/>
        <v>4.7582631279638807E-4</v>
      </c>
      <c r="AD244" s="15">
        <f t="shared" si="58"/>
        <v>3.7336301457046239E-4</v>
      </c>
      <c r="AE244" s="15">
        <f t="shared" si="59"/>
        <v>1.1544686936887851E-3</v>
      </c>
      <c r="AF244" s="15">
        <f t="shared" si="47"/>
        <v>1.2967659432615564E-3</v>
      </c>
      <c r="AG244" s="15">
        <f t="shared" si="48"/>
        <v>6.7412002506289496E-4</v>
      </c>
    </row>
    <row r="245" spans="1:33" x14ac:dyDescent="0.2">
      <c r="A245" s="11" t="s">
        <v>258</v>
      </c>
      <c r="B245" s="12">
        <v>47734</v>
      </c>
      <c r="C245" s="12">
        <v>98768</v>
      </c>
      <c r="D245" s="12">
        <v>110443</v>
      </c>
      <c r="E245" s="12">
        <v>105652</v>
      </c>
      <c r="F245" s="12">
        <v>94620</v>
      </c>
      <c r="G245" s="12">
        <v>100337</v>
      </c>
      <c r="H245" s="12">
        <v>113613</v>
      </c>
      <c r="I245" s="12">
        <v>134545</v>
      </c>
      <c r="J245" s="12">
        <f t="shared" si="49"/>
        <v>182279</v>
      </c>
      <c r="K245" s="13">
        <v>805712</v>
      </c>
      <c r="L245" s="14">
        <f>VLOOKUP(A245,'[1]Aggregated CDC_fludeaths'!$A$5:$K$463,2,FALSE)</f>
        <v>88</v>
      </c>
      <c r="M245" s="14">
        <f>VLOOKUP(A245,'[1]Aggregated CDC_fludeaths'!A247:K705,6,FALSE)</f>
        <v>64</v>
      </c>
      <c r="N245" s="14">
        <f>VLOOKUP(A245,'[1]Aggregated CDC_fludeaths'!A247:K705,3,FALSE)</f>
        <v>66</v>
      </c>
      <c r="O245" s="14">
        <f>VLOOKUP(A245,'[1]Aggregated CDC_fludeaths'!A247:K705,4,FALSE)</f>
        <v>41</v>
      </c>
      <c r="P245" s="14">
        <f>VLOOKUP(A245,'[1]Aggregated CDC_fludeaths'!A247:K705,5,FALSE)</f>
        <v>52</v>
      </c>
      <c r="Q245" s="14">
        <f>VLOOKUP(A245,'[1]Aggregated CDC_fludeaths'!A247:K705,7,FALSE)</f>
        <v>32</v>
      </c>
      <c r="R245" s="14">
        <f>VLOOKUP(A245,'[1]Aggregated CDC_fludeaths'!A247:K705,8,FALSE)</f>
        <v>55</v>
      </c>
      <c r="S245" s="14">
        <f>VLOOKUP(A245,'[1]Aggregated CDC_fludeaths'!A247:K705,9,FALSE)</f>
        <v>181</v>
      </c>
      <c r="T245" s="14">
        <f>VLOOKUP(A245,'[1]Aggregated CDC_fludeaths'!A247:K705,10,FALSE)</f>
        <v>64</v>
      </c>
      <c r="U245" s="14">
        <f t="shared" si="50"/>
        <v>374</v>
      </c>
      <c r="V245" s="14">
        <f t="shared" si="51"/>
        <v>269</v>
      </c>
      <c r="W245" s="14">
        <f>VLOOKUP(A245,'[1]Aggregated CDC_fludeaths'!A247:K705,11,FALSE)</f>
        <v>643</v>
      </c>
      <c r="X245" s="15">
        <f t="shared" si="52"/>
        <v>1.8435496710939791E-3</v>
      </c>
      <c r="Y245" s="16">
        <f t="shared" si="53"/>
        <v>6.4798315243803657E-4</v>
      </c>
      <c r="Z245" s="15">
        <f t="shared" si="54"/>
        <v>5.9759332868538522E-4</v>
      </c>
      <c r="AA245" s="15">
        <f t="shared" si="55"/>
        <v>3.8806648241396284E-4</v>
      </c>
      <c r="AB245" s="15">
        <f t="shared" si="56"/>
        <v>5.49566687803847E-4</v>
      </c>
      <c r="AC245" s="15">
        <f t="shared" si="57"/>
        <v>3.1892522200185376E-4</v>
      </c>
      <c r="AD245" s="15">
        <f t="shared" si="58"/>
        <v>4.8409953086354555E-4</v>
      </c>
      <c r="AE245" s="15">
        <f t="shared" si="59"/>
        <v>1.3452748151176186E-3</v>
      </c>
      <c r="AF245" s="15">
        <f t="shared" si="47"/>
        <v>1.4757596870731131E-3</v>
      </c>
      <c r="AG245" s="15">
        <f t="shared" si="48"/>
        <v>7.9805190936711875E-4</v>
      </c>
    </row>
    <row r="246" spans="1:33" x14ac:dyDescent="0.2">
      <c r="A246" s="11" t="s">
        <v>259</v>
      </c>
      <c r="B246" s="12">
        <v>128139.89600000001</v>
      </c>
      <c r="C246" s="12">
        <v>233802.81200000006</v>
      </c>
      <c r="D246" s="12">
        <v>267002.28299999994</v>
      </c>
      <c r="E246" s="12">
        <v>220174.52500000008</v>
      </c>
      <c r="F246" s="12">
        <v>224407.55099999995</v>
      </c>
      <c r="G246" s="12">
        <v>248826.77600000004</v>
      </c>
      <c r="H246" s="12">
        <v>183385.802</v>
      </c>
      <c r="I246" s="12">
        <v>231425.41899999994</v>
      </c>
      <c r="J246" s="12">
        <f t="shared" si="49"/>
        <v>359565.31499999994</v>
      </c>
      <c r="K246" s="13">
        <v>1736643</v>
      </c>
      <c r="L246" s="14">
        <f>VLOOKUP(A246,'[1]Aggregated CDC_fludeaths'!$A$5:$K$463,2,FALSE)</f>
        <v>98</v>
      </c>
      <c r="M246" s="14">
        <f>VLOOKUP(A246,'[1]Aggregated CDC_fludeaths'!A248:K706,6,FALSE)</f>
        <v>51</v>
      </c>
      <c r="N246" s="14">
        <f>VLOOKUP(A246,'[1]Aggregated CDC_fludeaths'!A248:K706,3,FALSE)</f>
        <v>49</v>
      </c>
      <c r="O246" s="14">
        <f>VLOOKUP(A246,'[1]Aggregated CDC_fludeaths'!A248:K706,4,FALSE)</f>
        <v>53</v>
      </c>
      <c r="P246" s="14">
        <f>VLOOKUP(A246,'[1]Aggregated CDC_fludeaths'!A248:K706,5,FALSE)</f>
        <v>71</v>
      </c>
      <c r="Q246" s="14">
        <f>VLOOKUP(A246,'[1]Aggregated CDC_fludeaths'!A248:K706,7,FALSE)</f>
        <v>53</v>
      </c>
      <c r="R246" s="14">
        <f>VLOOKUP(A246,'[1]Aggregated CDC_fludeaths'!A248:K706,8,FALSE)</f>
        <v>57</v>
      </c>
      <c r="S246" s="14">
        <f>VLOOKUP(A246,'[1]Aggregated CDC_fludeaths'!A248:K706,9,FALSE)</f>
        <v>233</v>
      </c>
      <c r="T246" s="14">
        <f>VLOOKUP(A246,'[1]Aggregated CDC_fludeaths'!A248:K706,10,FALSE)</f>
        <v>47</v>
      </c>
      <c r="U246" s="14">
        <f t="shared" si="50"/>
        <v>381</v>
      </c>
      <c r="V246" s="14">
        <f t="shared" si="51"/>
        <v>331</v>
      </c>
      <c r="W246" s="14">
        <f>VLOOKUP(A246,'[1]Aggregated CDC_fludeaths'!A248:K706,11,FALSE)</f>
        <v>712</v>
      </c>
      <c r="X246" s="15">
        <f t="shared" si="52"/>
        <v>7.6478913327664936E-4</v>
      </c>
      <c r="Y246" s="16">
        <f t="shared" si="53"/>
        <v>2.1813253469338078E-4</v>
      </c>
      <c r="Z246" s="15">
        <f t="shared" si="54"/>
        <v>1.8351903006012877E-4</v>
      </c>
      <c r="AA246" s="15">
        <f t="shared" si="55"/>
        <v>2.4071813031048883E-4</v>
      </c>
      <c r="AB246" s="15">
        <f t="shared" si="56"/>
        <v>3.1638864059436224E-4</v>
      </c>
      <c r="AC246" s="15">
        <f t="shared" si="57"/>
        <v>2.1299958489997872E-4</v>
      </c>
      <c r="AD246" s="15">
        <f t="shared" si="58"/>
        <v>3.1082013644654998E-4</v>
      </c>
      <c r="AE246" s="15">
        <f t="shared" si="59"/>
        <v>1.0068038377409184E-3</v>
      </c>
      <c r="AF246" s="15">
        <f t="shared" si="47"/>
        <v>9.2055597743069312E-4</v>
      </c>
      <c r="AG246" s="15">
        <f t="shared" si="48"/>
        <v>4.0998639328866096E-4</v>
      </c>
    </row>
    <row r="247" spans="1:33" x14ac:dyDescent="0.2">
      <c r="A247" s="11" t="s">
        <v>260</v>
      </c>
      <c r="B247" s="12">
        <v>125435.88100000001</v>
      </c>
      <c r="C247" s="12">
        <v>237200.19099999993</v>
      </c>
      <c r="D247" s="12">
        <v>253352.88600000009</v>
      </c>
      <c r="E247" s="12">
        <v>228635.19799999997</v>
      </c>
      <c r="F247" s="12">
        <v>219223.98800000001</v>
      </c>
      <c r="G247" s="12">
        <v>249273.43800000005</v>
      </c>
      <c r="H247" s="12">
        <v>191811.85599999997</v>
      </c>
      <c r="I247" s="12">
        <v>231307.87799999997</v>
      </c>
      <c r="J247" s="12">
        <f t="shared" si="49"/>
        <v>356743.75899999996</v>
      </c>
      <c r="K247" s="13">
        <v>1736701</v>
      </c>
      <c r="L247" s="14">
        <f>VLOOKUP(A247,'[1]Aggregated CDC_fludeaths'!$A$5:$K$463,2,FALSE)</f>
        <v>97</v>
      </c>
      <c r="M247" s="14">
        <f>VLOOKUP(A247,'[1]Aggregated CDC_fludeaths'!A249:K707,6,FALSE)</f>
        <v>56</v>
      </c>
      <c r="N247" s="14">
        <f>VLOOKUP(A247,'[1]Aggregated CDC_fludeaths'!A249:K707,3,FALSE)</f>
        <v>64</v>
      </c>
      <c r="O247" s="14">
        <f>VLOOKUP(A247,'[1]Aggregated CDC_fludeaths'!A249:K707,4,FALSE)</f>
        <v>46</v>
      </c>
      <c r="P247" s="14">
        <f>VLOOKUP(A247,'[1]Aggregated CDC_fludeaths'!A249:K707,5,FALSE)</f>
        <v>63</v>
      </c>
      <c r="Q247" s="14">
        <f>VLOOKUP(A247,'[1]Aggregated CDC_fludeaths'!A249:K707,7,FALSE)</f>
        <v>53</v>
      </c>
      <c r="R247" s="14">
        <f>VLOOKUP(A247,'[1]Aggregated CDC_fludeaths'!A249:K707,8,FALSE)</f>
        <v>40</v>
      </c>
      <c r="S247" s="14">
        <f>VLOOKUP(A247,'[1]Aggregated CDC_fludeaths'!A249:K707,9,FALSE)</f>
        <v>279</v>
      </c>
      <c r="T247" s="14">
        <f>VLOOKUP(A247,'[1]Aggregated CDC_fludeaths'!A249:K707,10,FALSE)</f>
        <v>62</v>
      </c>
      <c r="U247" s="14">
        <f t="shared" si="50"/>
        <v>384</v>
      </c>
      <c r="V247" s="14">
        <f t="shared" si="51"/>
        <v>376</v>
      </c>
      <c r="W247" s="14">
        <f>VLOOKUP(A247,'[1]Aggregated CDC_fludeaths'!A249:K707,11,FALSE)</f>
        <v>760</v>
      </c>
      <c r="X247" s="15">
        <f t="shared" si="52"/>
        <v>7.7330345373824894E-4</v>
      </c>
      <c r="Y247" s="16">
        <f t="shared" si="53"/>
        <v>2.3608749960913824E-4</v>
      </c>
      <c r="Z247" s="15">
        <f t="shared" si="54"/>
        <v>2.5261208194802241E-4</v>
      </c>
      <c r="AA247" s="15">
        <f t="shared" si="55"/>
        <v>2.0119386867108714E-4</v>
      </c>
      <c r="AB247" s="15">
        <f t="shared" si="56"/>
        <v>2.8737731018742345E-4</v>
      </c>
      <c r="AC247" s="15">
        <f t="shared" si="57"/>
        <v>2.1261792040594388E-4</v>
      </c>
      <c r="AD247" s="15">
        <f t="shared" si="58"/>
        <v>2.0853768288441987E-4</v>
      </c>
      <c r="AE247" s="15">
        <f t="shared" si="59"/>
        <v>1.2061845986931757E-3</v>
      </c>
      <c r="AF247" s="15">
        <f t="shared" si="47"/>
        <v>1.0539777936241347E-3</v>
      </c>
      <c r="AG247" s="15">
        <f t="shared" si="48"/>
        <v>4.3761131017947246E-4</v>
      </c>
    </row>
    <row r="248" spans="1:33" x14ac:dyDescent="0.2">
      <c r="A248" s="11" t="s">
        <v>261</v>
      </c>
      <c r="B248" s="12">
        <v>125020.61300000007</v>
      </c>
      <c r="C248" s="12">
        <v>237826.93899999995</v>
      </c>
      <c r="D248" s="12">
        <v>250140.05600000004</v>
      </c>
      <c r="E248" s="12">
        <v>232059.51599999997</v>
      </c>
      <c r="F248" s="12">
        <v>217825.53300000002</v>
      </c>
      <c r="G248" s="12">
        <v>247924.17600000004</v>
      </c>
      <c r="H248" s="12">
        <v>199085.35299999997</v>
      </c>
      <c r="I248" s="12">
        <v>230538.68000000011</v>
      </c>
      <c r="J248" s="12">
        <f t="shared" si="49"/>
        <v>355559.29300000018</v>
      </c>
      <c r="K248" s="13">
        <v>1738683</v>
      </c>
      <c r="L248" s="14">
        <f>VLOOKUP(A248,'[1]Aggregated CDC_fludeaths'!$A$5:$K$463,2,FALSE)</f>
        <v>104</v>
      </c>
      <c r="M248" s="14">
        <f>VLOOKUP(A248,'[1]Aggregated CDC_fludeaths'!A250:K708,6,FALSE)</f>
        <v>58</v>
      </c>
      <c r="N248" s="14">
        <f>VLOOKUP(A248,'[1]Aggregated CDC_fludeaths'!A250:K708,3,FALSE)</f>
        <v>54</v>
      </c>
      <c r="O248" s="14">
        <f>VLOOKUP(A248,'[1]Aggregated CDC_fludeaths'!A250:K708,4,FALSE)</f>
        <v>41</v>
      </c>
      <c r="P248" s="14">
        <f>VLOOKUP(A248,'[1]Aggregated CDC_fludeaths'!A250:K708,5,FALSE)</f>
        <v>50</v>
      </c>
      <c r="Q248" s="14">
        <f>VLOOKUP(A248,'[1]Aggregated CDC_fludeaths'!A250:K708,7,FALSE)</f>
        <v>35</v>
      </c>
      <c r="R248" s="14">
        <f>VLOOKUP(A248,'[1]Aggregated CDC_fludeaths'!A250:K708,8,FALSE)</f>
        <v>40</v>
      </c>
      <c r="S248" s="14">
        <f>VLOOKUP(A248,'[1]Aggregated CDC_fludeaths'!A250:K708,9,FALSE)</f>
        <v>277</v>
      </c>
      <c r="T248" s="14">
        <f>VLOOKUP(A248,'[1]Aggregated CDC_fludeaths'!A250:K708,10,FALSE)</f>
        <v>54</v>
      </c>
      <c r="U248" s="14">
        <f t="shared" si="50"/>
        <v>332</v>
      </c>
      <c r="V248" s="14">
        <f t="shared" si="51"/>
        <v>381</v>
      </c>
      <c r="W248" s="14">
        <f>VLOOKUP(A248,'[1]Aggregated CDC_fludeaths'!A250:K708,11,FALSE)</f>
        <v>713</v>
      </c>
      <c r="X248" s="15">
        <f t="shared" si="52"/>
        <v>8.3186282249311913E-4</v>
      </c>
      <c r="Y248" s="16">
        <f t="shared" si="53"/>
        <v>2.4387481184375001E-4</v>
      </c>
      <c r="Z248" s="15">
        <f t="shared" si="54"/>
        <v>2.1587905936984355E-4</v>
      </c>
      <c r="AA248" s="15">
        <f t="shared" si="55"/>
        <v>1.7667881372294169E-4</v>
      </c>
      <c r="AB248" s="15">
        <f t="shared" si="56"/>
        <v>2.2954150191382749E-4</v>
      </c>
      <c r="AC248" s="15">
        <f t="shared" si="57"/>
        <v>1.4117219451805296E-4</v>
      </c>
      <c r="AD248" s="15">
        <f t="shared" si="58"/>
        <v>2.0091884911292298E-4</v>
      </c>
      <c r="AE248" s="15">
        <f t="shared" si="59"/>
        <v>1.2015337296110132E-3</v>
      </c>
      <c r="AF248" s="15">
        <f t="shared" si="47"/>
        <v>1.0715512363222068E-3</v>
      </c>
      <c r="AG248" s="15">
        <f t="shared" si="48"/>
        <v>4.1008050346152806E-4</v>
      </c>
    </row>
    <row r="249" spans="1:33" x14ac:dyDescent="0.2">
      <c r="A249" s="11" t="s">
        <v>262</v>
      </c>
      <c r="B249" s="12">
        <v>122417.12199999997</v>
      </c>
      <c r="C249" s="12">
        <v>233826.64900000003</v>
      </c>
      <c r="D249" s="12">
        <v>246188.45600000001</v>
      </c>
      <c r="E249" s="12">
        <v>232039.43300000002</v>
      </c>
      <c r="F249" s="12">
        <v>209578.40299999996</v>
      </c>
      <c r="G249" s="12">
        <v>237231.36900000006</v>
      </c>
      <c r="H249" s="12">
        <v>198054.78599999993</v>
      </c>
      <c r="I249" s="12">
        <v>225516.60699999984</v>
      </c>
      <c r="J249" s="12">
        <f t="shared" si="49"/>
        <v>347933.72899999982</v>
      </c>
      <c r="K249" s="13">
        <v>1704870</v>
      </c>
      <c r="L249" s="14">
        <f>VLOOKUP(A249,'[1]Aggregated CDC_fludeaths'!$A$5:$K$463,2,FALSE)</f>
        <v>117</v>
      </c>
      <c r="M249" s="14">
        <f>VLOOKUP(A249,'[1]Aggregated CDC_fludeaths'!A251:K709,6,FALSE)</f>
        <v>42</v>
      </c>
      <c r="N249" s="14">
        <f>VLOOKUP(A249,'[1]Aggregated CDC_fludeaths'!A251:K709,3,FALSE)</f>
        <v>53</v>
      </c>
      <c r="O249" s="14">
        <f>VLOOKUP(A249,'[1]Aggregated CDC_fludeaths'!A251:K709,4,FALSE)</f>
        <v>63</v>
      </c>
      <c r="P249" s="14">
        <f>VLOOKUP(A249,'[1]Aggregated CDC_fludeaths'!A251:K709,5,FALSE)</f>
        <v>67</v>
      </c>
      <c r="Q249" s="14">
        <f>VLOOKUP(A249,'[1]Aggregated CDC_fludeaths'!A251:K709,7,FALSE)</f>
        <v>52</v>
      </c>
      <c r="R249" s="14">
        <f>VLOOKUP(A249,'[1]Aggregated CDC_fludeaths'!A251:K709,8,FALSE)</f>
        <v>53</v>
      </c>
      <c r="S249" s="14">
        <f>VLOOKUP(A249,'[1]Aggregated CDC_fludeaths'!A251:K709,9,FALSE)</f>
        <v>283</v>
      </c>
      <c r="T249" s="14">
        <f>VLOOKUP(A249,'[1]Aggregated CDC_fludeaths'!A251:K709,10,FALSE)</f>
        <v>56</v>
      </c>
      <c r="U249" s="14">
        <f t="shared" si="50"/>
        <v>386</v>
      </c>
      <c r="V249" s="14">
        <f t="shared" si="51"/>
        <v>400</v>
      </c>
      <c r="W249" s="14">
        <f>VLOOKUP(A249,'[1]Aggregated CDC_fludeaths'!A251:K709,11,FALSE)</f>
        <v>786</v>
      </c>
      <c r="X249" s="15">
        <f t="shared" si="52"/>
        <v>9.5574865744679099E-4</v>
      </c>
      <c r="Y249" s="16">
        <f t="shared" si="53"/>
        <v>1.7962024508164591E-4</v>
      </c>
      <c r="Z249" s="15">
        <f t="shared" si="54"/>
        <v>2.1528223078014672E-4</v>
      </c>
      <c r="AA249" s="15">
        <f t="shared" si="55"/>
        <v>2.7150557638192467E-4</v>
      </c>
      <c r="AB249" s="15">
        <f t="shared" si="56"/>
        <v>3.1968942906774613E-4</v>
      </c>
      <c r="AC249" s="15">
        <f t="shared" si="57"/>
        <v>2.1919529537428074E-4</v>
      </c>
      <c r="AD249" s="15">
        <f t="shared" si="58"/>
        <v>2.6760272281428242E-4</v>
      </c>
      <c r="AE249" s="15">
        <f t="shared" si="59"/>
        <v>1.2548964963808638E-3</v>
      </c>
      <c r="AF249" s="15">
        <f t="shared" si="47"/>
        <v>1.1496442185977324E-3</v>
      </c>
      <c r="AG249" s="15">
        <f t="shared" si="48"/>
        <v>4.6103221946541378E-4</v>
      </c>
    </row>
    <row r="250" spans="1:33" x14ac:dyDescent="0.2">
      <c r="A250" s="11" t="s">
        <v>263</v>
      </c>
      <c r="B250" s="12">
        <v>122878.86999999998</v>
      </c>
      <c r="C250" s="12">
        <v>238851.71399999998</v>
      </c>
      <c r="D250" s="12">
        <v>245850.78300000011</v>
      </c>
      <c r="E250" s="12">
        <v>237231.52099999998</v>
      </c>
      <c r="F250" s="12">
        <v>210748.73700000002</v>
      </c>
      <c r="G250" s="12">
        <v>236530.81399999998</v>
      </c>
      <c r="H250" s="12">
        <v>204689.31400000004</v>
      </c>
      <c r="I250" s="12">
        <v>228392.93999999997</v>
      </c>
      <c r="J250" s="12">
        <f t="shared" si="49"/>
        <v>351271.80999999994</v>
      </c>
      <c r="K250" s="13">
        <v>1725065</v>
      </c>
      <c r="L250" s="14">
        <f>VLOOKUP(A250,'[1]Aggregated CDC_fludeaths'!$A$5:$K$463,2,FALSE)</f>
        <v>110</v>
      </c>
      <c r="M250" s="14">
        <f>VLOOKUP(A250,'[1]Aggregated CDC_fludeaths'!A252:K710,6,FALSE)</f>
        <v>47</v>
      </c>
      <c r="N250" s="14">
        <f>VLOOKUP(A250,'[1]Aggregated CDC_fludeaths'!A252:K710,3,FALSE)</f>
        <v>52</v>
      </c>
      <c r="O250" s="14">
        <f>VLOOKUP(A250,'[1]Aggregated CDC_fludeaths'!A252:K710,4,FALSE)</f>
        <v>58</v>
      </c>
      <c r="P250" s="14">
        <f>VLOOKUP(A250,'[1]Aggregated CDC_fludeaths'!A252:K710,5,FALSE)</f>
        <v>46</v>
      </c>
      <c r="Q250" s="14">
        <f>VLOOKUP(A250,'[1]Aggregated CDC_fludeaths'!A252:K710,7,FALSE)</f>
        <v>51</v>
      </c>
      <c r="R250" s="14">
        <f>VLOOKUP(A250,'[1]Aggregated CDC_fludeaths'!A252:K710,8,FALSE)</f>
        <v>35</v>
      </c>
      <c r="S250" s="14">
        <f>VLOOKUP(A250,'[1]Aggregated CDC_fludeaths'!A252:K710,9,FALSE)</f>
        <v>319</v>
      </c>
      <c r="T250" s="14">
        <f>VLOOKUP(A250,'[1]Aggregated CDC_fludeaths'!A252:K710,10,FALSE)</f>
        <v>62</v>
      </c>
      <c r="U250" s="14">
        <f t="shared" si="50"/>
        <v>351</v>
      </c>
      <c r="V250" s="14">
        <f t="shared" si="51"/>
        <v>429</v>
      </c>
      <c r="W250" s="14">
        <f>VLOOKUP(A250,'[1]Aggregated CDC_fludeaths'!A252:K710,11,FALSE)</f>
        <v>780</v>
      </c>
      <c r="X250" s="15">
        <f t="shared" si="52"/>
        <v>8.9519052380608653E-4</v>
      </c>
      <c r="Y250" s="16">
        <f t="shared" si="53"/>
        <v>1.9677480731831803E-4</v>
      </c>
      <c r="Z250" s="15">
        <f t="shared" si="54"/>
        <v>2.1151041036139378E-4</v>
      </c>
      <c r="AA250" s="15">
        <f t="shared" si="55"/>
        <v>2.4448690357635911E-4</v>
      </c>
      <c r="AB250" s="15">
        <f t="shared" si="56"/>
        <v>2.1826939821708159E-4</v>
      </c>
      <c r="AC250" s="15">
        <f t="shared" si="57"/>
        <v>2.1561672721423942E-4</v>
      </c>
      <c r="AD250" s="15">
        <f t="shared" si="58"/>
        <v>1.7099085104169137E-4</v>
      </c>
      <c r="AE250" s="15">
        <f t="shared" si="59"/>
        <v>1.3967156778138591E-3</v>
      </c>
      <c r="AF250" s="15">
        <f t="shared" si="47"/>
        <v>1.2212764810247657E-3</v>
      </c>
      <c r="AG250" s="15">
        <f t="shared" si="48"/>
        <v>4.5215687524817905E-4</v>
      </c>
    </row>
    <row r="251" spans="1:33" x14ac:dyDescent="0.2">
      <c r="A251" s="11" t="s">
        <v>264</v>
      </c>
      <c r="B251" s="12">
        <v>118147.92000000004</v>
      </c>
      <c r="C251" s="12">
        <v>231665.19099999993</v>
      </c>
      <c r="D251" s="12">
        <v>233436.23699999988</v>
      </c>
      <c r="E251" s="12">
        <v>229309.35000000003</v>
      </c>
      <c r="F251" s="12">
        <v>202510.62699999995</v>
      </c>
      <c r="G251" s="12">
        <v>224928.05500000005</v>
      </c>
      <c r="H251" s="12">
        <v>203256.45400000003</v>
      </c>
      <c r="I251" s="12">
        <v>227180.55</v>
      </c>
      <c r="J251" s="12">
        <f t="shared" si="49"/>
        <v>345328.47000000003</v>
      </c>
      <c r="K251" s="13">
        <v>1668040</v>
      </c>
      <c r="L251" s="14">
        <f>VLOOKUP(A251,'[1]Aggregated CDC_fludeaths'!$A$5:$K$463,2,FALSE)</f>
        <v>91</v>
      </c>
      <c r="M251" s="14">
        <f>VLOOKUP(A251,'[1]Aggregated CDC_fludeaths'!A253:K711,6,FALSE)</f>
        <v>50</v>
      </c>
      <c r="N251" s="14">
        <f>VLOOKUP(A251,'[1]Aggregated CDC_fludeaths'!A253:K711,3,FALSE)</f>
        <v>73</v>
      </c>
      <c r="O251" s="14">
        <f>VLOOKUP(A251,'[1]Aggregated CDC_fludeaths'!A253:K711,4,FALSE)</f>
        <v>53</v>
      </c>
      <c r="P251" s="14">
        <f>VLOOKUP(A251,'[1]Aggregated CDC_fludeaths'!A253:K711,5,FALSE)</f>
        <v>61</v>
      </c>
      <c r="Q251" s="14">
        <f>VLOOKUP(A251,'[1]Aggregated CDC_fludeaths'!A253:K711,7,FALSE)</f>
        <v>48</v>
      </c>
      <c r="R251" s="14">
        <f>VLOOKUP(A251,'[1]Aggregated CDC_fludeaths'!A253:K711,8,FALSE)</f>
        <v>56</v>
      </c>
      <c r="S251" s="14">
        <f>VLOOKUP(A251,'[1]Aggregated CDC_fludeaths'!A253:K711,9,FALSE)</f>
        <v>286</v>
      </c>
      <c r="T251" s="14">
        <f>VLOOKUP(A251,'[1]Aggregated CDC_fludeaths'!A253:K711,10,FALSE)</f>
        <v>58</v>
      </c>
      <c r="U251" s="14">
        <f t="shared" si="50"/>
        <v>399</v>
      </c>
      <c r="V251" s="14">
        <f t="shared" si="51"/>
        <v>377</v>
      </c>
      <c r="W251" s="14">
        <f>VLOOKUP(A251,'[1]Aggregated CDC_fludeaths'!A253:K711,11,FALSE)</f>
        <v>776</v>
      </c>
      <c r="X251" s="15">
        <f t="shared" si="52"/>
        <v>7.7022092305983859E-4</v>
      </c>
      <c r="Y251" s="16">
        <f t="shared" si="53"/>
        <v>2.1582871291181597E-4</v>
      </c>
      <c r="Z251" s="15">
        <f t="shared" si="54"/>
        <v>3.1271922876309916E-4</v>
      </c>
      <c r="AA251" s="15">
        <f t="shared" si="55"/>
        <v>2.3112882226564242E-4</v>
      </c>
      <c r="AB251" s="15">
        <f t="shared" si="56"/>
        <v>3.0121876023819733E-4</v>
      </c>
      <c r="AC251" s="15">
        <f t="shared" si="57"/>
        <v>2.1340156967079979E-4</v>
      </c>
      <c r="AD251" s="15">
        <f t="shared" si="58"/>
        <v>2.755140065564658E-4</v>
      </c>
      <c r="AE251" s="15">
        <f t="shared" si="59"/>
        <v>1.258910588956669E-3</v>
      </c>
      <c r="AF251" s="15">
        <f t="shared" si="47"/>
        <v>1.0917142163227953E-3</v>
      </c>
      <c r="AG251" s="15">
        <f t="shared" si="48"/>
        <v>4.6521666147094796E-4</v>
      </c>
    </row>
    <row r="252" spans="1:33" x14ac:dyDescent="0.2">
      <c r="A252" s="11" t="s">
        <v>265</v>
      </c>
      <c r="B252" s="12">
        <v>114444.20300000001</v>
      </c>
      <c r="C252" s="12">
        <v>227556.299</v>
      </c>
      <c r="D252" s="12">
        <v>236178.50999999998</v>
      </c>
      <c r="E252" s="12">
        <v>227386.77999999991</v>
      </c>
      <c r="F252" s="12">
        <v>201710.78599999996</v>
      </c>
      <c r="G252" s="12">
        <v>214982.74599999993</v>
      </c>
      <c r="H252" s="12">
        <v>201673.76599999997</v>
      </c>
      <c r="I252" s="12">
        <v>224954.77699999997</v>
      </c>
      <c r="J252" s="12">
        <f t="shared" si="49"/>
        <v>339398.98</v>
      </c>
      <c r="K252" s="13">
        <v>1649860</v>
      </c>
      <c r="L252" s="14">
        <f>VLOOKUP(A252,'[1]Aggregated CDC_fludeaths'!$A$5:$K$463,2,FALSE)</f>
        <v>105</v>
      </c>
      <c r="M252" s="14">
        <f>VLOOKUP(A252,'[1]Aggregated CDC_fludeaths'!A254:K712,6,FALSE)</f>
        <v>46</v>
      </c>
      <c r="N252" s="14">
        <f>VLOOKUP(A252,'[1]Aggregated CDC_fludeaths'!A254:K712,3,FALSE)</f>
        <v>58</v>
      </c>
      <c r="O252" s="14">
        <f>VLOOKUP(A252,'[1]Aggregated CDC_fludeaths'!A254:K712,4,FALSE)</f>
        <v>44</v>
      </c>
      <c r="P252" s="14">
        <f>VLOOKUP(A252,'[1]Aggregated CDC_fludeaths'!A254:K712,5,FALSE)</f>
        <v>46</v>
      </c>
      <c r="Q252" s="14">
        <f>VLOOKUP(A252,'[1]Aggregated CDC_fludeaths'!A254:K712,7,FALSE)</f>
        <v>46</v>
      </c>
      <c r="R252" s="14">
        <f>VLOOKUP(A252,'[1]Aggregated CDC_fludeaths'!A254:K712,8,FALSE)</f>
        <v>64</v>
      </c>
      <c r="S252" s="14">
        <f>VLOOKUP(A252,'[1]Aggregated CDC_fludeaths'!A254:K712,9,FALSE)</f>
        <v>346</v>
      </c>
      <c r="T252" s="14">
        <f>VLOOKUP(A252,'[1]Aggregated CDC_fludeaths'!A254:K712,10,FALSE)</f>
        <v>47</v>
      </c>
      <c r="U252" s="14">
        <f t="shared" si="50"/>
        <v>351</v>
      </c>
      <c r="V252" s="14">
        <f t="shared" si="51"/>
        <v>451</v>
      </c>
      <c r="W252" s="14">
        <f>VLOOKUP(A252,'[1]Aggregated CDC_fludeaths'!A254:K712,11,FALSE)</f>
        <v>802</v>
      </c>
      <c r="X252" s="15">
        <f t="shared" si="52"/>
        <v>9.1747766376598378E-4</v>
      </c>
      <c r="Y252" s="16">
        <f t="shared" si="53"/>
        <v>2.0214777706505061E-4</v>
      </c>
      <c r="Z252" s="15">
        <f t="shared" si="54"/>
        <v>2.455769578697063E-4</v>
      </c>
      <c r="AA252" s="15">
        <f t="shared" si="55"/>
        <v>1.9350289405567034E-4</v>
      </c>
      <c r="AB252" s="15">
        <f t="shared" si="56"/>
        <v>2.2804928240178495E-4</v>
      </c>
      <c r="AC252" s="15">
        <f t="shared" si="57"/>
        <v>2.1397065976634243E-4</v>
      </c>
      <c r="AD252" s="15">
        <f t="shared" si="58"/>
        <v>3.1734420033590293E-4</v>
      </c>
      <c r="AE252" s="15">
        <f t="shared" si="59"/>
        <v>1.5380869195767291E-3</v>
      </c>
      <c r="AF252" s="15">
        <f t="shared" si="47"/>
        <v>1.3288195503710707E-3</v>
      </c>
      <c r="AG252" s="15">
        <f t="shared" si="48"/>
        <v>4.8610185106615105E-4</v>
      </c>
    </row>
    <row r="253" spans="1:33" x14ac:dyDescent="0.2">
      <c r="A253" s="11" t="s">
        <v>266</v>
      </c>
      <c r="B253" s="12">
        <v>125129.478</v>
      </c>
      <c r="C253" s="12">
        <v>250664.79100000003</v>
      </c>
      <c r="D253" s="12">
        <v>252837.74300000002</v>
      </c>
      <c r="E253" s="12">
        <v>244619.74499999994</v>
      </c>
      <c r="F253" s="12">
        <v>218746.30199999994</v>
      </c>
      <c r="G253" s="12">
        <v>227817.66300000003</v>
      </c>
      <c r="H253" s="12">
        <v>221953.682</v>
      </c>
      <c r="I253" s="12">
        <v>253300.77499999979</v>
      </c>
      <c r="J253" s="12">
        <f t="shared" si="49"/>
        <v>378430.25299999979</v>
      </c>
      <c r="K253" s="13">
        <v>1795077</v>
      </c>
      <c r="L253" s="14">
        <f>VLOOKUP(A253,'[1]Aggregated CDC_fludeaths'!$A$5:$K$463,2,FALSE)</f>
        <v>121</v>
      </c>
      <c r="M253" s="14">
        <f>VLOOKUP(A253,'[1]Aggregated CDC_fludeaths'!A255:K713,6,FALSE)</f>
        <v>34</v>
      </c>
      <c r="N253" s="14">
        <f>VLOOKUP(A253,'[1]Aggregated CDC_fludeaths'!A255:K713,3,FALSE)</f>
        <v>59</v>
      </c>
      <c r="O253" s="14">
        <f>VLOOKUP(A253,'[1]Aggregated CDC_fludeaths'!A255:K713,4,FALSE)</f>
        <v>44</v>
      </c>
      <c r="P253" s="14">
        <f>VLOOKUP(A253,'[1]Aggregated CDC_fludeaths'!A255:K713,5,FALSE)</f>
        <v>70</v>
      </c>
      <c r="Q253" s="14">
        <f>VLOOKUP(A253,'[1]Aggregated CDC_fludeaths'!A255:K713,7,FALSE)</f>
        <v>68</v>
      </c>
      <c r="R253" s="14">
        <f>VLOOKUP(A253,'[1]Aggregated CDC_fludeaths'!A255:K713,8,FALSE)</f>
        <v>60</v>
      </c>
      <c r="S253" s="14">
        <f>VLOOKUP(A253,'[1]Aggregated CDC_fludeaths'!A255:K713,9,FALSE)</f>
        <v>288</v>
      </c>
      <c r="T253" s="14">
        <f>VLOOKUP(A253,'[1]Aggregated CDC_fludeaths'!A255:K713,10,FALSE)</f>
        <v>49</v>
      </c>
      <c r="U253" s="14">
        <f t="shared" si="50"/>
        <v>384</v>
      </c>
      <c r="V253" s="14">
        <f t="shared" si="51"/>
        <v>409</v>
      </c>
      <c r="W253" s="14">
        <f>VLOOKUP(A253,'[1]Aggregated CDC_fludeaths'!A255:K713,11,FALSE)</f>
        <v>793</v>
      </c>
      <c r="X253" s="15">
        <f t="shared" si="52"/>
        <v>9.6699835989086434E-4</v>
      </c>
      <c r="Y253" s="16">
        <f t="shared" si="53"/>
        <v>1.3563931282235803E-4</v>
      </c>
      <c r="Z253" s="15">
        <f t="shared" si="54"/>
        <v>2.333512366466584E-4</v>
      </c>
      <c r="AA253" s="15">
        <f t="shared" si="55"/>
        <v>1.7987100755092363E-4</v>
      </c>
      <c r="AB253" s="15">
        <f t="shared" si="56"/>
        <v>3.2000540973716677E-4</v>
      </c>
      <c r="AC253" s="15">
        <f t="shared" si="57"/>
        <v>2.9848431901436891E-4</v>
      </c>
      <c r="AD253" s="15">
        <f t="shared" si="58"/>
        <v>2.7032667112951973E-4</v>
      </c>
      <c r="AE253" s="15">
        <f t="shared" si="59"/>
        <v>1.1369882306913599E-3</v>
      </c>
      <c r="AF253" s="15">
        <f t="shared" si="47"/>
        <v>1.0807803994465532E-3</v>
      </c>
      <c r="AG253" s="15">
        <f t="shared" si="48"/>
        <v>4.4176377949246745E-4</v>
      </c>
    </row>
    <row r="254" spans="1:33" x14ac:dyDescent="0.2">
      <c r="A254" s="11" t="s">
        <v>267</v>
      </c>
      <c r="B254" s="12">
        <v>119794</v>
      </c>
      <c r="C254" s="12">
        <v>239068</v>
      </c>
      <c r="D254" s="12">
        <v>241127</v>
      </c>
      <c r="E254" s="12">
        <v>235088</v>
      </c>
      <c r="F254" s="12">
        <v>209841</v>
      </c>
      <c r="G254" s="12">
        <v>210013</v>
      </c>
      <c r="H254" s="12">
        <v>209777</v>
      </c>
      <c r="I254" s="12">
        <v>240694</v>
      </c>
      <c r="J254" s="12">
        <f t="shared" si="49"/>
        <v>360488</v>
      </c>
      <c r="K254" s="13">
        <v>1705402</v>
      </c>
      <c r="L254" s="14">
        <f>VLOOKUP(A254,'[1]Aggregated CDC_fludeaths'!$A$5:$K$463,2,FALSE)</f>
        <v>90</v>
      </c>
      <c r="M254" s="14">
        <f>VLOOKUP(A254,'[1]Aggregated CDC_fludeaths'!A256:K714,6,FALSE)</f>
        <v>55</v>
      </c>
      <c r="N254" s="14">
        <f>VLOOKUP(A254,'[1]Aggregated CDC_fludeaths'!A256:K714,3,FALSE)</f>
        <v>62</v>
      </c>
      <c r="O254" s="14">
        <f>VLOOKUP(A254,'[1]Aggregated CDC_fludeaths'!A256:K714,4,FALSE)</f>
        <v>31</v>
      </c>
      <c r="P254" s="14">
        <f>VLOOKUP(A254,'[1]Aggregated CDC_fludeaths'!A256:K714,5,FALSE)</f>
        <v>59</v>
      </c>
      <c r="Q254" s="14">
        <f>VLOOKUP(A254,'[1]Aggregated CDC_fludeaths'!A256:K714,7,FALSE)</f>
        <v>42</v>
      </c>
      <c r="R254" s="14">
        <f>VLOOKUP(A254,'[1]Aggregated CDC_fludeaths'!A256:K714,8,FALSE)</f>
        <v>62</v>
      </c>
      <c r="S254" s="14">
        <f>VLOOKUP(A254,'[1]Aggregated CDC_fludeaths'!A256:K714,9,FALSE)</f>
        <v>344</v>
      </c>
      <c r="T254" s="14">
        <f>VLOOKUP(A254,'[1]Aggregated CDC_fludeaths'!A256:K714,10,FALSE)</f>
        <v>45</v>
      </c>
      <c r="U254" s="14">
        <f t="shared" si="50"/>
        <v>356</v>
      </c>
      <c r="V254" s="14">
        <f t="shared" si="51"/>
        <v>434</v>
      </c>
      <c r="W254" s="14">
        <f>VLOOKUP(A254,'[1]Aggregated CDC_fludeaths'!A256:K714,11,FALSE)</f>
        <v>790</v>
      </c>
      <c r="X254" s="15">
        <f t="shared" si="52"/>
        <v>7.5128971400904886E-4</v>
      </c>
      <c r="Y254" s="16">
        <f t="shared" si="53"/>
        <v>2.30060066591932E-4</v>
      </c>
      <c r="Z254" s="15">
        <f t="shared" si="54"/>
        <v>2.5712591290067061E-4</v>
      </c>
      <c r="AA254" s="15">
        <f t="shared" si="55"/>
        <v>1.3186551419043082E-4</v>
      </c>
      <c r="AB254" s="15">
        <f t="shared" si="56"/>
        <v>2.8116526322310704E-4</v>
      </c>
      <c r="AC254" s="15">
        <f t="shared" si="57"/>
        <v>1.9998761981401153E-4</v>
      </c>
      <c r="AD254" s="15">
        <f t="shared" si="58"/>
        <v>2.9555194325402688E-4</v>
      </c>
      <c r="AE254" s="15">
        <f t="shared" si="59"/>
        <v>1.429200561709058E-3</v>
      </c>
      <c r="AF254" s="15">
        <f t="shared" si="47"/>
        <v>1.2039235702714099E-3</v>
      </c>
      <c r="AG254" s="15">
        <f t="shared" si="48"/>
        <v>4.6323388854944465E-4</v>
      </c>
    </row>
    <row r="255" spans="1:33" x14ac:dyDescent="0.2">
      <c r="A255" s="11" t="s">
        <v>268</v>
      </c>
      <c r="B255" s="12">
        <v>195159.26299999998</v>
      </c>
      <c r="C255" s="12">
        <v>355676.5610000001</v>
      </c>
      <c r="D255" s="12">
        <v>327975.00299999997</v>
      </c>
      <c r="E255" s="12">
        <v>376724.60199999996</v>
      </c>
      <c r="F255" s="12">
        <v>370811.63000000006</v>
      </c>
      <c r="G255" s="12">
        <v>346273.29500000004</v>
      </c>
      <c r="H255" s="12">
        <v>278050.35899999994</v>
      </c>
      <c r="I255" s="12">
        <v>287539.783</v>
      </c>
      <c r="J255" s="12">
        <f t="shared" si="49"/>
        <v>482699.04599999997</v>
      </c>
      <c r="K255" s="13">
        <v>2534911</v>
      </c>
      <c r="L255" s="14">
        <f>VLOOKUP(A255,'[1]Aggregated CDC_fludeaths'!$A$5:$K$463,2,FALSE)</f>
        <v>91</v>
      </c>
      <c r="M255" s="14">
        <f>VLOOKUP(A255,'[1]Aggregated CDC_fludeaths'!A257:K715,6,FALSE)</f>
        <v>30</v>
      </c>
      <c r="N255" s="14">
        <f>VLOOKUP(A255,'[1]Aggregated CDC_fludeaths'!A257:K715,3,FALSE)</f>
        <v>65</v>
      </c>
      <c r="O255" s="14">
        <f>VLOOKUP(A255,'[1]Aggregated CDC_fludeaths'!A257:K715,4,FALSE)</f>
        <v>39</v>
      </c>
      <c r="P255" s="14">
        <f>VLOOKUP(A255,'[1]Aggregated CDC_fludeaths'!A257:K715,5,FALSE)</f>
        <v>61</v>
      </c>
      <c r="Q255" s="14">
        <f>VLOOKUP(A255,'[1]Aggregated CDC_fludeaths'!A257:K715,7,FALSE)</f>
        <v>69</v>
      </c>
      <c r="R255" s="14">
        <f>VLOOKUP(A255,'[1]Aggregated CDC_fludeaths'!A257:K715,8,FALSE)</f>
        <v>62</v>
      </c>
      <c r="S255" s="14">
        <f>VLOOKUP(A255,'[1]Aggregated CDC_fludeaths'!A257:K715,9,FALSE)</f>
        <v>365</v>
      </c>
      <c r="T255" s="14">
        <f>VLOOKUP(A255,'[1]Aggregated CDC_fludeaths'!A257:K715,10,FALSE)</f>
        <v>61</v>
      </c>
      <c r="U255" s="14">
        <f t="shared" si="50"/>
        <v>387</v>
      </c>
      <c r="V255" s="14">
        <f t="shared" si="51"/>
        <v>456</v>
      </c>
      <c r="W255" s="14">
        <f>VLOOKUP(A255,'[1]Aggregated CDC_fludeaths'!A257:K715,11,FALSE)</f>
        <v>843</v>
      </c>
      <c r="X255" s="15">
        <f t="shared" si="52"/>
        <v>4.6628583548196739E-4</v>
      </c>
      <c r="Y255" s="16">
        <f t="shared" si="53"/>
        <v>8.4346294610062849E-5</v>
      </c>
      <c r="Z255" s="15">
        <f t="shared" si="54"/>
        <v>1.9818583552234925E-4</v>
      </c>
      <c r="AA255" s="15">
        <f t="shared" si="55"/>
        <v>1.0352389993367092E-4</v>
      </c>
      <c r="AB255" s="15">
        <f t="shared" si="56"/>
        <v>1.6450400975826995E-4</v>
      </c>
      <c r="AC255" s="15">
        <f t="shared" si="57"/>
        <v>1.9926457222177641E-4</v>
      </c>
      <c r="AD255" s="15">
        <f t="shared" si="58"/>
        <v>2.2298119025266215E-4</v>
      </c>
      <c r="AE255" s="15">
        <f t="shared" si="59"/>
        <v>1.2693895647824147E-3</v>
      </c>
      <c r="AF255" s="15">
        <f t="shared" si="47"/>
        <v>9.4468800752508641E-4</v>
      </c>
      <c r="AG255" s="15">
        <f t="shared" si="48"/>
        <v>3.3255605423622366E-4</v>
      </c>
    </row>
    <row r="256" spans="1:33" x14ac:dyDescent="0.2">
      <c r="A256" s="11" t="s">
        <v>269</v>
      </c>
      <c r="B256" s="12">
        <v>188938.50899999993</v>
      </c>
      <c r="C256" s="12">
        <v>358346.5199999999</v>
      </c>
      <c r="D256" s="12">
        <v>352832.17200000002</v>
      </c>
      <c r="E256" s="12">
        <v>380831.01599999995</v>
      </c>
      <c r="F256" s="12">
        <v>385294.76699999982</v>
      </c>
      <c r="G256" s="12">
        <v>365177.89699999988</v>
      </c>
      <c r="H256" s="12">
        <v>299854.80399999995</v>
      </c>
      <c r="I256" s="12">
        <v>301759.87199999992</v>
      </c>
      <c r="J256" s="12">
        <f t="shared" si="49"/>
        <v>490698.38099999982</v>
      </c>
      <c r="K256" s="13">
        <v>2633331</v>
      </c>
      <c r="L256" s="14">
        <f>VLOOKUP(A256,'[1]Aggregated CDC_fludeaths'!$A$5:$K$463,2,FALSE)</f>
        <v>92</v>
      </c>
      <c r="M256" s="14">
        <f>VLOOKUP(A256,'[1]Aggregated CDC_fludeaths'!A258:K716,6,FALSE)</f>
        <v>50</v>
      </c>
      <c r="N256" s="14">
        <f>VLOOKUP(A256,'[1]Aggregated CDC_fludeaths'!A258:K716,3,FALSE)</f>
        <v>50</v>
      </c>
      <c r="O256" s="14">
        <f>VLOOKUP(A256,'[1]Aggregated CDC_fludeaths'!A258:K716,4,FALSE)</f>
        <v>68</v>
      </c>
      <c r="P256" s="14">
        <f>VLOOKUP(A256,'[1]Aggregated CDC_fludeaths'!A258:K716,5,FALSE)</f>
        <v>41</v>
      </c>
      <c r="Q256" s="14">
        <f>VLOOKUP(A256,'[1]Aggregated CDC_fludeaths'!A258:K716,7,FALSE)</f>
        <v>32</v>
      </c>
      <c r="R256" s="14">
        <f>VLOOKUP(A256,'[1]Aggregated CDC_fludeaths'!A258:K716,8,FALSE)</f>
        <v>64</v>
      </c>
      <c r="S256" s="14">
        <f>VLOOKUP(A256,'[1]Aggregated CDC_fludeaths'!A258:K716,9,FALSE)</f>
        <v>328</v>
      </c>
      <c r="T256" s="14">
        <f>VLOOKUP(A256,'[1]Aggregated CDC_fludeaths'!A258:K716,10,FALSE)</f>
        <v>53</v>
      </c>
      <c r="U256" s="14">
        <f t="shared" si="50"/>
        <v>358</v>
      </c>
      <c r="V256" s="14">
        <f t="shared" si="51"/>
        <v>420</v>
      </c>
      <c r="W256" s="14">
        <f>VLOOKUP(A256,'[1]Aggregated CDC_fludeaths'!A258:K716,11,FALSE)</f>
        <v>778</v>
      </c>
      <c r="X256" s="15">
        <f t="shared" si="52"/>
        <v>4.8693090935739326E-4</v>
      </c>
      <c r="Y256" s="16">
        <f t="shared" si="53"/>
        <v>1.395297490261661E-4</v>
      </c>
      <c r="Z256" s="15">
        <f t="shared" si="54"/>
        <v>1.4171043336717038E-4</v>
      </c>
      <c r="AA256" s="15">
        <f t="shared" si="55"/>
        <v>1.7855688518815391E-4</v>
      </c>
      <c r="AB256" s="15">
        <f t="shared" si="56"/>
        <v>1.0641203439962635E-4</v>
      </c>
      <c r="AC256" s="15">
        <f t="shared" si="57"/>
        <v>8.7628523694576211E-5</v>
      </c>
      <c r="AD256" s="15">
        <f t="shared" si="58"/>
        <v>2.1343663381827963E-4</v>
      </c>
      <c r="AE256" s="15">
        <f t="shared" si="59"/>
        <v>1.0869569828025382E-3</v>
      </c>
      <c r="AF256" s="15">
        <f t="shared" si="47"/>
        <v>8.5592293812764822E-4</v>
      </c>
      <c r="AG256" s="15">
        <f t="shared" si="48"/>
        <v>2.9544329975988586E-4</v>
      </c>
    </row>
    <row r="257" spans="1:33" x14ac:dyDescent="0.2">
      <c r="A257" s="11" t="s">
        <v>270</v>
      </c>
      <c r="B257" s="12">
        <v>189091.56299999999</v>
      </c>
      <c r="C257" s="12">
        <v>362267.81300000002</v>
      </c>
      <c r="D257" s="12">
        <v>357207.44500000001</v>
      </c>
      <c r="E257" s="12">
        <v>385368.41200000007</v>
      </c>
      <c r="F257" s="12">
        <v>385459.78700000001</v>
      </c>
      <c r="G257" s="12">
        <v>368813.28600000014</v>
      </c>
      <c r="H257" s="12">
        <v>306467.28300000005</v>
      </c>
      <c r="I257" s="12">
        <v>314395.99099999998</v>
      </c>
      <c r="J257" s="12">
        <f t="shared" si="49"/>
        <v>503487.554</v>
      </c>
      <c r="K257" s="13">
        <v>2667327</v>
      </c>
      <c r="L257" s="14">
        <f>VLOOKUP(A257,'[1]Aggregated CDC_fludeaths'!$A$5:$K$463,2,FALSE)</f>
        <v>120</v>
      </c>
      <c r="M257" s="14">
        <f>VLOOKUP(A257,'[1]Aggregated CDC_fludeaths'!A259:K717,6,FALSE)</f>
        <v>59</v>
      </c>
      <c r="N257" s="14">
        <f>VLOOKUP(A257,'[1]Aggregated CDC_fludeaths'!A259:K717,3,FALSE)</f>
        <v>42</v>
      </c>
      <c r="O257" s="14">
        <f>VLOOKUP(A257,'[1]Aggregated CDC_fludeaths'!A259:K717,4,FALSE)</f>
        <v>67</v>
      </c>
      <c r="P257" s="14">
        <f>VLOOKUP(A257,'[1]Aggregated CDC_fludeaths'!A259:K717,5,FALSE)</f>
        <v>52</v>
      </c>
      <c r="Q257" s="14">
        <f>VLOOKUP(A257,'[1]Aggregated CDC_fludeaths'!A259:K717,7,FALSE)</f>
        <v>26</v>
      </c>
      <c r="R257" s="14">
        <f>VLOOKUP(A257,'[1]Aggregated CDC_fludeaths'!A259:K717,8,FALSE)</f>
        <v>51</v>
      </c>
      <c r="S257" s="14">
        <f>VLOOKUP(A257,'[1]Aggregated CDC_fludeaths'!A259:K717,9,FALSE)</f>
        <v>305</v>
      </c>
      <c r="T257" s="14">
        <f>VLOOKUP(A257,'[1]Aggregated CDC_fludeaths'!A259:K717,10,FALSE)</f>
        <v>61</v>
      </c>
      <c r="U257" s="14">
        <f t="shared" si="50"/>
        <v>358</v>
      </c>
      <c r="V257" s="14">
        <f t="shared" si="51"/>
        <v>425</v>
      </c>
      <c r="W257" s="14">
        <f>VLOOKUP(A257,'[1]Aggregated CDC_fludeaths'!A259:K717,11,FALSE)</f>
        <v>783</v>
      </c>
      <c r="X257" s="15">
        <f t="shared" si="52"/>
        <v>6.3461319001313664E-4</v>
      </c>
      <c r="Y257" s="16">
        <f t="shared" si="53"/>
        <v>1.6286293698413663E-4</v>
      </c>
      <c r="Z257" s="15">
        <f t="shared" si="54"/>
        <v>1.1757873635584498E-4</v>
      </c>
      <c r="AA257" s="15">
        <f t="shared" si="55"/>
        <v>1.7385960528596721E-4</v>
      </c>
      <c r="AB257" s="15">
        <f t="shared" si="56"/>
        <v>1.3490382590804472E-4</v>
      </c>
      <c r="AC257" s="15">
        <f t="shared" si="57"/>
        <v>7.0496375773187276E-5</v>
      </c>
      <c r="AD257" s="15">
        <f t="shared" si="58"/>
        <v>1.664125432925902E-4</v>
      </c>
      <c r="AE257" s="15">
        <f t="shared" si="59"/>
        <v>9.7011415136015531E-4</v>
      </c>
      <c r="AF257" s="15">
        <f t="shared" si="47"/>
        <v>8.4411222605911722E-4</v>
      </c>
      <c r="AG257" s="15">
        <f t="shared" si="48"/>
        <v>2.9355230910945676E-4</v>
      </c>
    </row>
    <row r="258" spans="1:33" x14ac:dyDescent="0.2">
      <c r="A258" s="11" t="s">
        <v>271</v>
      </c>
      <c r="B258" s="12">
        <v>184328.69800000003</v>
      </c>
      <c r="C258" s="12">
        <v>360228.33399999992</v>
      </c>
      <c r="D258" s="12">
        <v>355629.1399999999</v>
      </c>
      <c r="E258" s="12">
        <v>382857.65100000007</v>
      </c>
      <c r="F258" s="12">
        <v>379857.913</v>
      </c>
      <c r="G258" s="12">
        <v>369203.14499999996</v>
      </c>
      <c r="H258" s="12">
        <v>312944.30700000003</v>
      </c>
      <c r="I258" s="12">
        <v>326416.68299999996</v>
      </c>
      <c r="J258" s="12">
        <f t="shared" si="49"/>
        <v>510745.38099999999</v>
      </c>
      <c r="K258" s="13">
        <v>2669454</v>
      </c>
      <c r="L258" s="14">
        <f>VLOOKUP(A258,'[1]Aggregated CDC_fludeaths'!$A$5:$K$463,2,FALSE)</f>
        <v>120</v>
      </c>
      <c r="M258" s="14">
        <f>VLOOKUP(A258,'[1]Aggregated CDC_fludeaths'!A260:K718,6,FALSE)</f>
        <v>45</v>
      </c>
      <c r="N258" s="14">
        <f>VLOOKUP(A258,'[1]Aggregated CDC_fludeaths'!A260:K718,3,FALSE)</f>
        <v>56</v>
      </c>
      <c r="O258" s="14">
        <f>VLOOKUP(A258,'[1]Aggregated CDC_fludeaths'!A260:K718,4,FALSE)</f>
        <v>60</v>
      </c>
      <c r="P258" s="14">
        <f>VLOOKUP(A258,'[1]Aggregated CDC_fludeaths'!A260:K718,5,FALSE)</f>
        <v>49</v>
      </c>
      <c r="Q258" s="14">
        <f>VLOOKUP(A258,'[1]Aggregated CDC_fludeaths'!A260:K718,7,FALSE)</f>
        <v>43</v>
      </c>
      <c r="R258" s="14">
        <f>VLOOKUP(A258,'[1]Aggregated CDC_fludeaths'!A260:K718,8,FALSE)</f>
        <v>47</v>
      </c>
      <c r="S258" s="14">
        <f>VLOOKUP(A258,'[1]Aggregated CDC_fludeaths'!A260:K718,9,FALSE)</f>
        <v>375</v>
      </c>
      <c r="T258" s="14">
        <f>VLOOKUP(A258,'[1]Aggregated CDC_fludeaths'!A260:K718,10,FALSE)</f>
        <v>70</v>
      </c>
      <c r="U258" s="14">
        <f t="shared" si="50"/>
        <v>370</v>
      </c>
      <c r="V258" s="14">
        <f t="shared" si="51"/>
        <v>495</v>
      </c>
      <c r="W258" s="14">
        <f>VLOOKUP(A258,'[1]Aggregated CDC_fludeaths'!A260:K718,11,FALSE)</f>
        <v>865</v>
      </c>
      <c r="X258" s="15">
        <f t="shared" si="52"/>
        <v>6.5101094567488339E-4</v>
      </c>
      <c r="Y258" s="16">
        <f t="shared" si="53"/>
        <v>1.249207676151316E-4</v>
      </c>
      <c r="Z258" s="15">
        <f t="shared" si="54"/>
        <v>1.5746741113509431E-4</v>
      </c>
      <c r="AA258" s="15">
        <f t="shared" si="55"/>
        <v>1.5671620991061241E-4</v>
      </c>
      <c r="AB258" s="15">
        <f t="shared" si="56"/>
        <v>1.2899560157379162E-4</v>
      </c>
      <c r="AC258" s="15">
        <f t="shared" si="57"/>
        <v>1.1646704688823819E-4</v>
      </c>
      <c r="AD258" s="15">
        <f t="shared" si="58"/>
        <v>1.5018646752375654E-4</v>
      </c>
      <c r="AE258" s="15">
        <f t="shared" si="59"/>
        <v>1.1488383392462818E-3</v>
      </c>
      <c r="AF258" s="15">
        <f t="shared" si="47"/>
        <v>9.6917176036096159E-4</v>
      </c>
      <c r="AG258" s="15">
        <f t="shared" si="48"/>
        <v>3.2403630105632086E-4</v>
      </c>
    </row>
    <row r="259" spans="1:33" x14ac:dyDescent="0.2">
      <c r="A259" s="11" t="s">
        <v>272</v>
      </c>
      <c r="B259" s="12">
        <v>182415.45899999997</v>
      </c>
      <c r="C259" s="12">
        <v>366504.82899999997</v>
      </c>
      <c r="D259" s="12">
        <v>360456.90299999999</v>
      </c>
      <c r="E259" s="12">
        <v>390176.74900000001</v>
      </c>
      <c r="F259" s="12">
        <v>381403.36599999998</v>
      </c>
      <c r="G259" s="12">
        <v>375247.69300000003</v>
      </c>
      <c r="H259" s="12">
        <v>322182.55899999995</v>
      </c>
      <c r="I259" s="12">
        <v>343911.67700000003</v>
      </c>
      <c r="J259" s="12">
        <f t="shared" si="49"/>
        <v>526327.13599999994</v>
      </c>
      <c r="K259" s="13">
        <v>2724791</v>
      </c>
      <c r="L259" s="14">
        <f>VLOOKUP(A259,'[1]Aggregated CDC_fludeaths'!$A$5:$K$463,2,FALSE)</f>
        <v>112</v>
      </c>
      <c r="M259" s="14">
        <f>VLOOKUP(A259,'[1]Aggregated CDC_fludeaths'!A261:K719,6,FALSE)</f>
        <v>66</v>
      </c>
      <c r="N259" s="14">
        <f>VLOOKUP(A259,'[1]Aggregated CDC_fludeaths'!A261:K719,3,FALSE)</f>
        <v>73</v>
      </c>
      <c r="O259" s="14">
        <f>VLOOKUP(A259,'[1]Aggregated CDC_fludeaths'!A261:K719,4,FALSE)</f>
        <v>50</v>
      </c>
      <c r="P259" s="14">
        <f>VLOOKUP(A259,'[1]Aggregated CDC_fludeaths'!A261:K719,5,FALSE)</f>
        <v>53</v>
      </c>
      <c r="Q259" s="14">
        <f>VLOOKUP(A259,'[1]Aggregated CDC_fludeaths'!A261:K719,7,FALSE)</f>
        <v>49</v>
      </c>
      <c r="R259" s="14">
        <f>VLOOKUP(A259,'[1]Aggregated CDC_fludeaths'!A261:K719,8,FALSE)</f>
        <v>58</v>
      </c>
      <c r="S259" s="14">
        <f>VLOOKUP(A259,'[1]Aggregated CDC_fludeaths'!A261:K719,9,FALSE)</f>
        <v>340</v>
      </c>
      <c r="T259" s="14">
        <f>VLOOKUP(A259,'[1]Aggregated CDC_fludeaths'!A261:K719,10,FALSE)</f>
        <v>43</v>
      </c>
      <c r="U259" s="14">
        <f t="shared" si="50"/>
        <v>392</v>
      </c>
      <c r="V259" s="14">
        <f t="shared" si="51"/>
        <v>452</v>
      </c>
      <c r="W259" s="14">
        <f>VLOOKUP(A259,'[1]Aggregated CDC_fludeaths'!A261:K719,11,FALSE)</f>
        <v>844</v>
      </c>
      <c r="X259" s="15">
        <f t="shared" si="52"/>
        <v>6.1398305063607586E-4</v>
      </c>
      <c r="Y259" s="16">
        <f t="shared" si="53"/>
        <v>1.8007948266351493E-4</v>
      </c>
      <c r="Z259" s="15">
        <f t="shared" si="54"/>
        <v>2.0252074351312952E-4</v>
      </c>
      <c r="AA259" s="15">
        <f t="shared" si="55"/>
        <v>1.2814705163274607E-4</v>
      </c>
      <c r="AB259" s="15">
        <f t="shared" si="56"/>
        <v>1.3896049359983888E-4</v>
      </c>
      <c r="AC259" s="15">
        <f t="shared" si="57"/>
        <v>1.3058041638646395E-4</v>
      </c>
      <c r="AD259" s="15">
        <f t="shared" si="58"/>
        <v>1.800221594242164E-4</v>
      </c>
      <c r="AE259" s="15">
        <f t="shared" si="59"/>
        <v>9.8862592560356702E-4</v>
      </c>
      <c r="AF259" s="15">
        <f t="shared" ref="AF259:AF322" si="60">V259/J259</f>
        <v>8.5878148604521132E-4</v>
      </c>
      <c r="AG259" s="15">
        <f t="shared" ref="AG259:AG322" si="61">W259/K259</f>
        <v>3.0974852750174231E-4</v>
      </c>
    </row>
    <row r="260" spans="1:33" x14ac:dyDescent="0.2">
      <c r="A260" s="11" t="s">
        <v>273</v>
      </c>
      <c r="B260" s="12">
        <v>177718.79599999997</v>
      </c>
      <c r="C260" s="12">
        <v>364011.39700000011</v>
      </c>
      <c r="D260" s="12">
        <v>357628.20699999999</v>
      </c>
      <c r="E260" s="12">
        <v>389602.94300000003</v>
      </c>
      <c r="F260" s="12">
        <v>375260.69400000002</v>
      </c>
      <c r="G260" s="12">
        <v>370551.55900000001</v>
      </c>
      <c r="H260" s="12">
        <v>322749.14999999997</v>
      </c>
      <c r="I260" s="12">
        <v>352140.33999999997</v>
      </c>
      <c r="J260" s="12">
        <f t="shared" ref="J260:J323" si="62">B260+I260</f>
        <v>529859.13599999994</v>
      </c>
      <c r="K260" s="13">
        <v>2710050</v>
      </c>
      <c r="L260" s="14">
        <f>VLOOKUP(A260,'[1]Aggregated CDC_fludeaths'!$A$5:$K$463,2,FALSE)</f>
        <v>99</v>
      </c>
      <c r="M260" s="14">
        <f>VLOOKUP(A260,'[1]Aggregated CDC_fludeaths'!A262:K720,6,FALSE)</f>
        <v>60</v>
      </c>
      <c r="N260" s="14">
        <f>VLOOKUP(A260,'[1]Aggregated CDC_fludeaths'!A262:K720,3,FALSE)</f>
        <v>54</v>
      </c>
      <c r="O260" s="14">
        <f>VLOOKUP(A260,'[1]Aggregated CDC_fludeaths'!A262:K720,4,FALSE)</f>
        <v>54</v>
      </c>
      <c r="P260" s="14">
        <f>VLOOKUP(A260,'[1]Aggregated CDC_fludeaths'!A262:K720,5,FALSE)</f>
        <v>72</v>
      </c>
      <c r="Q260" s="14">
        <f>VLOOKUP(A260,'[1]Aggregated CDC_fludeaths'!A262:K720,7,FALSE)</f>
        <v>48</v>
      </c>
      <c r="R260" s="14">
        <f>VLOOKUP(A260,'[1]Aggregated CDC_fludeaths'!A262:K720,8,FALSE)</f>
        <v>67</v>
      </c>
      <c r="S260" s="14">
        <f>VLOOKUP(A260,'[1]Aggregated CDC_fludeaths'!A262:K720,9,FALSE)</f>
        <v>502</v>
      </c>
      <c r="T260" s="14">
        <f>VLOOKUP(A260,'[1]Aggregated CDC_fludeaths'!A262:K720,10,FALSE)</f>
        <v>59</v>
      </c>
      <c r="U260" s="14">
        <f t="shared" ref="U260:U323" si="63">M260+N260+O260+P260+Q260+R260+T260</f>
        <v>414</v>
      </c>
      <c r="V260" s="14">
        <f t="shared" ref="V260:V323" si="64">L260+S260</f>
        <v>601</v>
      </c>
      <c r="W260" s="14">
        <f>VLOOKUP(A260,'[1]Aggregated CDC_fludeaths'!A262:K720,11,FALSE)</f>
        <v>1015</v>
      </c>
      <c r="X260" s="15">
        <f t="shared" si="52"/>
        <v>5.5705981712817821E-4</v>
      </c>
      <c r="Y260" s="16">
        <f t="shared" si="53"/>
        <v>1.6483000393528881E-4</v>
      </c>
      <c r="Z260" s="15">
        <f t="shared" si="54"/>
        <v>1.5099480114553717E-4</v>
      </c>
      <c r="AA260" s="15">
        <f t="shared" si="55"/>
        <v>1.386026491078123E-4</v>
      </c>
      <c r="AB260" s="15">
        <f t="shared" si="56"/>
        <v>1.9186661739745115E-4</v>
      </c>
      <c r="AC260" s="15">
        <f t="shared" si="57"/>
        <v>1.295366294761696E-4</v>
      </c>
      <c r="AD260" s="15">
        <f t="shared" si="58"/>
        <v>2.0759156143401156E-4</v>
      </c>
      <c r="AE260" s="15">
        <f t="shared" si="59"/>
        <v>1.425567999394787E-3</v>
      </c>
      <c r="AF260" s="15">
        <f t="shared" si="60"/>
        <v>1.1342637300491881E-3</v>
      </c>
      <c r="AG260" s="15">
        <f t="shared" si="61"/>
        <v>3.7453183520599252E-4</v>
      </c>
    </row>
    <row r="261" spans="1:33" x14ac:dyDescent="0.2">
      <c r="A261" s="11" t="s">
        <v>274</v>
      </c>
      <c r="B261" s="12">
        <v>178956.17599999998</v>
      </c>
      <c r="C261" s="12">
        <v>369588.82399999996</v>
      </c>
      <c r="D261" s="12">
        <v>361493.36700000003</v>
      </c>
      <c r="E261" s="12">
        <v>398566.174</v>
      </c>
      <c r="F261" s="12">
        <v>381134.61299999995</v>
      </c>
      <c r="G261" s="12">
        <v>379622.386</v>
      </c>
      <c r="H261" s="12">
        <v>336347.73</v>
      </c>
      <c r="I261" s="12">
        <v>376977.897</v>
      </c>
      <c r="J261" s="12">
        <f t="shared" si="62"/>
        <v>555934.07299999997</v>
      </c>
      <c r="K261" s="13">
        <v>2786021</v>
      </c>
      <c r="L261" s="14">
        <f>VLOOKUP(A261,'[1]Aggregated CDC_fludeaths'!$A$5:$K$463,2,FALSE)</f>
        <v>131</v>
      </c>
      <c r="M261" s="14">
        <f>VLOOKUP(A261,'[1]Aggregated CDC_fludeaths'!A263:K721,6,FALSE)</f>
        <v>36</v>
      </c>
      <c r="N261" s="14">
        <f>VLOOKUP(A261,'[1]Aggregated CDC_fludeaths'!A263:K721,3,FALSE)</f>
        <v>44</v>
      </c>
      <c r="O261" s="14">
        <f>VLOOKUP(A261,'[1]Aggregated CDC_fludeaths'!A263:K721,4,FALSE)</f>
        <v>43</v>
      </c>
      <c r="P261" s="14">
        <f>VLOOKUP(A261,'[1]Aggregated CDC_fludeaths'!A263:K721,5,FALSE)</f>
        <v>63</v>
      </c>
      <c r="Q261" s="14">
        <f>VLOOKUP(A261,'[1]Aggregated CDC_fludeaths'!A263:K721,7,FALSE)</f>
        <v>34</v>
      </c>
      <c r="R261" s="14">
        <f>VLOOKUP(A261,'[1]Aggregated CDC_fludeaths'!A263:K721,8,FALSE)</f>
        <v>77</v>
      </c>
      <c r="S261" s="14">
        <f>VLOOKUP(A261,'[1]Aggregated CDC_fludeaths'!A263:K721,9,FALSE)</f>
        <v>457</v>
      </c>
      <c r="T261" s="14">
        <f>VLOOKUP(A261,'[1]Aggregated CDC_fludeaths'!A263:K721,10,FALSE)</f>
        <v>40</v>
      </c>
      <c r="U261" s="14">
        <f t="shared" si="63"/>
        <v>337</v>
      </c>
      <c r="V261" s="14">
        <f t="shared" si="64"/>
        <v>588</v>
      </c>
      <c r="W261" s="14">
        <f>VLOOKUP(A261,'[1]Aggregated CDC_fludeaths'!A263:K721,11,FALSE)</f>
        <v>925</v>
      </c>
      <c r="X261" s="15">
        <f t="shared" si="52"/>
        <v>7.3202279422868318E-4</v>
      </c>
      <c r="Y261" s="16">
        <f t="shared" si="53"/>
        <v>9.7405542760676132E-5</v>
      </c>
      <c r="Z261" s="15">
        <f t="shared" si="54"/>
        <v>1.2171730940778229E-4</v>
      </c>
      <c r="AA261" s="15">
        <f t="shared" si="55"/>
        <v>1.0788672698551683E-4</v>
      </c>
      <c r="AB261" s="15">
        <f t="shared" si="56"/>
        <v>1.6529592918394952E-4</v>
      </c>
      <c r="AC261" s="15">
        <f t="shared" si="57"/>
        <v>8.9562684535679626E-5</v>
      </c>
      <c r="AD261" s="15">
        <f t="shared" si="58"/>
        <v>2.289297448209328E-4</v>
      </c>
      <c r="AE261" s="15">
        <f t="shared" si="59"/>
        <v>1.2122726654183653E-3</v>
      </c>
      <c r="AF261" s="15">
        <f t="shared" si="60"/>
        <v>1.0576793698341999E-3</v>
      </c>
      <c r="AG261" s="15">
        <f t="shared" si="61"/>
        <v>3.3201472637858797E-4</v>
      </c>
    </row>
    <row r="262" spans="1:33" x14ac:dyDescent="0.2">
      <c r="A262" s="11" t="s">
        <v>275</v>
      </c>
      <c r="B262" s="12">
        <v>178087.73400000003</v>
      </c>
      <c r="C262" s="12">
        <v>369655.51399999997</v>
      </c>
      <c r="D262" s="12">
        <v>359585.58799999999</v>
      </c>
      <c r="E262" s="12">
        <v>404298.51899999991</v>
      </c>
      <c r="F262" s="12">
        <v>381004.59799999988</v>
      </c>
      <c r="G262" s="12">
        <v>381829.94000000012</v>
      </c>
      <c r="H262" s="12">
        <v>342591.81699999998</v>
      </c>
      <c r="I262" s="12">
        <v>401912.06399999995</v>
      </c>
      <c r="J262" s="12">
        <f t="shared" si="62"/>
        <v>579999.79799999995</v>
      </c>
      <c r="K262" s="13">
        <v>2821018</v>
      </c>
      <c r="L262" s="14">
        <f>VLOOKUP(A262,'[1]Aggregated CDC_fludeaths'!$A$5:$K$463,2,FALSE)</f>
        <v>97</v>
      </c>
      <c r="M262" s="14">
        <f>VLOOKUP(A262,'[1]Aggregated CDC_fludeaths'!A264:K722,6,FALSE)</f>
        <v>74</v>
      </c>
      <c r="N262" s="14">
        <f>VLOOKUP(A262,'[1]Aggregated CDC_fludeaths'!A264:K722,3,FALSE)</f>
        <v>47</v>
      </c>
      <c r="O262" s="14">
        <f>VLOOKUP(A262,'[1]Aggregated CDC_fludeaths'!A264:K722,4,FALSE)</f>
        <v>67</v>
      </c>
      <c r="P262" s="14">
        <f>VLOOKUP(A262,'[1]Aggregated CDC_fludeaths'!A264:K722,5,FALSE)</f>
        <v>65</v>
      </c>
      <c r="Q262" s="14">
        <f>VLOOKUP(A262,'[1]Aggregated CDC_fludeaths'!A264:K722,7,FALSE)</f>
        <v>61</v>
      </c>
      <c r="R262" s="14">
        <f>VLOOKUP(A262,'[1]Aggregated CDC_fludeaths'!A264:K722,8,FALSE)</f>
        <v>79</v>
      </c>
      <c r="S262" s="14">
        <f>VLOOKUP(A262,'[1]Aggregated CDC_fludeaths'!A264:K722,9,FALSE)</f>
        <v>379</v>
      </c>
      <c r="T262" s="14">
        <f>VLOOKUP(A262,'[1]Aggregated CDC_fludeaths'!A264:K722,10,FALSE)</f>
        <v>50</v>
      </c>
      <c r="U262" s="14">
        <f t="shared" si="63"/>
        <v>443</v>
      </c>
      <c r="V262" s="14">
        <f t="shared" si="64"/>
        <v>476</v>
      </c>
      <c r="W262" s="14">
        <f>VLOOKUP(A262,'[1]Aggregated CDC_fludeaths'!A264:K722,11,FALSE)</f>
        <v>919</v>
      </c>
      <c r="X262" s="15">
        <f t="shared" si="52"/>
        <v>5.446753564734559E-4</v>
      </c>
      <c r="Y262" s="16">
        <f t="shared" si="53"/>
        <v>2.0018638217851663E-4</v>
      </c>
      <c r="Z262" s="15">
        <f t="shared" si="54"/>
        <v>1.3070601706095073E-4</v>
      </c>
      <c r="AA262" s="15">
        <f t="shared" si="55"/>
        <v>1.6571913289645273E-4</v>
      </c>
      <c r="AB262" s="15">
        <f t="shared" si="56"/>
        <v>1.7060161567918931E-4</v>
      </c>
      <c r="AC262" s="15">
        <f t="shared" si="57"/>
        <v>1.5975698500751402E-4</v>
      </c>
      <c r="AD262" s="15">
        <f t="shared" si="58"/>
        <v>2.3059511663700948E-4</v>
      </c>
      <c r="AE262" s="15">
        <f t="shared" si="59"/>
        <v>9.4299234570873706E-4</v>
      </c>
      <c r="AF262" s="15">
        <f t="shared" si="60"/>
        <v>8.2068994099891051E-4</v>
      </c>
      <c r="AG262" s="15">
        <f t="shared" si="61"/>
        <v>3.2576892455134991E-4</v>
      </c>
    </row>
    <row r="263" spans="1:33" x14ac:dyDescent="0.2">
      <c r="A263" s="11" t="s">
        <v>276</v>
      </c>
      <c r="B263" s="12">
        <v>177619</v>
      </c>
      <c r="C263" s="12">
        <v>369015</v>
      </c>
      <c r="D263" s="12">
        <v>354604</v>
      </c>
      <c r="E263" s="12">
        <v>409754</v>
      </c>
      <c r="F263" s="12">
        <v>380064</v>
      </c>
      <c r="G263" s="12">
        <v>378316</v>
      </c>
      <c r="H263" s="12">
        <v>342327</v>
      </c>
      <c r="I263" s="12">
        <v>407062</v>
      </c>
      <c r="J263" s="12">
        <f t="shared" si="62"/>
        <v>584681</v>
      </c>
      <c r="K263" s="13">
        <v>2818761</v>
      </c>
      <c r="L263" s="14">
        <f>VLOOKUP(A263,'[1]Aggregated CDC_fludeaths'!$A$5:$K$463,2,FALSE)</f>
        <v>95</v>
      </c>
      <c r="M263" s="14">
        <f>VLOOKUP(A263,'[1]Aggregated CDC_fludeaths'!A265:K723,6,FALSE)</f>
        <v>69</v>
      </c>
      <c r="N263" s="14">
        <f>VLOOKUP(A263,'[1]Aggregated CDC_fludeaths'!A265:K723,3,FALSE)</f>
        <v>34</v>
      </c>
      <c r="O263" s="14">
        <f>VLOOKUP(A263,'[1]Aggregated CDC_fludeaths'!A265:K723,4,FALSE)</f>
        <v>55</v>
      </c>
      <c r="P263" s="14">
        <f>VLOOKUP(A263,'[1]Aggregated CDC_fludeaths'!A265:K723,5,FALSE)</f>
        <v>59</v>
      </c>
      <c r="Q263" s="14">
        <f>VLOOKUP(A263,'[1]Aggregated CDC_fludeaths'!A265:K723,7,FALSE)</f>
        <v>63</v>
      </c>
      <c r="R263" s="14">
        <f>VLOOKUP(A263,'[1]Aggregated CDC_fludeaths'!A265:K723,8,FALSE)</f>
        <v>88</v>
      </c>
      <c r="S263" s="14">
        <f>VLOOKUP(A263,'[1]Aggregated CDC_fludeaths'!A265:K723,9,FALSE)</f>
        <v>452</v>
      </c>
      <c r="T263" s="14">
        <f>VLOOKUP(A263,'[1]Aggregated CDC_fludeaths'!A265:K723,10,FALSE)</f>
        <v>70</v>
      </c>
      <c r="U263" s="14">
        <f t="shared" si="63"/>
        <v>438</v>
      </c>
      <c r="V263" s="14">
        <f t="shared" si="64"/>
        <v>547</v>
      </c>
      <c r="W263" s="14">
        <f>VLOOKUP(A263,'[1]Aggregated CDC_fludeaths'!A265:K723,11,FALSE)</f>
        <v>985</v>
      </c>
      <c r="X263" s="15">
        <f t="shared" si="52"/>
        <v>5.3485269030903221E-4</v>
      </c>
      <c r="Y263" s="16">
        <f t="shared" si="53"/>
        <v>1.8698426893215723E-4</v>
      </c>
      <c r="Z263" s="15">
        <f t="shared" si="54"/>
        <v>9.5881603140404508E-5</v>
      </c>
      <c r="AA263" s="15">
        <f t="shared" si="55"/>
        <v>1.3422687758996862E-4</v>
      </c>
      <c r="AB263" s="15">
        <f t="shared" si="56"/>
        <v>1.5523701271364824E-4</v>
      </c>
      <c r="AC263" s="15">
        <f t="shared" si="57"/>
        <v>1.6652745324014846E-4</v>
      </c>
      <c r="AD263" s="15">
        <f t="shared" si="58"/>
        <v>2.5706415211186964E-4</v>
      </c>
      <c r="AE263" s="15">
        <f t="shared" si="59"/>
        <v>1.1103959593378896E-3</v>
      </c>
      <c r="AF263" s="15">
        <f t="shared" si="60"/>
        <v>9.3555289123470743E-4</v>
      </c>
      <c r="AG263" s="15">
        <f t="shared" si="61"/>
        <v>3.4944431258982227E-4</v>
      </c>
    </row>
    <row r="264" spans="1:33" x14ac:dyDescent="0.2">
      <c r="A264" s="11" t="s">
        <v>277</v>
      </c>
      <c r="B264" s="12">
        <v>75863.43299999999</v>
      </c>
      <c r="C264" s="12">
        <v>165634.94400000002</v>
      </c>
      <c r="D264" s="12">
        <v>184752.06599999999</v>
      </c>
      <c r="E264" s="12">
        <v>148506.95500000002</v>
      </c>
      <c r="F264" s="12">
        <v>197501.076</v>
      </c>
      <c r="G264" s="12">
        <v>217261.481</v>
      </c>
      <c r="H264" s="12">
        <v>157433.073</v>
      </c>
      <c r="I264" s="12">
        <v>169178.11799999999</v>
      </c>
      <c r="J264" s="12">
        <f t="shared" si="62"/>
        <v>245041.55099999998</v>
      </c>
      <c r="K264" s="13">
        <v>1315419</v>
      </c>
      <c r="L264" s="14">
        <f>VLOOKUP(A264,'[1]Aggregated CDC_fludeaths'!$A$5:$K$463,2,FALSE)</f>
        <v>113</v>
      </c>
      <c r="M264" s="14">
        <f>VLOOKUP(A264,'[1]Aggregated CDC_fludeaths'!A266:K724,6,FALSE)</f>
        <v>59</v>
      </c>
      <c r="N264" s="14">
        <f>VLOOKUP(A264,'[1]Aggregated CDC_fludeaths'!A266:K724,3,FALSE)</f>
        <v>55</v>
      </c>
      <c r="O264" s="14">
        <f>VLOOKUP(A264,'[1]Aggregated CDC_fludeaths'!A266:K724,4,FALSE)</f>
        <v>62</v>
      </c>
      <c r="P264" s="14">
        <f>VLOOKUP(A264,'[1]Aggregated CDC_fludeaths'!A266:K724,5,FALSE)</f>
        <v>38</v>
      </c>
      <c r="Q264" s="14">
        <f>VLOOKUP(A264,'[1]Aggregated CDC_fludeaths'!A266:K724,7,FALSE)</f>
        <v>52</v>
      </c>
      <c r="R264" s="14">
        <f>VLOOKUP(A264,'[1]Aggregated CDC_fludeaths'!A266:K724,8,FALSE)</f>
        <v>38</v>
      </c>
      <c r="S264" s="14">
        <f>VLOOKUP(A264,'[1]Aggregated CDC_fludeaths'!A266:K724,9,FALSE)</f>
        <v>233</v>
      </c>
      <c r="T264" s="14">
        <f>VLOOKUP(A264,'[1]Aggregated CDC_fludeaths'!A266:K724,10,FALSE)</f>
        <v>60</v>
      </c>
      <c r="U264" s="14">
        <f t="shared" si="63"/>
        <v>364</v>
      </c>
      <c r="V264" s="14">
        <f t="shared" si="64"/>
        <v>346</v>
      </c>
      <c r="W264" s="14">
        <f>VLOOKUP(A264,'[1]Aggregated CDC_fludeaths'!A266:K724,11,FALSE)</f>
        <v>710</v>
      </c>
      <c r="X264" s="15">
        <f t="shared" si="52"/>
        <v>1.4895186723226724E-3</v>
      </c>
      <c r="Y264" s="16">
        <f t="shared" si="53"/>
        <v>3.5620502881324363E-4</v>
      </c>
      <c r="Z264" s="15">
        <f t="shared" si="54"/>
        <v>2.9769626500414885E-4</v>
      </c>
      <c r="AA264" s="15">
        <f t="shared" si="55"/>
        <v>4.1748886441042435E-4</v>
      </c>
      <c r="AB264" s="15">
        <f t="shared" si="56"/>
        <v>1.9240401505458128E-4</v>
      </c>
      <c r="AC264" s="15">
        <f t="shared" si="57"/>
        <v>2.39342932583618E-4</v>
      </c>
      <c r="AD264" s="15">
        <f t="shared" si="58"/>
        <v>2.4137240845193943E-4</v>
      </c>
      <c r="AE264" s="15">
        <f t="shared" si="59"/>
        <v>1.377246672054834E-3</v>
      </c>
      <c r="AF264" s="15">
        <f t="shared" si="60"/>
        <v>1.41200542760195E-3</v>
      </c>
      <c r="AG264" s="15">
        <f t="shared" si="61"/>
        <v>5.397519725653955E-4</v>
      </c>
    </row>
    <row r="265" spans="1:33" x14ac:dyDescent="0.2">
      <c r="A265" s="11" t="s">
        <v>278</v>
      </c>
      <c r="B265" s="12">
        <v>72299.672999999995</v>
      </c>
      <c r="C265" s="12">
        <v>166228.61099999998</v>
      </c>
      <c r="D265" s="12">
        <v>179679.99300000002</v>
      </c>
      <c r="E265" s="12">
        <v>144228.57900000003</v>
      </c>
      <c r="F265" s="12">
        <v>192146.20799999998</v>
      </c>
      <c r="G265" s="12">
        <v>221676.63199999998</v>
      </c>
      <c r="H265" s="12">
        <v>166817.65400000004</v>
      </c>
      <c r="I265" s="12">
        <v>170318.71799999999</v>
      </c>
      <c r="J265" s="12">
        <f t="shared" si="62"/>
        <v>242618.391</v>
      </c>
      <c r="K265" s="13">
        <v>1313939</v>
      </c>
      <c r="L265" s="14">
        <f>VLOOKUP(A265,'[1]Aggregated CDC_fludeaths'!$A$5:$K$463,2,FALSE)</f>
        <v>112</v>
      </c>
      <c r="M265" s="14">
        <f>VLOOKUP(A265,'[1]Aggregated CDC_fludeaths'!A267:K725,6,FALSE)</f>
        <v>52</v>
      </c>
      <c r="N265" s="14">
        <f>VLOOKUP(A265,'[1]Aggregated CDC_fludeaths'!A267:K725,3,FALSE)</f>
        <v>53</v>
      </c>
      <c r="O265" s="14">
        <f>VLOOKUP(A265,'[1]Aggregated CDC_fludeaths'!A267:K725,4,FALSE)</f>
        <v>71</v>
      </c>
      <c r="P265" s="14">
        <f>VLOOKUP(A265,'[1]Aggregated CDC_fludeaths'!A267:K725,5,FALSE)</f>
        <v>55</v>
      </c>
      <c r="Q265" s="14">
        <f>VLOOKUP(A265,'[1]Aggregated CDC_fludeaths'!A267:K725,7,FALSE)</f>
        <v>52</v>
      </c>
      <c r="R265" s="14">
        <f>VLOOKUP(A265,'[1]Aggregated CDC_fludeaths'!A267:K725,8,FALSE)</f>
        <v>53</v>
      </c>
      <c r="S265" s="14">
        <f>VLOOKUP(A265,'[1]Aggregated CDC_fludeaths'!A267:K725,9,FALSE)</f>
        <v>224</v>
      </c>
      <c r="T265" s="14">
        <f>VLOOKUP(A265,'[1]Aggregated CDC_fludeaths'!A267:K725,10,FALSE)</f>
        <v>66</v>
      </c>
      <c r="U265" s="14">
        <f t="shared" si="63"/>
        <v>402</v>
      </c>
      <c r="V265" s="14">
        <f t="shared" si="64"/>
        <v>336</v>
      </c>
      <c r="W265" s="14">
        <f>VLOOKUP(A265,'[1]Aggregated CDC_fludeaths'!A267:K725,11,FALSE)</f>
        <v>738</v>
      </c>
      <c r="X265" s="15">
        <f t="shared" si="52"/>
        <v>1.5491079745270772E-3</v>
      </c>
      <c r="Y265" s="16">
        <f t="shared" si="53"/>
        <v>3.12822201227441E-4</v>
      </c>
      <c r="Z265" s="15">
        <f t="shared" si="54"/>
        <v>2.9496884497318517E-4</v>
      </c>
      <c r="AA265" s="15">
        <f t="shared" si="55"/>
        <v>4.9227414214487954E-4</v>
      </c>
      <c r="AB265" s="15">
        <f t="shared" si="56"/>
        <v>2.8624036129820478E-4</v>
      </c>
      <c r="AC265" s="15">
        <f t="shared" si="57"/>
        <v>2.3457592047861862E-4</v>
      </c>
      <c r="AD265" s="15">
        <f t="shared" si="58"/>
        <v>3.1771217691384143E-4</v>
      </c>
      <c r="AE265" s="15">
        <f t="shared" si="59"/>
        <v>1.3151813413720035E-3</v>
      </c>
      <c r="AF265" s="15">
        <f t="shared" si="60"/>
        <v>1.3848908922984326E-3</v>
      </c>
      <c r="AG265" s="15">
        <f t="shared" si="61"/>
        <v>5.6166991009476083E-4</v>
      </c>
    </row>
    <row r="266" spans="1:33" x14ac:dyDescent="0.2">
      <c r="A266" s="11" t="s">
        <v>279</v>
      </c>
      <c r="B266" s="12">
        <v>69428.031999999992</v>
      </c>
      <c r="C266" s="12">
        <v>159135.935</v>
      </c>
      <c r="D266" s="12">
        <v>169481.34499999997</v>
      </c>
      <c r="E266" s="12">
        <v>139287.40599999999</v>
      </c>
      <c r="F266" s="12">
        <v>178594.62999999998</v>
      </c>
      <c r="G266" s="12">
        <v>212652.25200000001</v>
      </c>
      <c r="H266" s="12">
        <v>162787.13200000001</v>
      </c>
      <c r="I266" s="12">
        <v>164747.16699999999</v>
      </c>
      <c r="J266" s="12">
        <f t="shared" si="62"/>
        <v>234175.19899999996</v>
      </c>
      <c r="K266" s="13">
        <v>1255618</v>
      </c>
      <c r="L266" s="14">
        <f>VLOOKUP(A266,'[1]Aggregated CDC_fludeaths'!$A$5:$K$463,2,FALSE)</f>
        <v>89</v>
      </c>
      <c r="M266" s="14">
        <f>VLOOKUP(A266,'[1]Aggregated CDC_fludeaths'!A268:K726,6,FALSE)</f>
        <v>47</v>
      </c>
      <c r="N266" s="14">
        <f>VLOOKUP(A266,'[1]Aggregated CDC_fludeaths'!A268:K726,3,FALSE)</f>
        <v>74</v>
      </c>
      <c r="O266" s="14">
        <f>VLOOKUP(A266,'[1]Aggregated CDC_fludeaths'!A268:K726,4,FALSE)</f>
        <v>52</v>
      </c>
      <c r="P266" s="14">
        <f>VLOOKUP(A266,'[1]Aggregated CDC_fludeaths'!A268:K726,5,FALSE)</f>
        <v>87</v>
      </c>
      <c r="Q266" s="14">
        <f>VLOOKUP(A266,'[1]Aggregated CDC_fludeaths'!A268:K726,7,FALSE)</f>
        <v>73</v>
      </c>
      <c r="R266" s="14">
        <f>VLOOKUP(A266,'[1]Aggregated CDC_fludeaths'!A268:K726,8,FALSE)</f>
        <v>49</v>
      </c>
      <c r="S266" s="14">
        <f>VLOOKUP(A266,'[1]Aggregated CDC_fludeaths'!A268:K726,9,FALSE)</f>
        <v>251</v>
      </c>
      <c r="T266" s="14">
        <f>VLOOKUP(A266,'[1]Aggregated CDC_fludeaths'!A268:K726,10,FALSE)</f>
        <v>56</v>
      </c>
      <c r="U266" s="14">
        <f t="shared" si="63"/>
        <v>438</v>
      </c>
      <c r="V266" s="14">
        <f t="shared" si="64"/>
        <v>340</v>
      </c>
      <c r="W266" s="14">
        <f>VLOOKUP(A266,'[1]Aggregated CDC_fludeaths'!A268:K726,11,FALSE)</f>
        <v>778</v>
      </c>
      <c r="X266" s="15">
        <f t="shared" si="52"/>
        <v>1.2819029639209709E-3</v>
      </c>
      <c r="Y266" s="16">
        <f t="shared" si="53"/>
        <v>2.9534498289151347E-4</v>
      </c>
      <c r="Z266" s="15">
        <f t="shared" si="54"/>
        <v>4.3662622573593577E-4</v>
      </c>
      <c r="AA266" s="15">
        <f t="shared" si="55"/>
        <v>3.7332879901575598E-4</v>
      </c>
      <c r="AB266" s="15">
        <f t="shared" si="56"/>
        <v>4.8713670730189375E-4</v>
      </c>
      <c r="AC266" s="15">
        <f t="shared" si="57"/>
        <v>3.4328345603412653E-4</v>
      </c>
      <c r="AD266" s="15">
        <f t="shared" si="58"/>
        <v>3.0100659307641094E-4</v>
      </c>
      <c r="AE266" s="15">
        <f t="shared" si="59"/>
        <v>1.5235466841138458E-3</v>
      </c>
      <c r="AF266" s="15">
        <f t="shared" si="60"/>
        <v>1.4519043923178221E-3</v>
      </c>
      <c r="AG266" s="15">
        <f t="shared" si="61"/>
        <v>6.1961520143865407E-4</v>
      </c>
    </row>
    <row r="267" spans="1:33" x14ac:dyDescent="0.2">
      <c r="A267" s="11" t="s">
        <v>280</v>
      </c>
      <c r="B267" s="12">
        <v>69384.82699999999</v>
      </c>
      <c r="C267" s="12">
        <v>161671.59400000001</v>
      </c>
      <c r="D267" s="12">
        <v>178786.35499999998</v>
      </c>
      <c r="E267" s="12">
        <v>145685.83500000002</v>
      </c>
      <c r="F267" s="12">
        <v>179323.076</v>
      </c>
      <c r="G267" s="12">
        <v>223223.81800000003</v>
      </c>
      <c r="H267" s="12">
        <v>179230.81899999999</v>
      </c>
      <c r="I267" s="12">
        <v>181157.38499999995</v>
      </c>
      <c r="J267" s="12">
        <f t="shared" si="62"/>
        <v>250542.21199999994</v>
      </c>
      <c r="K267" s="13">
        <v>1317474</v>
      </c>
      <c r="L267" s="14">
        <f>VLOOKUP(A267,'[1]Aggregated CDC_fludeaths'!$A$5:$K$463,2,FALSE)</f>
        <v>92</v>
      </c>
      <c r="M267" s="14">
        <f>VLOOKUP(A267,'[1]Aggregated CDC_fludeaths'!A269:K727,6,FALSE)</f>
        <v>67</v>
      </c>
      <c r="N267" s="14">
        <f>VLOOKUP(A267,'[1]Aggregated CDC_fludeaths'!A269:K727,3,FALSE)</f>
        <v>48</v>
      </c>
      <c r="O267" s="14">
        <f>VLOOKUP(A267,'[1]Aggregated CDC_fludeaths'!A269:K727,4,FALSE)</f>
        <v>52</v>
      </c>
      <c r="P267" s="14">
        <f>VLOOKUP(A267,'[1]Aggregated CDC_fludeaths'!A269:K727,5,FALSE)</f>
        <v>64</v>
      </c>
      <c r="Q267" s="14">
        <f>VLOOKUP(A267,'[1]Aggregated CDC_fludeaths'!A269:K727,7,FALSE)</f>
        <v>55</v>
      </c>
      <c r="R267" s="14">
        <f>VLOOKUP(A267,'[1]Aggregated CDC_fludeaths'!A269:K727,8,FALSE)</f>
        <v>64</v>
      </c>
      <c r="S267" s="14">
        <f>VLOOKUP(A267,'[1]Aggregated CDC_fludeaths'!A269:K727,9,FALSE)</f>
        <v>238</v>
      </c>
      <c r="T267" s="14">
        <f>VLOOKUP(A267,'[1]Aggregated CDC_fludeaths'!A269:K727,10,FALSE)</f>
        <v>60</v>
      </c>
      <c r="U267" s="14">
        <f t="shared" si="63"/>
        <v>410</v>
      </c>
      <c r="V267" s="14">
        <f t="shared" si="64"/>
        <v>330</v>
      </c>
      <c r="W267" s="14">
        <f>VLOOKUP(A267,'[1]Aggregated CDC_fludeaths'!A269:K727,11,FALSE)</f>
        <v>740</v>
      </c>
      <c r="X267" s="15">
        <f t="shared" si="52"/>
        <v>1.3259383063677598E-3</v>
      </c>
      <c r="Y267" s="16">
        <f t="shared" si="53"/>
        <v>4.1442035884176412E-4</v>
      </c>
      <c r="Z267" s="15">
        <f t="shared" si="54"/>
        <v>2.6847686446764913E-4</v>
      </c>
      <c r="AA267" s="15">
        <f t="shared" si="55"/>
        <v>3.5693243615619869E-4</v>
      </c>
      <c r="AB267" s="15">
        <f t="shared" si="56"/>
        <v>3.5689773690921963E-4</v>
      </c>
      <c r="AC267" s="15">
        <f t="shared" si="57"/>
        <v>2.4638947802604108E-4</v>
      </c>
      <c r="AD267" s="15">
        <f t="shared" si="58"/>
        <v>3.5708144590914357E-4</v>
      </c>
      <c r="AE267" s="15">
        <f t="shared" si="59"/>
        <v>1.3137747599966739E-3</v>
      </c>
      <c r="AF267" s="15">
        <f t="shared" si="60"/>
        <v>1.3171433163526155E-3</v>
      </c>
      <c r="AG267" s="15">
        <f t="shared" si="61"/>
        <v>5.6168091362713798E-4</v>
      </c>
    </row>
    <row r="268" spans="1:33" x14ac:dyDescent="0.2">
      <c r="A268" s="11" t="s">
        <v>281</v>
      </c>
      <c r="B268" s="12">
        <v>68047.467999999993</v>
      </c>
      <c r="C268" s="12">
        <v>159088.83499999999</v>
      </c>
      <c r="D268" s="12">
        <v>178920.85900000003</v>
      </c>
      <c r="E268" s="12">
        <v>147078.234</v>
      </c>
      <c r="F268" s="12">
        <v>172304.95500000002</v>
      </c>
      <c r="G268" s="12">
        <v>221963.51199999996</v>
      </c>
      <c r="H268" s="12">
        <v>184648.23199999996</v>
      </c>
      <c r="I268" s="12">
        <v>186859.56199999998</v>
      </c>
      <c r="J268" s="12">
        <f t="shared" si="62"/>
        <v>254907.02999999997</v>
      </c>
      <c r="K268" s="13">
        <v>1319171</v>
      </c>
      <c r="L268" s="14">
        <f>VLOOKUP(A268,'[1]Aggregated CDC_fludeaths'!$A$5:$K$463,2,FALSE)</f>
        <v>109</v>
      </c>
      <c r="M268" s="14">
        <f>VLOOKUP(A268,'[1]Aggregated CDC_fludeaths'!A270:K728,6,FALSE)</f>
        <v>69</v>
      </c>
      <c r="N268" s="14">
        <f>VLOOKUP(A268,'[1]Aggregated CDC_fludeaths'!A270:K728,3,FALSE)</f>
        <v>71</v>
      </c>
      <c r="O268" s="14">
        <f>VLOOKUP(A268,'[1]Aggregated CDC_fludeaths'!A270:K728,4,FALSE)</f>
        <v>35</v>
      </c>
      <c r="P268" s="14">
        <f>VLOOKUP(A268,'[1]Aggregated CDC_fludeaths'!A270:K728,5,FALSE)</f>
        <v>49</v>
      </c>
      <c r="Q268" s="14">
        <f>VLOOKUP(A268,'[1]Aggregated CDC_fludeaths'!A270:K728,7,FALSE)</f>
        <v>71</v>
      </c>
      <c r="R268" s="14">
        <f>VLOOKUP(A268,'[1]Aggregated CDC_fludeaths'!A270:K728,8,FALSE)</f>
        <v>69</v>
      </c>
      <c r="S268" s="14">
        <f>VLOOKUP(A268,'[1]Aggregated CDC_fludeaths'!A270:K728,9,FALSE)</f>
        <v>243</v>
      </c>
      <c r="T268" s="14">
        <f>VLOOKUP(A268,'[1]Aggregated CDC_fludeaths'!A270:K728,10,FALSE)</f>
        <v>63</v>
      </c>
      <c r="U268" s="14">
        <f t="shared" si="63"/>
        <v>427</v>
      </c>
      <c r="V268" s="14">
        <f t="shared" si="64"/>
        <v>352</v>
      </c>
      <c r="W268" s="14">
        <f>VLOOKUP(A268,'[1]Aggregated CDC_fludeaths'!A270:K728,11,FALSE)</f>
        <v>779</v>
      </c>
      <c r="X268" s="15">
        <f t="shared" si="52"/>
        <v>1.6018230097848756E-3</v>
      </c>
      <c r="Y268" s="16">
        <f t="shared" si="53"/>
        <v>4.337199401831059E-4</v>
      </c>
      <c r="Z268" s="15">
        <f t="shared" si="54"/>
        <v>3.9682349166454646E-4</v>
      </c>
      <c r="AA268" s="15">
        <f t="shared" si="55"/>
        <v>2.379685902402119E-4</v>
      </c>
      <c r="AB268" s="15">
        <f t="shared" si="56"/>
        <v>2.8437951769872197E-4</v>
      </c>
      <c r="AC268" s="15">
        <f t="shared" si="57"/>
        <v>3.1987239416179366E-4</v>
      </c>
      <c r="AD268" s="15">
        <f t="shared" si="58"/>
        <v>3.7368351298375832E-4</v>
      </c>
      <c r="AE268" s="15">
        <f t="shared" si="59"/>
        <v>1.300441879447411E-3</v>
      </c>
      <c r="AF268" s="15">
        <f t="shared" si="60"/>
        <v>1.3808956151582011E-3</v>
      </c>
      <c r="AG268" s="15">
        <f t="shared" si="61"/>
        <v>5.9052238110146452E-4</v>
      </c>
    </row>
    <row r="269" spans="1:33" x14ac:dyDescent="0.2">
      <c r="A269" s="11" t="s">
        <v>282</v>
      </c>
      <c r="B269" s="12">
        <v>64619.513000000006</v>
      </c>
      <c r="C269" s="12">
        <v>151333.09699999998</v>
      </c>
      <c r="D269" s="12">
        <v>174621.723</v>
      </c>
      <c r="E269" s="12">
        <v>144657.85</v>
      </c>
      <c r="F269" s="12">
        <v>162287.33700000003</v>
      </c>
      <c r="G269" s="12">
        <v>211505.092</v>
      </c>
      <c r="H269" s="12">
        <v>182791.454</v>
      </c>
      <c r="I269" s="12">
        <v>186227.503</v>
      </c>
      <c r="J269" s="12">
        <f t="shared" si="62"/>
        <v>250847.016</v>
      </c>
      <c r="K269" s="13">
        <v>1277778</v>
      </c>
      <c r="L269" s="14">
        <f>VLOOKUP(A269,'[1]Aggregated CDC_fludeaths'!$A$5:$K$463,2,FALSE)</f>
        <v>110</v>
      </c>
      <c r="M269" s="14">
        <f>VLOOKUP(A269,'[1]Aggregated CDC_fludeaths'!A271:K729,6,FALSE)</f>
        <v>50</v>
      </c>
      <c r="N269" s="14">
        <f>VLOOKUP(A269,'[1]Aggregated CDC_fludeaths'!A271:K729,3,FALSE)</f>
        <v>61</v>
      </c>
      <c r="O269" s="14">
        <f>VLOOKUP(A269,'[1]Aggregated CDC_fludeaths'!A271:K729,4,FALSE)</f>
        <v>45</v>
      </c>
      <c r="P269" s="14">
        <f>VLOOKUP(A269,'[1]Aggregated CDC_fludeaths'!A271:K729,5,FALSE)</f>
        <v>51</v>
      </c>
      <c r="Q269" s="14">
        <f>VLOOKUP(A269,'[1]Aggregated CDC_fludeaths'!A271:K729,7,FALSE)</f>
        <v>53</v>
      </c>
      <c r="R269" s="14">
        <f>VLOOKUP(A269,'[1]Aggregated CDC_fludeaths'!A271:K729,8,FALSE)</f>
        <v>40</v>
      </c>
      <c r="S269" s="14">
        <f>VLOOKUP(A269,'[1]Aggregated CDC_fludeaths'!A271:K729,9,FALSE)</f>
        <v>210</v>
      </c>
      <c r="T269" s="14">
        <f>VLOOKUP(A269,'[1]Aggregated CDC_fludeaths'!A271:K729,10,FALSE)</f>
        <v>45</v>
      </c>
      <c r="U269" s="14">
        <f t="shared" si="63"/>
        <v>345</v>
      </c>
      <c r="V269" s="14">
        <f t="shared" si="64"/>
        <v>320</v>
      </c>
      <c r="W269" s="14">
        <f>VLOOKUP(A269,'[1]Aggregated CDC_fludeaths'!A271:K729,11,FALSE)</f>
        <v>665</v>
      </c>
      <c r="X269" s="15">
        <f t="shared" si="52"/>
        <v>1.702272191373525E-3</v>
      </c>
      <c r="Y269" s="16">
        <f t="shared" si="53"/>
        <v>3.3039699174331974E-4</v>
      </c>
      <c r="Z269" s="15">
        <f t="shared" si="54"/>
        <v>3.4932652680331187E-4</v>
      </c>
      <c r="AA269" s="15">
        <f t="shared" si="55"/>
        <v>3.1107886644243641E-4</v>
      </c>
      <c r="AB269" s="15">
        <f t="shared" si="56"/>
        <v>3.1425742108270584E-4</v>
      </c>
      <c r="AC269" s="15">
        <f t="shared" si="57"/>
        <v>2.5058498355207446E-4</v>
      </c>
      <c r="AD269" s="15">
        <f t="shared" si="58"/>
        <v>2.1882861110126078E-4</v>
      </c>
      <c r="AE269" s="15">
        <f t="shared" si="59"/>
        <v>1.1276529868952815E-3</v>
      </c>
      <c r="AF269" s="15">
        <f t="shared" si="60"/>
        <v>1.2756779215583732E-3</v>
      </c>
      <c r="AG269" s="15">
        <f t="shared" si="61"/>
        <v>5.2043469209831438E-4</v>
      </c>
    </row>
    <row r="270" spans="1:33" x14ac:dyDescent="0.2">
      <c r="A270" s="11" t="s">
        <v>283</v>
      </c>
      <c r="B270" s="12">
        <v>62585.561000000009</v>
      </c>
      <c r="C270" s="12">
        <v>146657.34100000001</v>
      </c>
      <c r="D270" s="12">
        <v>171239.77600000001</v>
      </c>
      <c r="E270" s="12">
        <v>144131.30300000001</v>
      </c>
      <c r="F270" s="12">
        <v>154145.52100000001</v>
      </c>
      <c r="G270" s="12">
        <v>201829.31700000001</v>
      </c>
      <c r="H270" s="12">
        <v>180085.924</v>
      </c>
      <c r="I270" s="12">
        <v>184193.99400000001</v>
      </c>
      <c r="J270" s="12">
        <f t="shared" si="62"/>
        <v>246779.55500000002</v>
      </c>
      <c r="K270" s="13">
        <v>1244818</v>
      </c>
      <c r="L270" s="14">
        <f>VLOOKUP(A270,'[1]Aggregated CDC_fludeaths'!$A$5:$K$463,2,FALSE)</f>
        <v>101</v>
      </c>
      <c r="M270" s="14">
        <f>VLOOKUP(A270,'[1]Aggregated CDC_fludeaths'!A272:K730,6,FALSE)</f>
        <v>40</v>
      </c>
      <c r="N270" s="14">
        <f>VLOOKUP(A270,'[1]Aggregated CDC_fludeaths'!A272:K730,3,FALSE)</f>
        <v>63</v>
      </c>
      <c r="O270" s="14">
        <f>VLOOKUP(A270,'[1]Aggregated CDC_fludeaths'!A272:K730,4,FALSE)</f>
        <v>52</v>
      </c>
      <c r="P270" s="14">
        <f>VLOOKUP(A270,'[1]Aggregated CDC_fludeaths'!A272:K730,5,FALSE)</f>
        <v>52</v>
      </c>
      <c r="Q270" s="14">
        <f>VLOOKUP(A270,'[1]Aggregated CDC_fludeaths'!A272:K730,7,FALSE)</f>
        <v>39</v>
      </c>
      <c r="R270" s="14">
        <f>VLOOKUP(A270,'[1]Aggregated CDC_fludeaths'!A272:K730,8,FALSE)</f>
        <v>61</v>
      </c>
      <c r="S270" s="14">
        <f>VLOOKUP(A270,'[1]Aggregated CDC_fludeaths'!A272:K730,9,FALSE)</f>
        <v>279</v>
      </c>
      <c r="T270" s="14">
        <f>VLOOKUP(A270,'[1]Aggregated CDC_fludeaths'!A272:K730,10,FALSE)</f>
        <v>66</v>
      </c>
      <c r="U270" s="14">
        <f t="shared" si="63"/>
        <v>373</v>
      </c>
      <c r="V270" s="14">
        <f t="shared" si="64"/>
        <v>380</v>
      </c>
      <c r="W270" s="14">
        <f>VLOOKUP(A270,'[1]Aggregated CDC_fludeaths'!A272:K730,11,FALSE)</f>
        <v>753</v>
      </c>
      <c r="X270" s="15">
        <f t="shared" si="52"/>
        <v>1.6137907591816582E-3</v>
      </c>
      <c r="Y270" s="16">
        <f t="shared" si="53"/>
        <v>2.7274461494566438E-4</v>
      </c>
      <c r="Z270" s="15">
        <f t="shared" si="54"/>
        <v>3.6790517642349633E-4</v>
      </c>
      <c r="AA270" s="15">
        <f t="shared" si="55"/>
        <v>3.6078214043482276E-4</v>
      </c>
      <c r="AB270" s="15">
        <f t="shared" si="56"/>
        <v>3.3734356770573955E-4</v>
      </c>
      <c r="AC270" s="15">
        <f t="shared" si="57"/>
        <v>1.9323258176610686E-4</v>
      </c>
      <c r="AD270" s="15">
        <f t="shared" si="58"/>
        <v>3.387271955802609E-4</v>
      </c>
      <c r="AE270" s="15">
        <f t="shared" si="59"/>
        <v>1.5147073687972691E-3</v>
      </c>
      <c r="AF270" s="15">
        <f t="shared" si="60"/>
        <v>1.5398358263511739E-3</v>
      </c>
      <c r="AG270" s="15">
        <f t="shared" si="61"/>
        <v>6.0490770538343755E-4</v>
      </c>
    </row>
    <row r="271" spans="1:33" x14ac:dyDescent="0.2">
      <c r="A271" s="11" t="s">
        <v>284</v>
      </c>
      <c r="B271" s="12">
        <v>64868.707000000002</v>
      </c>
      <c r="C271" s="12">
        <v>151531.22199999998</v>
      </c>
      <c r="D271" s="12">
        <v>178849.23400000003</v>
      </c>
      <c r="E271" s="12">
        <v>154721.16699999999</v>
      </c>
      <c r="F271" s="12">
        <v>158882.97700000001</v>
      </c>
      <c r="G271" s="12">
        <v>209898.07700000002</v>
      </c>
      <c r="H271" s="12">
        <v>197882.35100000002</v>
      </c>
      <c r="I271" s="12">
        <v>210513.98400000003</v>
      </c>
      <c r="J271" s="12">
        <f t="shared" si="62"/>
        <v>275382.69100000005</v>
      </c>
      <c r="K271" s="13">
        <v>1327503</v>
      </c>
      <c r="L271" s="14">
        <f>VLOOKUP(A271,'[1]Aggregated CDC_fludeaths'!$A$5:$K$463,2,FALSE)</f>
        <v>86</v>
      </c>
      <c r="M271" s="14">
        <f>VLOOKUP(A271,'[1]Aggregated CDC_fludeaths'!A273:K731,6,FALSE)</f>
        <v>46</v>
      </c>
      <c r="N271" s="14">
        <f>VLOOKUP(A271,'[1]Aggregated CDC_fludeaths'!A273:K731,3,FALSE)</f>
        <v>30</v>
      </c>
      <c r="O271" s="14">
        <f>VLOOKUP(A271,'[1]Aggregated CDC_fludeaths'!A273:K731,4,FALSE)</f>
        <v>56</v>
      </c>
      <c r="P271" s="14">
        <f>VLOOKUP(A271,'[1]Aggregated CDC_fludeaths'!A273:K731,5,FALSE)</f>
        <v>70</v>
      </c>
      <c r="Q271" s="14">
        <f>VLOOKUP(A271,'[1]Aggregated CDC_fludeaths'!A273:K731,7,FALSE)</f>
        <v>40</v>
      </c>
      <c r="R271" s="14">
        <f>VLOOKUP(A271,'[1]Aggregated CDC_fludeaths'!A273:K731,8,FALSE)</f>
        <v>62</v>
      </c>
      <c r="S271" s="14">
        <f>VLOOKUP(A271,'[1]Aggregated CDC_fludeaths'!A273:K731,9,FALSE)</f>
        <v>197</v>
      </c>
      <c r="T271" s="14">
        <f>VLOOKUP(A271,'[1]Aggregated CDC_fludeaths'!A273:K731,10,FALSE)</f>
        <v>40</v>
      </c>
      <c r="U271" s="14">
        <f t="shared" si="63"/>
        <v>344</v>
      </c>
      <c r="V271" s="14">
        <f t="shared" si="64"/>
        <v>283</v>
      </c>
      <c r="W271" s="14">
        <f>VLOOKUP(A271,'[1]Aggregated CDC_fludeaths'!A273:K731,11,FALSE)</f>
        <v>627</v>
      </c>
      <c r="X271" s="15">
        <f t="shared" si="52"/>
        <v>1.3257548050094477E-3</v>
      </c>
      <c r="Y271" s="16">
        <f t="shared" si="53"/>
        <v>3.0356780202036519E-4</v>
      </c>
      <c r="Z271" s="15">
        <f t="shared" si="54"/>
        <v>1.677390466206861E-4</v>
      </c>
      <c r="AA271" s="15">
        <f t="shared" si="55"/>
        <v>3.6194142718688261E-4</v>
      </c>
      <c r="AB271" s="15">
        <f t="shared" si="56"/>
        <v>4.4057583336948672E-4</v>
      </c>
      <c r="AC271" s="15">
        <f t="shared" si="57"/>
        <v>1.9056868253252267E-4</v>
      </c>
      <c r="AD271" s="15">
        <f t="shared" si="58"/>
        <v>3.1331748226500497E-4</v>
      </c>
      <c r="AE271" s="15">
        <f t="shared" si="59"/>
        <v>9.3580481570288451E-4</v>
      </c>
      <c r="AF271" s="15">
        <f t="shared" si="60"/>
        <v>1.027660812567192E-3</v>
      </c>
      <c r="AG271" s="15">
        <f t="shared" si="61"/>
        <v>4.7231531680154394E-4</v>
      </c>
    </row>
    <row r="272" spans="1:33" x14ac:dyDescent="0.2">
      <c r="A272" s="11" t="s">
        <v>285</v>
      </c>
      <c r="B272" s="12">
        <v>65300</v>
      </c>
      <c r="C272" s="12">
        <v>151190</v>
      </c>
      <c r="D272" s="12">
        <v>179985</v>
      </c>
      <c r="E272" s="12">
        <v>157503</v>
      </c>
      <c r="F272" s="12">
        <v>156749</v>
      </c>
      <c r="G272" s="12">
        <v>204485</v>
      </c>
      <c r="H272" s="12">
        <v>200207</v>
      </c>
      <c r="I272" s="12">
        <v>216890</v>
      </c>
      <c r="J272" s="12">
        <f t="shared" si="62"/>
        <v>282190</v>
      </c>
      <c r="K272" s="13">
        <v>1332309</v>
      </c>
      <c r="L272" s="14">
        <f>VLOOKUP(A272,'[1]Aggregated CDC_fludeaths'!$A$5:$K$463,2,FALSE)</f>
        <v>89</v>
      </c>
      <c r="M272" s="14">
        <f>VLOOKUP(A272,'[1]Aggregated CDC_fludeaths'!A274:K732,6,FALSE)</f>
        <v>74</v>
      </c>
      <c r="N272" s="14">
        <f>VLOOKUP(A272,'[1]Aggregated CDC_fludeaths'!A274:K732,3,FALSE)</f>
        <v>45</v>
      </c>
      <c r="O272" s="14">
        <f>VLOOKUP(A272,'[1]Aggregated CDC_fludeaths'!A274:K732,4,FALSE)</f>
        <v>54</v>
      </c>
      <c r="P272" s="14">
        <f>VLOOKUP(A272,'[1]Aggregated CDC_fludeaths'!A274:K732,5,FALSE)</f>
        <v>39</v>
      </c>
      <c r="Q272" s="14">
        <f>VLOOKUP(A272,'[1]Aggregated CDC_fludeaths'!A274:K732,7,FALSE)</f>
        <v>48</v>
      </c>
      <c r="R272" s="14">
        <f>VLOOKUP(A272,'[1]Aggregated CDC_fludeaths'!A274:K732,8,FALSE)</f>
        <v>80</v>
      </c>
      <c r="S272" s="14">
        <f>VLOOKUP(A272,'[1]Aggregated CDC_fludeaths'!A274:K732,9,FALSE)</f>
        <v>234</v>
      </c>
      <c r="T272" s="14">
        <f>VLOOKUP(A272,'[1]Aggregated CDC_fludeaths'!A274:K732,10,FALSE)</f>
        <v>36</v>
      </c>
      <c r="U272" s="14">
        <f t="shared" si="63"/>
        <v>376</v>
      </c>
      <c r="V272" s="14">
        <f t="shared" si="64"/>
        <v>323</v>
      </c>
      <c r="W272" s="14">
        <f>VLOOKUP(A272,'[1]Aggregated CDC_fludeaths'!A274:K732,11,FALSE)</f>
        <v>699</v>
      </c>
      <c r="X272" s="15">
        <f t="shared" si="52"/>
        <v>1.3629402756508422E-3</v>
      </c>
      <c r="Y272" s="16">
        <f t="shared" si="53"/>
        <v>4.8945036047357633E-4</v>
      </c>
      <c r="Z272" s="15">
        <f t="shared" si="54"/>
        <v>2.5002083506958916E-4</v>
      </c>
      <c r="AA272" s="15">
        <f t="shared" si="55"/>
        <v>3.4285061236928821E-4</v>
      </c>
      <c r="AB272" s="15">
        <f t="shared" si="56"/>
        <v>2.4880541502657116E-4</v>
      </c>
      <c r="AC272" s="15">
        <f t="shared" si="57"/>
        <v>2.3473604420862166E-4</v>
      </c>
      <c r="AD272" s="15">
        <f t="shared" si="58"/>
        <v>3.9958642804697141E-4</v>
      </c>
      <c r="AE272" s="15">
        <f t="shared" si="59"/>
        <v>1.0788879155332197E-3</v>
      </c>
      <c r="AF272" s="15">
        <f t="shared" si="60"/>
        <v>1.1446188738084269E-3</v>
      </c>
      <c r="AG272" s="15">
        <f t="shared" si="61"/>
        <v>5.246530647169688E-4</v>
      </c>
    </row>
    <row r="273" spans="1:33" x14ac:dyDescent="0.2">
      <c r="A273" s="11" t="s">
        <v>286</v>
      </c>
      <c r="B273" s="12">
        <v>561478.07100000011</v>
      </c>
      <c r="C273" s="12">
        <v>1146089.3670000001</v>
      </c>
      <c r="D273" s="12">
        <v>1100047.173</v>
      </c>
      <c r="E273" s="12">
        <v>1103869.0340000002</v>
      </c>
      <c r="F273" s="12">
        <v>1315711.2049999998</v>
      </c>
      <c r="G273" s="12">
        <v>1329099.5839999998</v>
      </c>
      <c r="H273" s="12">
        <v>953247.45</v>
      </c>
      <c r="I273" s="12">
        <v>1141421.0090000001</v>
      </c>
      <c r="J273" s="12">
        <f t="shared" si="62"/>
        <v>1702899.08</v>
      </c>
      <c r="K273" s="13">
        <v>8650548</v>
      </c>
      <c r="L273" s="14">
        <f>VLOOKUP(A273,'[1]Aggregated CDC_fludeaths'!$A$5:$K$463,2,FALSE)</f>
        <v>117</v>
      </c>
      <c r="M273" s="14">
        <f>VLOOKUP(A273,'[1]Aggregated CDC_fludeaths'!A275:K733,6,FALSE)</f>
        <v>46</v>
      </c>
      <c r="N273" s="14">
        <f>VLOOKUP(A273,'[1]Aggregated CDC_fludeaths'!A275:K733,3,FALSE)</f>
        <v>51</v>
      </c>
      <c r="O273" s="14">
        <f>VLOOKUP(A273,'[1]Aggregated CDC_fludeaths'!A275:K733,4,FALSE)</f>
        <v>54</v>
      </c>
      <c r="P273" s="14">
        <f>VLOOKUP(A273,'[1]Aggregated CDC_fludeaths'!A275:K733,5,FALSE)</f>
        <v>48</v>
      </c>
      <c r="Q273" s="14">
        <f>VLOOKUP(A273,'[1]Aggregated CDC_fludeaths'!A275:K733,7,FALSE)</f>
        <v>57</v>
      </c>
      <c r="R273" s="14">
        <f>VLOOKUP(A273,'[1]Aggregated CDC_fludeaths'!A275:K733,8,FALSE)</f>
        <v>84</v>
      </c>
      <c r="S273" s="14">
        <f>VLOOKUP(A273,'[1]Aggregated CDC_fludeaths'!A275:K733,9,FALSE)</f>
        <v>1086</v>
      </c>
      <c r="T273" s="14">
        <f>VLOOKUP(A273,'[1]Aggregated CDC_fludeaths'!A275:K733,10,FALSE)</f>
        <v>68</v>
      </c>
      <c r="U273" s="14">
        <f t="shared" si="63"/>
        <v>408</v>
      </c>
      <c r="V273" s="14">
        <f t="shared" si="64"/>
        <v>1203</v>
      </c>
      <c r="W273" s="14">
        <f>VLOOKUP(A273,'[1]Aggregated CDC_fludeaths'!A275:K733,11,FALSE)</f>
        <v>1611</v>
      </c>
      <c r="X273" s="15">
        <f t="shared" si="52"/>
        <v>2.0837857441452951E-4</v>
      </c>
      <c r="Y273" s="16">
        <f t="shared" si="53"/>
        <v>4.0136486145412422E-5</v>
      </c>
      <c r="Z273" s="15">
        <f t="shared" si="54"/>
        <v>4.636164816542827E-5</v>
      </c>
      <c r="AA273" s="15">
        <f t="shared" si="55"/>
        <v>4.8918846653687352E-5</v>
      </c>
      <c r="AB273" s="15">
        <f t="shared" si="56"/>
        <v>3.6482170112703425E-5</v>
      </c>
      <c r="AC273" s="15">
        <f t="shared" si="57"/>
        <v>4.2886176992438218E-5</v>
      </c>
      <c r="AD273" s="15">
        <f t="shared" si="58"/>
        <v>8.8119826599064073E-5</v>
      </c>
      <c r="AE273" s="15">
        <f t="shared" si="59"/>
        <v>9.5144560283803219E-4</v>
      </c>
      <c r="AF273" s="15">
        <f t="shared" si="60"/>
        <v>7.0644233362319976E-4</v>
      </c>
      <c r="AG273" s="15">
        <f t="shared" si="61"/>
        <v>1.8623097634970639E-4</v>
      </c>
    </row>
    <row r="274" spans="1:33" x14ac:dyDescent="0.2">
      <c r="A274" s="11" t="s">
        <v>287</v>
      </c>
      <c r="B274" s="12">
        <v>547056.55200000003</v>
      </c>
      <c r="C274" s="12">
        <v>1156223.9809999999</v>
      </c>
      <c r="D274" s="12">
        <v>1127535.173</v>
      </c>
      <c r="E274" s="12">
        <v>1096904.2930000001</v>
      </c>
      <c r="F274" s="12">
        <v>1294285.4619999998</v>
      </c>
      <c r="G274" s="12">
        <v>1350560.2340000004</v>
      </c>
      <c r="H274" s="12">
        <v>993147.88700000034</v>
      </c>
      <c r="I274" s="12">
        <v>1155586.2859999998</v>
      </c>
      <c r="J274" s="12">
        <f t="shared" si="62"/>
        <v>1702642.838</v>
      </c>
      <c r="K274" s="13">
        <v>8721577</v>
      </c>
      <c r="L274" s="14">
        <f>VLOOKUP(A274,'[1]Aggregated CDC_fludeaths'!$A$5:$K$463,2,FALSE)</f>
        <v>109</v>
      </c>
      <c r="M274" s="14">
        <f>VLOOKUP(A274,'[1]Aggregated CDC_fludeaths'!A276:K734,6,FALSE)</f>
        <v>52</v>
      </c>
      <c r="N274" s="14">
        <f>VLOOKUP(A274,'[1]Aggregated CDC_fludeaths'!A276:K734,3,FALSE)</f>
        <v>60</v>
      </c>
      <c r="O274" s="14">
        <f>VLOOKUP(A274,'[1]Aggregated CDC_fludeaths'!A276:K734,4,FALSE)</f>
        <v>46</v>
      </c>
      <c r="P274" s="14">
        <f>VLOOKUP(A274,'[1]Aggregated CDC_fludeaths'!A276:K734,5,FALSE)</f>
        <v>57</v>
      </c>
      <c r="Q274" s="14">
        <f>VLOOKUP(A274,'[1]Aggregated CDC_fludeaths'!A276:K734,7,FALSE)</f>
        <v>71</v>
      </c>
      <c r="R274" s="14">
        <f>VLOOKUP(A274,'[1]Aggregated CDC_fludeaths'!A276:K734,8,FALSE)</f>
        <v>67</v>
      </c>
      <c r="S274" s="14">
        <f>VLOOKUP(A274,'[1]Aggregated CDC_fludeaths'!A276:K734,9,FALSE)</f>
        <v>956</v>
      </c>
      <c r="T274" s="14">
        <f>VLOOKUP(A274,'[1]Aggregated CDC_fludeaths'!A276:K734,10,FALSE)</f>
        <v>56</v>
      </c>
      <c r="U274" s="14">
        <f t="shared" si="63"/>
        <v>409</v>
      </c>
      <c r="V274" s="14">
        <f t="shared" si="64"/>
        <v>1065</v>
      </c>
      <c r="W274" s="14">
        <f>VLOOKUP(A274,'[1]Aggregated CDC_fludeaths'!A276:K734,11,FALSE)</f>
        <v>1474</v>
      </c>
      <c r="X274" s="15">
        <f t="shared" si="52"/>
        <v>1.9924813915764964E-4</v>
      </c>
      <c r="Y274" s="16">
        <f t="shared" si="53"/>
        <v>4.4973985018911317E-5</v>
      </c>
      <c r="Z274" s="15">
        <f t="shared" si="54"/>
        <v>5.321341758267261E-5</v>
      </c>
      <c r="AA274" s="15">
        <f t="shared" si="55"/>
        <v>4.1936201994607381E-5</v>
      </c>
      <c r="AB274" s="15">
        <f t="shared" si="56"/>
        <v>4.4039743683685146E-5</v>
      </c>
      <c r="AC274" s="15">
        <f t="shared" si="57"/>
        <v>5.257077634347109E-5</v>
      </c>
      <c r="AD274" s="15">
        <f t="shared" si="58"/>
        <v>6.746225902205436E-5</v>
      </c>
      <c r="AE274" s="15">
        <f t="shared" si="59"/>
        <v>8.2728569175837387E-4</v>
      </c>
      <c r="AF274" s="15">
        <f t="shared" si="60"/>
        <v>6.2549818213841985E-4</v>
      </c>
      <c r="AG274" s="15">
        <f t="shared" si="61"/>
        <v>1.6900613272118105E-4</v>
      </c>
    </row>
    <row r="275" spans="1:33" x14ac:dyDescent="0.2">
      <c r="A275" s="11" t="s">
        <v>288</v>
      </c>
      <c r="B275" s="12">
        <v>543388.18300000008</v>
      </c>
      <c r="C275" s="12">
        <v>1150384.0800000003</v>
      </c>
      <c r="D275" s="12">
        <v>1131399.8459999999</v>
      </c>
      <c r="E275" s="12">
        <v>1103400.0019999999</v>
      </c>
      <c r="F275" s="12">
        <v>1265709.344</v>
      </c>
      <c r="G275" s="12">
        <v>1361404.7469999997</v>
      </c>
      <c r="H275" s="12">
        <v>1021105.956</v>
      </c>
      <c r="I275" s="12">
        <v>1173040.6780000003</v>
      </c>
      <c r="J275" s="12">
        <f t="shared" si="62"/>
        <v>1716428.8610000005</v>
      </c>
      <c r="K275" s="13">
        <v>8753064</v>
      </c>
      <c r="L275" s="14">
        <f>VLOOKUP(A275,'[1]Aggregated CDC_fludeaths'!$A$5:$K$463,2,FALSE)</f>
        <v>116</v>
      </c>
      <c r="M275" s="14">
        <f>VLOOKUP(A275,'[1]Aggregated CDC_fludeaths'!A277:K735,6,FALSE)</f>
        <v>67</v>
      </c>
      <c r="N275" s="14">
        <f>VLOOKUP(A275,'[1]Aggregated CDC_fludeaths'!A277:K735,3,FALSE)</f>
        <v>48</v>
      </c>
      <c r="O275" s="14">
        <f>VLOOKUP(A275,'[1]Aggregated CDC_fludeaths'!A277:K735,4,FALSE)</f>
        <v>55</v>
      </c>
      <c r="P275" s="14">
        <f>VLOOKUP(A275,'[1]Aggregated CDC_fludeaths'!A277:K735,5,FALSE)</f>
        <v>45</v>
      </c>
      <c r="Q275" s="14">
        <f>VLOOKUP(A275,'[1]Aggregated CDC_fludeaths'!A277:K735,7,FALSE)</f>
        <v>50</v>
      </c>
      <c r="R275" s="14">
        <f>VLOOKUP(A275,'[1]Aggregated CDC_fludeaths'!A277:K735,8,FALSE)</f>
        <v>80</v>
      </c>
      <c r="S275" s="14">
        <f>VLOOKUP(A275,'[1]Aggregated CDC_fludeaths'!A277:K735,9,FALSE)</f>
        <v>1023</v>
      </c>
      <c r="T275" s="14">
        <f>VLOOKUP(A275,'[1]Aggregated CDC_fludeaths'!A277:K735,10,FALSE)</f>
        <v>43</v>
      </c>
      <c r="U275" s="14">
        <f t="shared" si="63"/>
        <v>388</v>
      </c>
      <c r="V275" s="14">
        <f t="shared" si="64"/>
        <v>1139</v>
      </c>
      <c r="W275" s="14">
        <f>VLOOKUP(A275,'[1]Aggregated CDC_fludeaths'!A277:K735,11,FALSE)</f>
        <v>1527</v>
      </c>
      <c r="X275" s="15">
        <f t="shared" si="52"/>
        <v>2.1347538211003014E-4</v>
      </c>
      <c r="Y275" s="16">
        <f t="shared" si="53"/>
        <v>5.8241417944518133E-5</v>
      </c>
      <c r="Z275" s="15">
        <f t="shared" si="54"/>
        <v>4.2425319545252971E-5</v>
      </c>
      <c r="AA275" s="15">
        <f t="shared" si="55"/>
        <v>4.9845930669121028E-5</v>
      </c>
      <c r="AB275" s="15">
        <f t="shared" si="56"/>
        <v>3.5553186213974887E-5</v>
      </c>
      <c r="AC275" s="15">
        <f t="shared" si="57"/>
        <v>3.6726770719861467E-5</v>
      </c>
      <c r="AD275" s="15">
        <f t="shared" si="58"/>
        <v>7.8346423825971685E-5</v>
      </c>
      <c r="AE275" s="15">
        <f t="shared" si="59"/>
        <v>8.7209251919906545E-4</v>
      </c>
      <c r="AF275" s="15">
        <f t="shared" si="60"/>
        <v>6.6358707073732874E-4</v>
      </c>
      <c r="AG275" s="15">
        <f t="shared" si="61"/>
        <v>1.7445319718900718E-4</v>
      </c>
    </row>
    <row r="276" spans="1:33" x14ac:dyDescent="0.2">
      <c r="A276" s="11" t="s">
        <v>289</v>
      </c>
      <c r="B276" s="12">
        <v>538329.97499999998</v>
      </c>
      <c r="C276" s="12">
        <v>1149042.6030000001</v>
      </c>
      <c r="D276" s="12">
        <v>1137600.6180000002</v>
      </c>
      <c r="E276" s="12">
        <v>1113213.6040000003</v>
      </c>
      <c r="F276" s="12">
        <v>1242357.8949999998</v>
      </c>
      <c r="G276" s="12">
        <v>1366570.034</v>
      </c>
      <c r="H276" s="12">
        <v>1050462.6259999999</v>
      </c>
      <c r="I276" s="12">
        <v>1198409.213</v>
      </c>
      <c r="J276" s="12">
        <f t="shared" si="62"/>
        <v>1736739.1880000001</v>
      </c>
      <c r="K276" s="13">
        <v>8793888</v>
      </c>
      <c r="L276" s="14">
        <f>VLOOKUP(A276,'[1]Aggregated CDC_fludeaths'!$A$5:$K$463,2,FALSE)</f>
        <v>105</v>
      </c>
      <c r="M276" s="14">
        <f>VLOOKUP(A276,'[1]Aggregated CDC_fludeaths'!A278:K736,6,FALSE)</f>
        <v>63</v>
      </c>
      <c r="N276" s="14">
        <f>VLOOKUP(A276,'[1]Aggregated CDC_fludeaths'!A278:K736,3,FALSE)</f>
        <v>48</v>
      </c>
      <c r="O276" s="14">
        <f>VLOOKUP(A276,'[1]Aggregated CDC_fludeaths'!A278:K736,4,FALSE)</f>
        <v>39</v>
      </c>
      <c r="P276" s="14">
        <f>VLOOKUP(A276,'[1]Aggregated CDC_fludeaths'!A278:K736,5,FALSE)</f>
        <v>48</v>
      </c>
      <c r="Q276" s="14">
        <f>VLOOKUP(A276,'[1]Aggregated CDC_fludeaths'!A278:K736,7,FALSE)</f>
        <v>70</v>
      </c>
      <c r="R276" s="14">
        <f>VLOOKUP(A276,'[1]Aggregated CDC_fludeaths'!A278:K736,8,FALSE)</f>
        <v>70</v>
      </c>
      <c r="S276" s="14">
        <f>VLOOKUP(A276,'[1]Aggregated CDC_fludeaths'!A278:K736,9,FALSE)</f>
        <v>979</v>
      </c>
      <c r="T276" s="14">
        <f>VLOOKUP(A276,'[1]Aggregated CDC_fludeaths'!A278:K736,10,FALSE)</f>
        <v>70</v>
      </c>
      <c r="U276" s="14">
        <f t="shared" si="63"/>
        <v>408</v>
      </c>
      <c r="V276" s="14">
        <f t="shared" si="64"/>
        <v>1084</v>
      </c>
      <c r="W276" s="14">
        <f>VLOOKUP(A276,'[1]Aggregated CDC_fludeaths'!A278:K736,11,FALSE)</f>
        <v>1492</v>
      </c>
      <c r="X276" s="15">
        <f t="shared" si="52"/>
        <v>1.9504765641185039E-4</v>
      </c>
      <c r="Y276" s="16">
        <f t="shared" si="53"/>
        <v>5.4828254266217135E-5</v>
      </c>
      <c r="Z276" s="15">
        <f t="shared" si="54"/>
        <v>4.2194069905120242E-5</v>
      </c>
      <c r="AA276" s="15">
        <f t="shared" si="55"/>
        <v>3.5033707690837729E-5</v>
      </c>
      <c r="AB276" s="15">
        <f t="shared" si="56"/>
        <v>3.8636209576307325E-5</v>
      </c>
      <c r="AC276" s="15">
        <f t="shared" si="57"/>
        <v>5.1223134020513729E-5</v>
      </c>
      <c r="AD276" s="15">
        <f t="shared" si="58"/>
        <v>6.6637306523268931E-5</v>
      </c>
      <c r="AE276" s="15">
        <f t="shared" si="59"/>
        <v>8.1691628316946194E-4</v>
      </c>
      <c r="AF276" s="15">
        <f t="shared" si="60"/>
        <v>6.2415819686104763E-4</v>
      </c>
      <c r="AG276" s="15">
        <f t="shared" si="61"/>
        <v>1.6966329341469894E-4</v>
      </c>
    </row>
    <row r="277" spans="1:33" x14ac:dyDescent="0.2">
      <c r="A277" s="11" t="s">
        <v>290</v>
      </c>
      <c r="B277" s="12">
        <v>538319.11199999996</v>
      </c>
      <c r="C277" s="12">
        <v>1142388.9810000001</v>
      </c>
      <c r="D277" s="12">
        <v>1143321.8849999998</v>
      </c>
      <c r="E277" s="12">
        <v>1122071.4100000001</v>
      </c>
      <c r="F277" s="12">
        <v>1216612.6679999998</v>
      </c>
      <c r="G277" s="12">
        <v>1369036.4140000001</v>
      </c>
      <c r="H277" s="12">
        <v>1078717.834</v>
      </c>
      <c r="I277" s="12">
        <v>1221817.905</v>
      </c>
      <c r="J277" s="12">
        <f t="shared" si="62"/>
        <v>1760137.017</v>
      </c>
      <c r="K277" s="13">
        <v>8832406</v>
      </c>
      <c r="L277" s="14">
        <f>VLOOKUP(A277,'[1]Aggregated CDC_fludeaths'!$A$5:$K$463,2,FALSE)</f>
        <v>95</v>
      </c>
      <c r="M277" s="14">
        <f>VLOOKUP(A277,'[1]Aggregated CDC_fludeaths'!A279:K737,6,FALSE)</f>
        <v>51</v>
      </c>
      <c r="N277" s="14">
        <f>VLOOKUP(A277,'[1]Aggregated CDC_fludeaths'!A279:K737,3,FALSE)</f>
        <v>67</v>
      </c>
      <c r="O277" s="14">
        <f>VLOOKUP(A277,'[1]Aggregated CDC_fludeaths'!A279:K737,4,FALSE)</f>
        <v>54</v>
      </c>
      <c r="P277" s="14">
        <f>VLOOKUP(A277,'[1]Aggregated CDC_fludeaths'!A279:K737,5,FALSE)</f>
        <v>73</v>
      </c>
      <c r="Q277" s="14">
        <f>VLOOKUP(A277,'[1]Aggregated CDC_fludeaths'!A279:K737,7,FALSE)</f>
        <v>68</v>
      </c>
      <c r="R277" s="14">
        <f>VLOOKUP(A277,'[1]Aggregated CDC_fludeaths'!A279:K737,8,FALSE)</f>
        <v>80</v>
      </c>
      <c r="S277" s="14">
        <f>VLOOKUP(A277,'[1]Aggregated CDC_fludeaths'!A279:K737,9,FALSE)</f>
        <v>1171</v>
      </c>
      <c r="T277" s="14">
        <f>VLOOKUP(A277,'[1]Aggregated CDC_fludeaths'!A279:K737,10,FALSE)</f>
        <v>59</v>
      </c>
      <c r="U277" s="14">
        <f t="shared" si="63"/>
        <v>452</v>
      </c>
      <c r="V277" s="14">
        <f t="shared" si="64"/>
        <v>1266</v>
      </c>
      <c r="W277" s="14">
        <f>VLOOKUP(A277,'[1]Aggregated CDC_fludeaths'!A279:K737,11,FALSE)</f>
        <v>1718</v>
      </c>
      <c r="X277" s="15">
        <f t="shared" si="52"/>
        <v>1.7647525024153333E-4</v>
      </c>
      <c r="Y277" s="16">
        <f t="shared" si="53"/>
        <v>4.4643287748938811E-5</v>
      </c>
      <c r="Z277" s="15">
        <f t="shared" si="54"/>
        <v>5.8601169870897741E-5</v>
      </c>
      <c r="AA277" s="15">
        <f t="shared" si="55"/>
        <v>4.8125279299291652E-5</v>
      </c>
      <c r="AB277" s="15">
        <f t="shared" si="56"/>
        <v>6.0002663066138656E-5</v>
      </c>
      <c r="AC277" s="15">
        <f t="shared" si="57"/>
        <v>4.9669971744082474E-5</v>
      </c>
      <c r="AD277" s="15">
        <f t="shared" si="58"/>
        <v>7.4162118654654596E-5</v>
      </c>
      <c r="AE277" s="15">
        <f t="shared" si="59"/>
        <v>9.5840795523454043E-4</v>
      </c>
      <c r="AF277" s="15">
        <f t="shared" si="60"/>
        <v>7.1926218684826399E-4</v>
      </c>
      <c r="AG277" s="15">
        <f t="shared" si="61"/>
        <v>1.9451098602124946E-4</v>
      </c>
    </row>
    <row r="278" spans="1:33" x14ac:dyDescent="0.2">
      <c r="A278" s="11" t="s">
        <v>291</v>
      </c>
      <c r="B278" s="12">
        <v>536678.34100000001</v>
      </c>
      <c r="C278" s="12">
        <v>1139360.4140000003</v>
      </c>
      <c r="D278" s="12">
        <v>1148660.9940000002</v>
      </c>
      <c r="E278" s="12">
        <v>1132698.93</v>
      </c>
      <c r="F278" s="12">
        <v>1201296.1939999999</v>
      </c>
      <c r="G278" s="12">
        <v>1364410.5430000001</v>
      </c>
      <c r="H278" s="12">
        <v>1107086.1979999996</v>
      </c>
      <c r="I278" s="12">
        <v>1247956.8370000001</v>
      </c>
      <c r="J278" s="12">
        <f t="shared" si="62"/>
        <v>1784635.1780000001</v>
      </c>
      <c r="K278" s="13">
        <v>8874374</v>
      </c>
      <c r="L278" s="14">
        <f>VLOOKUP(A278,'[1]Aggregated CDC_fludeaths'!$A$5:$K$463,2,FALSE)</f>
        <v>104</v>
      </c>
      <c r="M278" s="14">
        <f>VLOOKUP(A278,'[1]Aggregated CDC_fludeaths'!A280:K738,6,FALSE)</f>
        <v>48</v>
      </c>
      <c r="N278" s="14">
        <f>VLOOKUP(A278,'[1]Aggregated CDC_fludeaths'!A280:K738,3,FALSE)</f>
        <v>54</v>
      </c>
      <c r="O278" s="14">
        <f>VLOOKUP(A278,'[1]Aggregated CDC_fludeaths'!A280:K738,4,FALSE)</f>
        <v>68</v>
      </c>
      <c r="P278" s="14">
        <f>VLOOKUP(A278,'[1]Aggregated CDC_fludeaths'!A280:K738,5,FALSE)</f>
        <v>75</v>
      </c>
      <c r="Q278" s="14">
        <f>VLOOKUP(A278,'[1]Aggregated CDC_fludeaths'!A280:K738,7,FALSE)</f>
        <v>34</v>
      </c>
      <c r="R278" s="14">
        <f>VLOOKUP(A278,'[1]Aggregated CDC_fludeaths'!A280:K738,8,FALSE)</f>
        <v>70</v>
      </c>
      <c r="S278" s="14">
        <f>VLOOKUP(A278,'[1]Aggregated CDC_fludeaths'!A280:K738,9,FALSE)</f>
        <v>1048</v>
      </c>
      <c r="T278" s="14">
        <f>VLOOKUP(A278,'[1]Aggregated CDC_fludeaths'!A280:K738,10,FALSE)</f>
        <v>41</v>
      </c>
      <c r="U278" s="14">
        <f t="shared" si="63"/>
        <v>390</v>
      </c>
      <c r="V278" s="14">
        <f t="shared" si="64"/>
        <v>1152</v>
      </c>
      <c r="W278" s="14">
        <f>VLOOKUP(A278,'[1]Aggregated CDC_fludeaths'!A280:K738,11,FALSE)</f>
        <v>1542</v>
      </c>
      <c r="X278" s="15">
        <f t="shared" si="52"/>
        <v>1.9378460439863364E-4</v>
      </c>
      <c r="Y278" s="16">
        <f t="shared" si="53"/>
        <v>4.2128899170267283E-5</v>
      </c>
      <c r="Z278" s="15">
        <f t="shared" si="54"/>
        <v>4.7011259442139627E-5</v>
      </c>
      <c r="AA278" s="15">
        <f t="shared" si="55"/>
        <v>6.00336048697424E-5</v>
      </c>
      <c r="AB278" s="15">
        <f t="shared" si="56"/>
        <v>6.2432562738977596E-5</v>
      </c>
      <c r="AC278" s="15">
        <f t="shared" si="57"/>
        <v>2.4919185925698316E-5</v>
      </c>
      <c r="AD278" s="15">
        <f t="shared" si="58"/>
        <v>6.3229042261079673E-5</v>
      </c>
      <c r="AE278" s="15">
        <f t="shared" si="59"/>
        <v>8.3977263389919629E-4</v>
      </c>
      <c r="AF278" s="15">
        <f t="shared" si="60"/>
        <v>6.4551008194908507E-4</v>
      </c>
      <c r="AG278" s="15">
        <f t="shared" si="61"/>
        <v>1.73758734982321E-4</v>
      </c>
    </row>
    <row r="279" spans="1:33" x14ac:dyDescent="0.2">
      <c r="A279" s="11" t="s">
        <v>292</v>
      </c>
      <c r="B279" s="12">
        <v>532953.62</v>
      </c>
      <c r="C279" s="12">
        <v>1130431.9390000002</v>
      </c>
      <c r="D279" s="12">
        <v>1147502.5780000002</v>
      </c>
      <c r="E279" s="12">
        <v>1140738.6950000003</v>
      </c>
      <c r="F279" s="12">
        <v>1188731.6530000002</v>
      </c>
      <c r="G279" s="12">
        <v>1352773.8669999996</v>
      </c>
      <c r="H279" s="12">
        <v>1131040.22</v>
      </c>
      <c r="I279" s="12">
        <v>1279769.193</v>
      </c>
      <c r="J279" s="12">
        <f t="shared" si="62"/>
        <v>1812722.8130000001</v>
      </c>
      <c r="K279" s="13">
        <v>8904413</v>
      </c>
      <c r="L279" s="14">
        <f>VLOOKUP(A279,'[1]Aggregated CDC_fludeaths'!$A$5:$K$463,2,FALSE)</f>
        <v>92</v>
      </c>
      <c r="M279" s="14">
        <f>VLOOKUP(A279,'[1]Aggregated CDC_fludeaths'!A281:K739,6,FALSE)</f>
        <v>61</v>
      </c>
      <c r="N279" s="14">
        <f>VLOOKUP(A279,'[1]Aggregated CDC_fludeaths'!A281:K739,3,FALSE)</f>
        <v>47</v>
      </c>
      <c r="O279" s="14">
        <f>VLOOKUP(A279,'[1]Aggregated CDC_fludeaths'!A281:K739,4,FALSE)</f>
        <v>52</v>
      </c>
      <c r="P279" s="14">
        <f>VLOOKUP(A279,'[1]Aggregated CDC_fludeaths'!A281:K739,5,FALSE)</f>
        <v>40</v>
      </c>
      <c r="Q279" s="14">
        <f>VLOOKUP(A279,'[1]Aggregated CDC_fludeaths'!A281:K739,7,FALSE)</f>
        <v>57</v>
      </c>
      <c r="R279" s="14">
        <f>VLOOKUP(A279,'[1]Aggregated CDC_fludeaths'!A281:K739,8,FALSE)</f>
        <v>86</v>
      </c>
      <c r="S279" s="14">
        <f>VLOOKUP(A279,'[1]Aggregated CDC_fludeaths'!A281:K739,9,FALSE)</f>
        <v>1242</v>
      </c>
      <c r="T279" s="14">
        <f>VLOOKUP(A279,'[1]Aggregated CDC_fludeaths'!A281:K739,10,FALSE)</f>
        <v>63</v>
      </c>
      <c r="U279" s="14">
        <f t="shared" si="63"/>
        <v>406</v>
      </c>
      <c r="V279" s="14">
        <f t="shared" si="64"/>
        <v>1334</v>
      </c>
      <c r="W279" s="14">
        <f>VLOOKUP(A279,'[1]Aggregated CDC_fludeaths'!A281:K739,11,FALSE)</f>
        <v>1740</v>
      </c>
      <c r="X279" s="15">
        <f t="shared" si="52"/>
        <v>1.7262290103217613E-4</v>
      </c>
      <c r="Y279" s="16">
        <f t="shared" si="53"/>
        <v>5.3961674202129902E-5</v>
      </c>
      <c r="Z279" s="15">
        <f t="shared" si="54"/>
        <v>4.0958513646145368E-5</v>
      </c>
      <c r="AA279" s="15">
        <f t="shared" si="55"/>
        <v>4.5584497333107459E-5</v>
      </c>
      <c r="AB279" s="15">
        <f t="shared" si="56"/>
        <v>3.3649310085293064E-5</v>
      </c>
      <c r="AC279" s="15">
        <f t="shared" si="57"/>
        <v>4.2135645424912702E-5</v>
      </c>
      <c r="AD279" s="15">
        <f t="shared" si="58"/>
        <v>7.6036199667594499E-5</v>
      </c>
      <c r="AE279" s="15">
        <f t="shared" si="59"/>
        <v>9.7048749633403628E-4</v>
      </c>
      <c r="AF279" s="15">
        <f t="shared" si="60"/>
        <v>7.3590953367672985E-4</v>
      </c>
      <c r="AG279" s="15">
        <f t="shared" si="61"/>
        <v>1.9540872598788938E-4</v>
      </c>
    </row>
    <row r="280" spans="1:33" x14ac:dyDescent="0.2">
      <c r="A280" s="11" t="s">
        <v>293</v>
      </c>
      <c r="B280" s="12">
        <v>524747.13300000003</v>
      </c>
      <c r="C280" s="12">
        <v>1116586.865</v>
      </c>
      <c r="D280" s="12">
        <v>1142048.6300000001</v>
      </c>
      <c r="E280" s="12">
        <v>1140935.7439999999</v>
      </c>
      <c r="F280" s="12">
        <v>1161364.8970000003</v>
      </c>
      <c r="G280" s="12">
        <v>1322254.4309999996</v>
      </c>
      <c r="H280" s="12">
        <v>1142373.9539999999</v>
      </c>
      <c r="I280" s="12">
        <v>1301696.4759999998</v>
      </c>
      <c r="J280" s="12">
        <f t="shared" si="62"/>
        <v>1826443.6089999997</v>
      </c>
      <c r="K280" s="13">
        <v>8850952</v>
      </c>
      <c r="L280" s="14">
        <f>VLOOKUP(A280,'[1]Aggregated CDC_fludeaths'!$A$5:$K$463,2,FALSE)</f>
        <v>124</v>
      </c>
      <c r="M280" s="14">
        <f>VLOOKUP(A280,'[1]Aggregated CDC_fludeaths'!A282:K740,6,FALSE)</f>
        <v>67</v>
      </c>
      <c r="N280" s="14">
        <f>VLOOKUP(A280,'[1]Aggregated CDC_fludeaths'!A282:K740,3,FALSE)</f>
        <v>44</v>
      </c>
      <c r="O280" s="14">
        <f>VLOOKUP(A280,'[1]Aggregated CDC_fludeaths'!A282:K740,4,FALSE)</f>
        <v>55</v>
      </c>
      <c r="P280" s="14">
        <f>VLOOKUP(A280,'[1]Aggregated CDC_fludeaths'!A282:K740,5,FALSE)</f>
        <v>65</v>
      </c>
      <c r="Q280" s="14">
        <f>VLOOKUP(A280,'[1]Aggregated CDC_fludeaths'!A282:K740,7,FALSE)</f>
        <v>82</v>
      </c>
      <c r="R280" s="14">
        <f>VLOOKUP(A280,'[1]Aggregated CDC_fludeaths'!A282:K740,8,FALSE)</f>
        <v>96</v>
      </c>
      <c r="S280" s="14">
        <f>VLOOKUP(A280,'[1]Aggregated CDC_fludeaths'!A282:K740,9,FALSE)</f>
        <v>1029</v>
      </c>
      <c r="T280" s="14">
        <f>VLOOKUP(A280,'[1]Aggregated CDC_fludeaths'!A282:K740,10,FALSE)</f>
        <v>41</v>
      </c>
      <c r="U280" s="14">
        <f t="shared" si="63"/>
        <v>450</v>
      </c>
      <c r="V280" s="14">
        <f t="shared" si="64"/>
        <v>1153</v>
      </c>
      <c r="W280" s="14">
        <f>VLOOKUP(A280,'[1]Aggregated CDC_fludeaths'!A282:K740,11,FALSE)</f>
        <v>1603</v>
      </c>
      <c r="X280" s="15">
        <f t="shared" si="52"/>
        <v>2.363042924905318E-4</v>
      </c>
      <c r="Y280" s="16">
        <f t="shared" si="53"/>
        <v>6.0004288157195903E-5</v>
      </c>
      <c r="Z280" s="15">
        <f t="shared" si="54"/>
        <v>3.8527256059139962E-5</v>
      </c>
      <c r="AA280" s="15">
        <f t="shared" si="55"/>
        <v>4.8206045160068196E-5</v>
      </c>
      <c r="AB280" s="15">
        <f t="shared" si="56"/>
        <v>5.5968628092605402E-5</v>
      </c>
      <c r="AC280" s="15">
        <f t="shared" si="57"/>
        <v>6.2015296056134017E-5</v>
      </c>
      <c r="AD280" s="15">
        <f t="shared" si="58"/>
        <v>8.4035529402484962E-5</v>
      </c>
      <c r="AE280" s="15">
        <f t="shared" si="59"/>
        <v>7.9050686467403491E-4</v>
      </c>
      <c r="AF280" s="15">
        <f t="shared" si="60"/>
        <v>6.3128146651693319E-4</v>
      </c>
      <c r="AG280" s="15">
        <f t="shared" si="61"/>
        <v>1.8111046133794422E-4</v>
      </c>
    </row>
    <row r="281" spans="1:33" x14ac:dyDescent="0.2">
      <c r="A281" s="11" t="s">
        <v>294</v>
      </c>
      <c r="B281" s="12">
        <v>526716</v>
      </c>
      <c r="C281" s="12">
        <v>1119030</v>
      </c>
      <c r="D281" s="12">
        <v>1150716</v>
      </c>
      <c r="E281" s="12">
        <v>1151431</v>
      </c>
      <c r="F281" s="12">
        <v>1165156</v>
      </c>
      <c r="G281" s="12">
        <v>1317652</v>
      </c>
      <c r="H281" s="12">
        <v>1175461</v>
      </c>
      <c r="I281" s="12">
        <v>1353999</v>
      </c>
      <c r="J281" s="12">
        <f t="shared" si="62"/>
        <v>1880715</v>
      </c>
      <c r="K281" s="13">
        <v>8960161</v>
      </c>
      <c r="L281" s="14">
        <f>VLOOKUP(A281,'[1]Aggregated CDC_fludeaths'!$A$5:$K$463,2,FALSE)</f>
        <v>130</v>
      </c>
      <c r="M281" s="14">
        <f>VLOOKUP(A281,'[1]Aggregated CDC_fludeaths'!A283:K741,6,FALSE)</f>
        <v>58</v>
      </c>
      <c r="N281" s="14">
        <f>VLOOKUP(A281,'[1]Aggregated CDC_fludeaths'!A283:K741,3,FALSE)</f>
        <v>67</v>
      </c>
      <c r="O281" s="14">
        <f>VLOOKUP(A281,'[1]Aggregated CDC_fludeaths'!A283:K741,4,FALSE)</f>
        <v>56</v>
      </c>
      <c r="P281" s="14">
        <f>VLOOKUP(A281,'[1]Aggregated CDC_fludeaths'!A283:K741,5,FALSE)</f>
        <v>66</v>
      </c>
      <c r="Q281" s="14">
        <f>VLOOKUP(A281,'[1]Aggregated CDC_fludeaths'!A283:K741,7,FALSE)</f>
        <v>67</v>
      </c>
      <c r="R281" s="14">
        <f>VLOOKUP(A281,'[1]Aggregated CDC_fludeaths'!A283:K741,8,FALSE)</f>
        <v>95</v>
      </c>
      <c r="S281" s="14">
        <f>VLOOKUP(A281,'[1]Aggregated CDC_fludeaths'!A283:K741,9,FALSE)</f>
        <v>1143</v>
      </c>
      <c r="T281" s="14">
        <f>VLOOKUP(A281,'[1]Aggregated CDC_fludeaths'!A283:K741,10,FALSE)</f>
        <v>62</v>
      </c>
      <c r="U281" s="14">
        <f t="shared" si="63"/>
        <v>471</v>
      </c>
      <c r="V281" s="14">
        <f t="shared" si="64"/>
        <v>1273</v>
      </c>
      <c r="W281" s="14">
        <f>VLOOKUP(A281,'[1]Aggregated CDC_fludeaths'!A283:K741,11,FALSE)</f>
        <v>1744</v>
      </c>
      <c r="X281" s="15">
        <f t="shared" si="52"/>
        <v>2.4681232390889966E-4</v>
      </c>
      <c r="Y281" s="16">
        <f t="shared" si="53"/>
        <v>5.183060329034968E-5</v>
      </c>
      <c r="Z281" s="15">
        <f t="shared" si="54"/>
        <v>5.8224618411493363E-5</v>
      </c>
      <c r="AA281" s="15">
        <f t="shared" si="55"/>
        <v>4.8635133151704273E-5</v>
      </c>
      <c r="AB281" s="15">
        <f t="shared" si="56"/>
        <v>5.6644775463543078E-5</v>
      </c>
      <c r="AC281" s="15">
        <f t="shared" si="57"/>
        <v>5.0848023605625767E-5</v>
      </c>
      <c r="AD281" s="15">
        <f t="shared" si="58"/>
        <v>8.0819355129604475E-5</v>
      </c>
      <c r="AE281" s="15">
        <f t="shared" si="59"/>
        <v>8.4416605920683836E-4</v>
      </c>
      <c r="AF281" s="15">
        <f t="shared" si="60"/>
        <v>6.7687023286356523E-4</v>
      </c>
      <c r="AG281" s="15">
        <f t="shared" si="61"/>
        <v>1.9463935971686223E-4</v>
      </c>
    </row>
    <row r="282" spans="1:33" x14ac:dyDescent="0.2">
      <c r="A282" s="11" t="s">
        <v>295</v>
      </c>
      <c r="B282" s="12">
        <v>145687.71499999994</v>
      </c>
      <c r="C282" s="12">
        <v>271598.29399999999</v>
      </c>
      <c r="D282" s="12">
        <v>289012.26299999998</v>
      </c>
      <c r="E282" s="12">
        <v>263018.15699999995</v>
      </c>
      <c r="F282" s="12">
        <v>254305.32799999998</v>
      </c>
      <c r="G282" s="12">
        <v>275628.86100000009</v>
      </c>
      <c r="H282" s="12">
        <v>218002.09599999999</v>
      </c>
      <c r="I282" s="12">
        <v>248670.01200000008</v>
      </c>
      <c r="J282" s="12">
        <f t="shared" si="62"/>
        <v>394357.72700000001</v>
      </c>
      <c r="K282" s="13">
        <v>1964860</v>
      </c>
      <c r="L282" s="14">
        <f>VLOOKUP(A282,'[1]Aggregated CDC_fludeaths'!$A$5:$K$463,2,FALSE)</f>
        <v>94</v>
      </c>
      <c r="M282" s="14">
        <f>VLOOKUP(A282,'[1]Aggregated CDC_fludeaths'!A284:K742,6,FALSE)</f>
        <v>51</v>
      </c>
      <c r="N282" s="14">
        <f>VLOOKUP(A282,'[1]Aggregated CDC_fludeaths'!A284:K742,3,FALSE)</f>
        <v>64</v>
      </c>
      <c r="O282" s="14">
        <f>VLOOKUP(A282,'[1]Aggregated CDC_fludeaths'!A284:K742,4,FALSE)</f>
        <v>63</v>
      </c>
      <c r="P282" s="14">
        <f>VLOOKUP(A282,'[1]Aggregated CDC_fludeaths'!A284:K742,5,FALSE)</f>
        <v>51</v>
      </c>
      <c r="Q282" s="14">
        <f>VLOOKUP(A282,'[1]Aggregated CDC_fludeaths'!A284:K742,7,FALSE)</f>
        <v>61</v>
      </c>
      <c r="R282" s="14">
        <f>VLOOKUP(A282,'[1]Aggregated CDC_fludeaths'!A284:K742,8,FALSE)</f>
        <v>52</v>
      </c>
      <c r="S282" s="14">
        <f>VLOOKUP(A282,'[1]Aggregated CDC_fludeaths'!A284:K742,9,FALSE)</f>
        <v>246</v>
      </c>
      <c r="T282" s="14">
        <f>VLOOKUP(A282,'[1]Aggregated CDC_fludeaths'!A284:K742,10,FALSE)</f>
        <v>62</v>
      </c>
      <c r="U282" s="14">
        <f t="shared" si="63"/>
        <v>404</v>
      </c>
      <c r="V282" s="14">
        <f t="shared" si="64"/>
        <v>340</v>
      </c>
      <c r="W282" s="14">
        <f>VLOOKUP(A282,'[1]Aggregated CDC_fludeaths'!A284:K742,11,FALSE)</f>
        <v>744</v>
      </c>
      <c r="X282" s="15">
        <f t="shared" si="52"/>
        <v>6.4521569303218219E-4</v>
      </c>
      <c r="Y282" s="16">
        <f t="shared" si="53"/>
        <v>1.8777732086932769E-4</v>
      </c>
      <c r="Z282" s="15">
        <f t="shared" si="54"/>
        <v>2.2144389077358978E-4</v>
      </c>
      <c r="AA282" s="15">
        <f t="shared" si="55"/>
        <v>2.3952718975215088E-4</v>
      </c>
      <c r="AB282" s="15">
        <f t="shared" si="56"/>
        <v>2.0054632909618001E-4</v>
      </c>
      <c r="AC282" s="15">
        <f t="shared" si="57"/>
        <v>2.2131209256783882E-4</v>
      </c>
      <c r="AD282" s="15">
        <f t="shared" si="58"/>
        <v>2.3852981670414766E-4</v>
      </c>
      <c r="AE282" s="15">
        <f t="shared" si="59"/>
        <v>9.8926283077510743E-4</v>
      </c>
      <c r="AF282" s="15">
        <f t="shared" si="60"/>
        <v>8.6216137461406954E-4</v>
      </c>
      <c r="AG282" s="15">
        <f t="shared" si="61"/>
        <v>3.7865293201551256E-4</v>
      </c>
    </row>
    <row r="283" spans="1:33" x14ac:dyDescent="0.2">
      <c r="A283" s="11" t="s">
        <v>296</v>
      </c>
      <c r="B283" s="12">
        <v>141911.87399999998</v>
      </c>
      <c r="C283" s="12">
        <v>275571.16399999999</v>
      </c>
      <c r="D283" s="12">
        <v>291138.15100000007</v>
      </c>
      <c r="E283" s="12">
        <v>253800.89</v>
      </c>
      <c r="F283" s="12">
        <v>252114.95600000003</v>
      </c>
      <c r="G283" s="12">
        <v>283621.56099999993</v>
      </c>
      <c r="H283" s="12">
        <v>234862.95699999994</v>
      </c>
      <c r="I283" s="12">
        <v>252441.0260000001</v>
      </c>
      <c r="J283" s="12">
        <f t="shared" si="62"/>
        <v>394352.90000000008</v>
      </c>
      <c r="K283" s="13">
        <v>1986370</v>
      </c>
      <c r="L283" s="14">
        <f>VLOOKUP(A283,'[1]Aggregated CDC_fludeaths'!$A$5:$K$463,2,FALSE)</f>
        <v>123</v>
      </c>
      <c r="M283" s="14">
        <f>VLOOKUP(A283,'[1]Aggregated CDC_fludeaths'!A285:K743,6,FALSE)</f>
        <v>48</v>
      </c>
      <c r="N283" s="14">
        <f>VLOOKUP(A283,'[1]Aggregated CDC_fludeaths'!A285:K743,3,FALSE)</f>
        <v>43</v>
      </c>
      <c r="O283" s="14">
        <f>VLOOKUP(A283,'[1]Aggregated CDC_fludeaths'!A285:K743,4,FALSE)</f>
        <v>57</v>
      </c>
      <c r="P283" s="14">
        <f>VLOOKUP(A283,'[1]Aggregated CDC_fludeaths'!A285:K743,5,FALSE)</f>
        <v>59</v>
      </c>
      <c r="Q283" s="14">
        <f>VLOOKUP(A283,'[1]Aggregated CDC_fludeaths'!A285:K743,7,FALSE)</f>
        <v>50</v>
      </c>
      <c r="R283" s="14">
        <f>VLOOKUP(A283,'[1]Aggregated CDC_fludeaths'!A285:K743,8,FALSE)</f>
        <v>71</v>
      </c>
      <c r="S283" s="14">
        <f>VLOOKUP(A283,'[1]Aggregated CDC_fludeaths'!A285:K743,9,FALSE)</f>
        <v>268</v>
      </c>
      <c r="T283" s="14">
        <f>VLOOKUP(A283,'[1]Aggregated CDC_fludeaths'!A285:K743,10,FALSE)</f>
        <v>36</v>
      </c>
      <c r="U283" s="14">
        <f t="shared" si="63"/>
        <v>364</v>
      </c>
      <c r="V283" s="14">
        <f t="shared" si="64"/>
        <v>391</v>
      </c>
      <c r="W283" s="14">
        <f>VLOOKUP(A283,'[1]Aggregated CDC_fludeaths'!A285:K743,11,FALSE)</f>
        <v>755</v>
      </c>
      <c r="X283" s="15">
        <f t="shared" si="52"/>
        <v>8.6673508377459673E-4</v>
      </c>
      <c r="Y283" s="16">
        <f t="shared" si="53"/>
        <v>1.7418368200527686E-4</v>
      </c>
      <c r="Z283" s="15">
        <f t="shared" si="54"/>
        <v>1.4769620488521955E-4</v>
      </c>
      <c r="AA283" s="15">
        <f t="shared" si="55"/>
        <v>2.2458550086250682E-4</v>
      </c>
      <c r="AB283" s="15">
        <f t="shared" si="56"/>
        <v>2.3402023004141011E-4</v>
      </c>
      <c r="AC283" s="15">
        <f t="shared" si="57"/>
        <v>1.7629125170776425E-4</v>
      </c>
      <c r="AD283" s="15">
        <f t="shared" si="58"/>
        <v>3.0230395166147897E-4</v>
      </c>
      <c r="AE283" s="15">
        <f t="shared" si="59"/>
        <v>1.0616340942933733E-3</v>
      </c>
      <c r="AF283" s="15">
        <f t="shared" si="60"/>
        <v>9.9149771689266116E-4</v>
      </c>
      <c r="AG283" s="15">
        <f t="shared" si="61"/>
        <v>3.8009031550013343E-4</v>
      </c>
    </row>
    <row r="284" spans="1:33" x14ac:dyDescent="0.2">
      <c r="A284" s="11" t="s">
        <v>297</v>
      </c>
      <c r="B284" s="12">
        <v>142660.66700000002</v>
      </c>
      <c r="C284" s="12">
        <v>278326.51899999997</v>
      </c>
      <c r="D284" s="12">
        <v>288995.21600000001</v>
      </c>
      <c r="E284" s="12">
        <v>258167.663</v>
      </c>
      <c r="F284" s="12">
        <v>247390.51800000004</v>
      </c>
      <c r="G284" s="12">
        <v>284736.70499999996</v>
      </c>
      <c r="H284" s="12">
        <v>244188.416</v>
      </c>
      <c r="I284" s="12">
        <v>258420.31</v>
      </c>
      <c r="J284" s="12">
        <f t="shared" si="62"/>
        <v>401080.97700000001</v>
      </c>
      <c r="K284" s="13">
        <v>2004554</v>
      </c>
      <c r="L284" s="14">
        <f>VLOOKUP(A284,'[1]Aggregated CDC_fludeaths'!$A$5:$K$463,2,FALSE)</f>
        <v>94</v>
      </c>
      <c r="M284" s="14">
        <f>VLOOKUP(A284,'[1]Aggregated CDC_fludeaths'!A286:K744,6,FALSE)</f>
        <v>60</v>
      </c>
      <c r="N284" s="14">
        <f>VLOOKUP(A284,'[1]Aggregated CDC_fludeaths'!A286:K744,3,FALSE)</f>
        <v>67</v>
      </c>
      <c r="O284" s="14">
        <f>VLOOKUP(A284,'[1]Aggregated CDC_fludeaths'!A286:K744,4,FALSE)</f>
        <v>60</v>
      </c>
      <c r="P284" s="14">
        <f>VLOOKUP(A284,'[1]Aggregated CDC_fludeaths'!A286:K744,5,FALSE)</f>
        <v>53</v>
      </c>
      <c r="Q284" s="14">
        <f>VLOOKUP(A284,'[1]Aggregated CDC_fludeaths'!A286:K744,7,FALSE)</f>
        <v>42</v>
      </c>
      <c r="R284" s="14">
        <f>VLOOKUP(A284,'[1]Aggregated CDC_fludeaths'!A286:K744,8,FALSE)</f>
        <v>35</v>
      </c>
      <c r="S284" s="14">
        <f>VLOOKUP(A284,'[1]Aggregated CDC_fludeaths'!A286:K744,9,FALSE)</f>
        <v>301</v>
      </c>
      <c r="T284" s="14">
        <f>VLOOKUP(A284,'[1]Aggregated CDC_fludeaths'!A286:K744,10,FALSE)</f>
        <v>56</v>
      </c>
      <c r="U284" s="14">
        <f t="shared" si="63"/>
        <v>373</v>
      </c>
      <c r="V284" s="14">
        <f t="shared" si="64"/>
        <v>395</v>
      </c>
      <c r="W284" s="14">
        <f>VLOOKUP(A284,'[1]Aggregated CDC_fludeaths'!A286:K744,11,FALSE)</f>
        <v>768</v>
      </c>
      <c r="X284" s="15">
        <f t="shared" si="52"/>
        <v>6.589062141424026E-4</v>
      </c>
      <c r="Y284" s="16">
        <f t="shared" si="53"/>
        <v>2.1557414009837852E-4</v>
      </c>
      <c r="Z284" s="15">
        <f t="shared" si="54"/>
        <v>2.318377477916451E-4</v>
      </c>
      <c r="AA284" s="15">
        <f t="shared" si="55"/>
        <v>2.3240710824422656E-4</v>
      </c>
      <c r="AB284" s="15">
        <f t="shared" si="56"/>
        <v>2.1423618184105176E-4</v>
      </c>
      <c r="AC284" s="15">
        <f t="shared" si="57"/>
        <v>1.4750469209791553E-4</v>
      </c>
      <c r="AD284" s="15">
        <f t="shared" si="58"/>
        <v>1.43331942494766E-4</v>
      </c>
      <c r="AE284" s="15">
        <f t="shared" si="59"/>
        <v>1.1647691313426565E-3</v>
      </c>
      <c r="AF284" s="15">
        <f t="shared" si="60"/>
        <v>9.8483853049954038E-4</v>
      </c>
      <c r="AG284" s="15">
        <f t="shared" si="61"/>
        <v>3.8312761841287389E-4</v>
      </c>
    </row>
    <row r="285" spans="1:33" x14ac:dyDescent="0.2">
      <c r="A285" s="11" t="s">
        <v>298</v>
      </c>
      <c r="B285" s="12">
        <v>140717.65800000002</v>
      </c>
      <c r="C285" s="12">
        <v>277455.02100000001</v>
      </c>
      <c r="D285" s="12">
        <v>286587.44399999996</v>
      </c>
      <c r="E285" s="12">
        <v>262762.78899999999</v>
      </c>
      <c r="F285" s="12">
        <v>244862.144</v>
      </c>
      <c r="G285" s="12">
        <v>279515.26199999999</v>
      </c>
      <c r="H285" s="12">
        <v>247739.39500000002</v>
      </c>
      <c r="I285" s="12">
        <v>262105.11199999994</v>
      </c>
      <c r="J285" s="12">
        <f t="shared" si="62"/>
        <v>402822.76999999996</v>
      </c>
      <c r="K285" s="13">
        <v>2000640</v>
      </c>
      <c r="L285" s="14">
        <f>VLOOKUP(A285,'[1]Aggregated CDC_fludeaths'!$A$5:$K$463,2,FALSE)</f>
        <v>138</v>
      </c>
      <c r="M285" s="14">
        <f>VLOOKUP(A285,'[1]Aggregated CDC_fludeaths'!A287:K745,6,FALSE)</f>
        <v>53</v>
      </c>
      <c r="N285" s="14">
        <f>VLOOKUP(A285,'[1]Aggregated CDC_fludeaths'!A287:K745,3,FALSE)</f>
        <v>64</v>
      </c>
      <c r="O285" s="14">
        <f>VLOOKUP(A285,'[1]Aggregated CDC_fludeaths'!A287:K745,4,FALSE)</f>
        <v>43</v>
      </c>
      <c r="P285" s="14">
        <f>VLOOKUP(A285,'[1]Aggregated CDC_fludeaths'!A287:K745,5,FALSE)</f>
        <v>64</v>
      </c>
      <c r="Q285" s="14">
        <f>VLOOKUP(A285,'[1]Aggregated CDC_fludeaths'!A287:K745,7,FALSE)</f>
        <v>37</v>
      </c>
      <c r="R285" s="14">
        <f>VLOOKUP(A285,'[1]Aggregated CDC_fludeaths'!A287:K745,8,FALSE)</f>
        <v>44</v>
      </c>
      <c r="S285" s="14">
        <f>VLOOKUP(A285,'[1]Aggregated CDC_fludeaths'!A287:K745,9,FALSE)</f>
        <v>274</v>
      </c>
      <c r="T285" s="14">
        <f>VLOOKUP(A285,'[1]Aggregated CDC_fludeaths'!A287:K745,10,FALSE)</f>
        <v>55</v>
      </c>
      <c r="U285" s="14">
        <f t="shared" si="63"/>
        <v>360</v>
      </c>
      <c r="V285" s="14">
        <f t="shared" si="64"/>
        <v>412</v>
      </c>
      <c r="W285" s="14">
        <f>VLOOKUP(A285,'[1]Aggregated CDC_fludeaths'!A287:K745,11,FALSE)</f>
        <v>772</v>
      </c>
      <c r="X285" s="15">
        <f t="shared" si="52"/>
        <v>9.8068715725783311E-4</v>
      </c>
      <c r="Y285" s="16">
        <f t="shared" si="53"/>
        <v>1.9102195306820559E-4</v>
      </c>
      <c r="Z285" s="15">
        <f t="shared" si="54"/>
        <v>2.2331752957048602E-4</v>
      </c>
      <c r="AA285" s="15">
        <f t="shared" si="55"/>
        <v>1.6364569794545758E-4</v>
      </c>
      <c r="AB285" s="15">
        <f t="shared" si="56"/>
        <v>2.6137155770391358E-4</v>
      </c>
      <c r="AC285" s="15">
        <f t="shared" si="57"/>
        <v>1.3237202053031365E-4</v>
      </c>
      <c r="AD285" s="15">
        <f t="shared" si="58"/>
        <v>1.7760598793744529E-4</v>
      </c>
      <c r="AE285" s="15">
        <f t="shared" si="59"/>
        <v>1.0453821289834288E-3</v>
      </c>
      <c r="AF285" s="15">
        <f t="shared" si="60"/>
        <v>1.0227823020034345E-3</v>
      </c>
      <c r="AG285" s="15">
        <f t="shared" si="61"/>
        <v>3.8587651951375559E-4</v>
      </c>
    </row>
    <row r="286" spans="1:33" x14ac:dyDescent="0.2">
      <c r="A286" s="11" t="s">
        <v>299</v>
      </c>
      <c r="B286" s="12">
        <v>138758.95499999999</v>
      </c>
      <c r="C286" s="12">
        <v>278168.58099999995</v>
      </c>
      <c r="D286" s="12">
        <v>286223.63100000005</v>
      </c>
      <c r="E286" s="12">
        <v>265322.935</v>
      </c>
      <c r="F286" s="12">
        <v>243211.66599999997</v>
      </c>
      <c r="G286" s="12">
        <v>275057.40299999993</v>
      </c>
      <c r="H286" s="12">
        <v>252090.70400000006</v>
      </c>
      <c r="I286" s="12">
        <v>272530.85399999999</v>
      </c>
      <c r="J286" s="12">
        <f t="shared" si="62"/>
        <v>411289.80900000001</v>
      </c>
      <c r="K286" s="13">
        <v>2011476</v>
      </c>
      <c r="L286" s="14">
        <f>VLOOKUP(A286,'[1]Aggregated CDC_fludeaths'!$A$5:$K$463,2,FALSE)</f>
        <v>113</v>
      </c>
      <c r="M286" s="14">
        <f>VLOOKUP(A286,'[1]Aggregated CDC_fludeaths'!A288:K746,6,FALSE)</f>
        <v>37</v>
      </c>
      <c r="N286" s="14">
        <f>VLOOKUP(A286,'[1]Aggregated CDC_fludeaths'!A288:K746,3,FALSE)</f>
        <v>51</v>
      </c>
      <c r="O286" s="14">
        <f>VLOOKUP(A286,'[1]Aggregated CDC_fludeaths'!A288:K746,4,FALSE)</f>
        <v>76</v>
      </c>
      <c r="P286" s="14">
        <f>VLOOKUP(A286,'[1]Aggregated CDC_fludeaths'!A288:K746,5,FALSE)</f>
        <v>59</v>
      </c>
      <c r="Q286" s="14">
        <f>VLOOKUP(A286,'[1]Aggregated CDC_fludeaths'!A288:K746,7,FALSE)</f>
        <v>52</v>
      </c>
      <c r="R286" s="14">
        <f>VLOOKUP(A286,'[1]Aggregated CDC_fludeaths'!A288:K746,8,FALSE)</f>
        <v>53</v>
      </c>
      <c r="S286" s="14">
        <f>VLOOKUP(A286,'[1]Aggregated CDC_fludeaths'!A288:K746,9,FALSE)</f>
        <v>280</v>
      </c>
      <c r="T286" s="14">
        <f>VLOOKUP(A286,'[1]Aggregated CDC_fludeaths'!A288:K746,10,FALSE)</f>
        <v>54</v>
      </c>
      <c r="U286" s="14">
        <f t="shared" si="63"/>
        <v>382</v>
      </c>
      <c r="V286" s="14">
        <f t="shared" si="64"/>
        <v>393</v>
      </c>
      <c r="W286" s="14">
        <f>VLOOKUP(A286,'[1]Aggregated CDC_fludeaths'!A288:K746,11,FALSE)</f>
        <v>775</v>
      </c>
      <c r="X286" s="15">
        <f t="shared" si="52"/>
        <v>8.1436185506009336E-4</v>
      </c>
      <c r="Y286" s="16">
        <f t="shared" si="53"/>
        <v>1.3301286531709348E-4</v>
      </c>
      <c r="Z286" s="15">
        <f t="shared" si="54"/>
        <v>1.7818235280510431E-4</v>
      </c>
      <c r="AA286" s="15">
        <f t="shared" si="55"/>
        <v>2.8644338643396962E-4</v>
      </c>
      <c r="AB286" s="15">
        <f t="shared" si="56"/>
        <v>2.4258704761308616E-4</v>
      </c>
      <c r="AC286" s="15">
        <f t="shared" si="57"/>
        <v>1.8905144683562658E-4</v>
      </c>
      <c r="AD286" s="15">
        <f t="shared" si="58"/>
        <v>2.1024178662296087E-4</v>
      </c>
      <c r="AE286" s="15">
        <f t="shared" si="59"/>
        <v>1.0274066069598123E-3</v>
      </c>
      <c r="AF286" s="15">
        <f t="shared" si="60"/>
        <v>9.5553060494139299E-4</v>
      </c>
      <c r="AG286" s="15">
        <f t="shared" si="61"/>
        <v>3.8528921051009311E-4</v>
      </c>
    </row>
    <row r="287" spans="1:33" x14ac:dyDescent="0.2">
      <c r="A287" s="11" t="s">
        <v>300</v>
      </c>
      <c r="B287" s="12">
        <v>133591.89700000003</v>
      </c>
      <c r="C287" s="12">
        <v>274013.16000000003</v>
      </c>
      <c r="D287" s="12">
        <v>281977.52399999998</v>
      </c>
      <c r="E287" s="12">
        <v>262371.87299999996</v>
      </c>
      <c r="F287" s="12">
        <v>236405.641</v>
      </c>
      <c r="G287" s="12">
        <v>264802.01499999996</v>
      </c>
      <c r="H287" s="12">
        <v>253007.39299999998</v>
      </c>
      <c r="I287" s="12">
        <v>278905.38299999991</v>
      </c>
      <c r="J287" s="12">
        <f t="shared" si="62"/>
        <v>412497.27999999991</v>
      </c>
      <c r="K287" s="13">
        <v>1983368</v>
      </c>
      <c r="L287" s="14">
        <f>VLOOKUP(A287,'[1]Aggregated CDC_fludeaths'!$A$5:$K$463,2,FALSE)</f>
        <v>115</v>
      </c>
      <c r="M287" s="14">
        <f>VLOOKUP(A287,'[1]Aggregated CDC_fludeaths'!A289:K747,6,FALSE)</f>
        <v>67</v>
      </c>
      <c r="N287" s="14">
        <f>VLOOKUP(A287,'[1]Aggregated CDC_fludeaths'!A289:K747,3,FALSE)</f>
        <v>60</v>
      </c>
      <c r="O287" s="14">
        <f>VLOOKUP(A287,'[1]Aggregated CDC_fludeaths'!A289:K747,4,FALSE)</f>
        <v>66</v>
      </c>
      <c r="P287" s="14">
        <f>VLOOKUP(A287,'[1]Aggregated CDC_fludeaths'!A289:K747,5,FALSE)</f>
        <v>35</v>
      </c>
      <c r="Q287" s="14">
        <f>VLOOKUP(A287,'[1]Aggregated CDC_fludeaths'!A289:K747,7,FALSE)</f>
        <v>75</v>
      </c>
      <c r="R287" s="14">
        <f>VLOOKUP(A287,'[1]Aggregated CDC_fludeaths'!A289:K747,8,FALSE)</f>
        <v>47</v>
      </c>
      <c r="S287" s="14">
        <f>VLOOKUP(A287,'[1]Aggregated CDC_fludeaths'!A289:K747,9,FALSE)</f>
        <v>248</v>
      </c>
      <c r="T287" s="14">
        <f>VLOOKUP(A287,'[1]Aggregated CDC_fludeaths'!A289:K747,10,FALSE)</f>
        <v>57</v>
      </c>
      <c r="U287" s="14">
        <f t="shared" si="63"/>
        <v>407</v>
      </c>
      <c r="V287" s="14">
        <f t="shared" si="64"/>
        <v>363</v>
      </c>
      <c r="W287" s="14">
        <f>VLOOKUP(A287,'[1]Aggregated CDC_fludeaths'!A289:K747,11,FALSE)</f>
        <v>770</v>
      </c>
      <c r="X287" s="15">
        <f t="shared" si="52"/>
        <v>8.6083065352384337E-4</v>
      </c>
      <c r="Y287" s="16">
        <f t="shared" si="53"/>
        <v>2.4451380364359142E-4</v>
      </c>
      <c r="Z287" s="15">
        <f t="shared" si="54"/>
        <v>2.1278291669799896E-4</v>
      </c>
      <c r="AA287" s="15">
        <f t="shared" si="55"/>
        <v>2.5155135436335439E-4</v>
      </c>
      <c r="AB287" s="15">
        <f t="shared" si="56"/>
        <v>1.4805061271782428E-4</v>
      </c>
      <c r="AC287" s="15">
        <f t="shared" si="57"/>
        <v>2.832304731517999E-4</v>
      </c>
      <c r="AD287" s="15">
        <f t="shared" si="58"/>
        <v>1.8576532267576863E-4</v>
      </c>
      <c r="AE287" s="15">
        <f t="shared" si="59"/>
        <v>8.8919043918202212E-4</v>
      </c>
      <c r="AF287" s="15">
        <f t="shared" si="60"/>
        <v>8.8000580270492955E-4</v>
      </c>
      <c r="AG287" s="15">
        <f t="shared" si="61"/>
        <v>3.8822850827481336E-4</v>
      </c>
    </row>
    <row r="288" spans="1:33" x14ac:dyDescent="0.2">
      <c r="A288" s="11" t="s">
        <v>301</v>
      </c>
      <c r="B288" s="12">
        <v>128774.43699999998</v>
      </c>
      <c r="C288" s="12">
        <v>266281.07400000002</v>
      </c>
      <c r="D288" s="12">
        <v>272575.81599999999</v>
      </c>
      <c r="E288" s="12">
        <v>260683.22099999999</v>
      </c>
      <c r="F288" s="12">
        <v>229148.47799999997</v>
      </c>
      <c r="G288" s="12">
        <v>252433.32999999996</v>
      </c>
      <c r="H288" s="12">
        <v>248135.28899999999</v>
      </c>
      <c r="I288" s="12">
        <v>281054.47100000002</v>
      </c>
      <c r="J288" s="12">
        <f t="shared" si="62"/>
        <v>409828.908</v>
      </c>
      <c r="K288" s="13">
        <v>1938740</v>
      </c>
      <c r="L288" s="14">
        <f>VLOOKUP(A288,'[1]Aggregated CDC_fludeaths'!$A$5:$K$463,2,FALSE)</f>
        <v>111</v>
      </c>
      <c r="M288" s="14">
        <f>VLOOKUP(A288,'[1]Aggregated CDC_fludeaths'!A290:K748,6,FALSE)</f>
        <v>51</v>
      </c>
      <c r="N288" s="14">
        <f>VLOOKUP(A288,'[1]Aggregated CDC_fludeaths'!A290:K748,3,FALSE)</f>
        <v>31</v>
      </c>
      <c r="O288" s="14">
        <f>VLOOKUP(A288,'[1]Aggregated CDC_fludeaths'!A290:K748,4,FALSE)</f>
        <v>67</v>
      </c>
      <c r="P288" s="14">
        <f>VLOOKUP(A288,'[1]Aggregated CDC_fludeaths'!A290:K748,5,FALSE)</f>
        <v>62</v>
      </c>
      <c r="Q288" s="14">
        <f>VLOOKUP(A288,'[1]Aggregated CDC_fludeaths'!A290:K748,7,FALSE)</f>
        <v>46</v>
      </c>
      <c r="R288" s="14">
        <f>VLOOKUP(A288,'[1]Aggregated CDC_fludeaths'!A290:K748,8,FALSE)</f>
        <v>51</v>
      </c>
      <c r="S288" s="14">
        <f>VLOOKUP(A288,'[1]Aggregated CDC_fludeaths'!A290:K748,9,FALSE)</f>
        <v>235</v>
      </c>
      <c r="T288" s="14">
        <f>VLOOKUP(A288,'[1]Aggregated CDC_fludeaths'!A290:K748,10,FALSE)</f>
        <v>64</v>
      </c>
      <c r="U288" s="14">
        <f t="shared" si="63"/>
        <v>372</v>
      </c>
      <c r="V288" s="14">
        <f t="shared" si="64"/>
        <v>346</v>
      </c>
      <c r="W288" s="14">
        <f>VLOOKUP(A288,'[1]Aggregated CDC_fludeaths'!A290:K748,11,FALSE)</f>
        <v>718</v>
      </c>
      <c r="X288" s="15">
        <f t="shared" si="52"/>
        <v>8.6197231831034924E-4</v>
      </c>
      <c r="Y288" s="16">
        <f t="shared" si="53"/>
        <v>1.915269426921419E-4</v>
      </c>
      <c r="Z288" s="15">
        <f t="shared" si="54"/>
        <v>1.1372982553962162E-4</v>
      </c>
      <c r="AA288" s="15">
        <f t="shared" si="55"/>
        <v>2.5701692553507311E-4</v>
      </c>
      <c r="AB288" s="15">
        <f t="shared" si="56"/>
        <v>2.7056692909825918E-4</v>
      </c>
      <c r="AC288" s="15">
        <f t="shared" si="57"/>
        <v>1.8222633279052337E-4</v>
      </c>
      <c r="AD288" s="15">
        <f t="shared" si="58"/>
        <v>2.0553303887380566E-4</v>
      </c>
      <c r="AE288" s="15">
        <f t="shared" si="59"/>
        <v>8.3613684978525032E-4</v>
      </c>
      <c r="AF288" s="15">
        <f t="shared" si="60"/>
        <v>8.4425474447009973E-4</v>
      </c>
      <c r="AG288" s="15">
        <f t="shared" si="61"/>
        <v>3.7034362524113602E-4</v>
      </c>
    </row>
    <row r="289" spans="1:33" x14ac:dyDescent="0.2">
      <c r="A289" s="11" t="s">
        <v>302</v>
      </c>
      <c r="B289" s="12">
        <v>126153.17999999998</v>
      </c>
      <c r="C289" s="12">
        <v>269537.19199999986</v>
      </c>
      <c r="D289" s="12">
        <v>276736.21000000002</v>
      </c>
      <c r="E289" s="12">
        <v>264652.04599999997</v>
      </c>
      <c r="F289" s="12">
        <v>236391.89100000003</v>
      </c>
      <c r="G289" s="12">
        <v>253827.09600000002</v>
      </c>
      <c r="H289" s="12">
        <v>257617.18199999997</v>
      </c>
      <c r="I289" s="12">
        <v>299286.43400000007</v>
      </c>
      <c r="J289" s="12">
        <f t="shared" si="62"/>
        <v>425439.61400000006</v>
      </c>
      <c r="K289" s="13">
        <v>1984131</v>
      </c>
      <c r="L289" s="14">
        <f>VLOOKUP(A289,'[1]Aggregated CDC_fludeaths'!$A$5:$K$463,2,FALSE)</f>
        <v>143</v>
      </c>
      <c r="M289" s="14">
        <f>VLOOKUP(A289,'[1]Aggregated CDC_fludeaths'!A291:K749,6,FALSE)</f>
        <v>43</v>
      </c>
      <c r="N289" s="14">
        <f>VLOOKUP(A289,'[1]Aggregated CDC_fludeaths'!A291:K749,3,FALSE)</f>
        <v>37</v>
      </c>
      <c r="O289" s="14">
        <f>VLOOKUP(A289,'[1]Aggregated CDC_fludeaths'!A291:K749,4,FALSE)</f>
        <v>66</v>
      </c>
      <c r="P289" s="14">
        <f>VLOOKUP(A289,'[1]Aggregated CDC_fludeaths'!A291:K749,5,FALSE)</f>
        <v>56</v>
      </c>
      <c r="Q289" s="14">
        <f>VLOOKUP(A289,'[1]Aggregated CDC_fludeaths'!A291:K749,7,FALSE)</f>
        <v>48</v>
      </c>
      <c r="R289" s="14">
        <f>VLOOKUP(A289,'[1]Aggregated CDC_fludeaths'!A291:K749,8,FALSE)</f>
        <v>50</v>
      </c>
      <c r="S289" s="14">
        <f>VLOOKUP(A289,'[1]Aggregated CDC_fludeaths'!A291:K749,9,FALSE)</f>
        <v>220</v>
      </c>
      <c r="T289" s="14">
        <f>VLOOKUP(A289,'[1]Aggregated CDC_fludeaths'!A291:K749,10,FALSE)</f>
        <v>64</v>
      </c>
      <c r="U289" s="14">
        <f t="shared" si="63"/>
        <v>364</v>
      </c>
      <c r="V289" s="14">
        <f t="shared" si="64"/>
        <v>363</v>
      </c>
      <c r="W289" s="14">
        <f>VLOOKUP(A289,'[1]Aggregated CDC_fludeaths'!A291:K749,11,FALSE)</f>
        <v>727</v>
      </c>
      <c r="X289" s="15">
        <f t="shared" si="52"/>
        <v>1.1335425710235765E-3</v>
      </c>
      <c r="Y289" s="16">
        <f t="shared" si="53"/>
        <v>1.5953271487669139E-4</v>
      </c>
      <c r="Z289" s="15">
        <f t="shared" si="54"/>
        <v>1.3370133239882124E-4</v>
      </c>
      <c r="AA289" s="15">
        <f t="shared" si="55"/>
        <v>2.4938405350548472E-4</v>
      </c>
      <c r="AB289" s="15">
        <f t="shared" si="56"/>
        <v>2.368947587969504E-4</v>
      </c>
      <c r="AC289" s="15">
        <f t="shared" si="57"/>
        <v>1.8910510641464377E-4</v>
      </c>
      <c r="AD289" s="15">
        <f t="shared" si="58"/>
        <v>1.940864332566141E-4</v>
      </c>
      <c r="AE289" s="15">
        <f t="shared" si="59"/>
        <v>7.3508176451459188E-4</v>
      </c>
      <c r="AF289" s="15">
        <f t="shared" si="60"/>
        <v>8.5323507274524737E-4</v>
      </c>
      <c r="AG289" s="15">
        <f t="shared" si="61"/>
        <v>3.6640725839170903E-4</v>
      </c>
    </row>
    <row r="290" spans="1:33" x14ac:dyDescent="0.2">
      <c r="A290" s="11" t="s">
        <v>303</v>
      </c>
      <c r="B290" s="12">
        <v>129195</v>
      </c>
      <c r="C290" s="12">
        <v>276205</v>
      </c>
      <c r="D290" s="12">
        <v>281051</v>
      </c>
      <c r="E290" s="12">
        <v>273618</v>
      </c>
      <c r="F290" s="12">
        <v>239501</v>
      </c>
      <c r="G290" s="12">
        <v>251627</v>
      </c>
      <c r="H290" s="12">
        <v>261426</v>
      </c>
      <c r="I290" s="12">
        <v>310244</v>
      </c>
      <c r="J290" s="12">
        <f t="shared" si="62"/>
        <v>439439</v>
      </c>
      <c r="K290" s="13">
        <v>2022867</v>
      </c>
      <c r="L290" s="14">
        <f>VLOOKUP(A290,'[1]Aggregated CDC_fludeaths'!$A$5:$K$463,2,FALSE)</f>
        <v>93</v>
      </c>
      <c r="M290" s="14">
        <f>VLOOKUP(A290,'[1]Aggregated CDC_fludeaths'!A292:K750,6,FALSE)</f>
        <v>65</v>
      </c>
      <c r="N290" s="14">
        <f>VLOOKUP(A290,'[1]Aggregated CDC_fludeaths'!A292:K750,3,FALSE)</f>
        <v>44</v>
      </c>
      <c r="O290" s="14">
        <f>VLOOKUP(A290,'[1]Aggregated CDC_fludeaths'!A292:K750,4,FALSE)</f>
        <v>36</v>
      </c>
      <c r="P290" s="14">
        <f>VLOOKUP(A290,'[1]Aggregated CDC_fludeaths'!A292:K750,5,FALSE)</f>
        <v>54</v>
      </c>
      <c r="Q290" s="14">
        <f>VLOOKUP(A290,'[1]Aggregated CDC_fludeaths'!A292:K750,7,FALSE)</f>
        <v>42</v>
      </c>
      <c r="R290" s="14">
        <f>VLOOKUP(A290,'[1]Aggregated CDC_fludeaths'!A292:K750,8,FALSE)</f>
        <v>38</v>
      </c>
      <c r="S290" s="14">
        <f>VLOOKUP(A290,'[1]Aggregated CDC_fludeaths'!A292:K750,9,FALSE)</f>
        <v>232</v>
      </c>
      <c r="T290" s="14">
        <f>VLOOKUP(A290,'[1]Aggregated CDC_fludeaths'!A292:K750,10,FALSE)</f>
        <v>48</v>
      </c>
      <c r="U290" s="14">
        <f t="shared" si="63"/>
        <v>327</v>
      </c>
      <c r="V290" s="14">
        <f t="shared" si="64"/>
        <v>325</v>
      </c>
      <c r="W290" s="14">
        <f>VLOOKUP(A290,'[1]Aggregated CDC_fludeaths'!A292:K750,11,FALSE)</f>
        <v>652</v>
      </c>
      <c r="X290" s="15">
        <f t="shared" ref="X290:X353" si="65">L290/B290</f>
        <v>7.1984209915244401E-4</v>
      </c>
      <c r="Y290" s="16">
        <f t="shared" ref="Y290:Y353" si="66">M290/C290</f>
        <v>2.3533245234517839E-4</v>
      </c>
      <c r="Z290" s="15">
        <f t="shared" ref="Z290:Z353" si="67">N290/D290</f>
        <v>1.5655521595724621E-4</v>
      </c>
      <c r="AA290" s="15">
        <f t="shared" ref="AA290:AA353" si="68">O290/E290</f>
        <v>1.315702914281955E-4</v>
      </c>
      <c r="AB290" s="15">
        <f t="shared" ref="AB290:AB353" si="69">P290/F290</f>
        <v>2.2546878718669234E-4</v>
      </c>
      <c r="AC290" s="15">
        <f t="shared" ref="AC290:AC353" si="70">Q290/G290</f>
        <v>1.6691372547461122E-4</v>
      </c>
      <c r="AD290" s="15">
        <f t="shared" ref="AD290:AD353" si="71">R290/H290</f>
        <v>1.4535662099408628E-4</v>
      </c>
      <c r="AE290" s="15">
        <f t="shared" ref="AE290:AE353" si="72">S290/I290</f>
        <v>7.477985069816016E-4</v>
      </c>
      <c r="AF290" s="15">
        <f t="shared" si="60"/>
        <v>7.3957932727864394E-4</v>
      </c>
      <c r="AG290" s="15">
        <f t="shared" si="61"/>
        <v>3.2231481357894513E-4</v>
      </c>
    </row>
    <row r="291" spans="1:33" x14ac:dyDescent="0.2">
      <c r="A291" s="11" t="s">
        <v>304</v>
      </c>
      <c r="B291" s="12">
        <v>1218885.2499999998</v>
      </c>
      <c r="C291" s="12">
        <v>2458883.1009999993</v>
      </c>
      <c r="D291" s="12">
        <v>2697088.4880000013</v>
      </c>
      <c r="E291" s="12">
        <v>2607132.2549999999</v>
      </c>
      <c r="F291" s="12">
        <v>2835916.2369999993</v>
      </c>
      <c r="G291" s="12">
        <v>2882213.9930000002</v>
      </c>
      <c r="H291" s="12">
        <v>2162934.6440000003</v>
      </c>
      <c r="I291" s="12">
        <v>2562311.1000000006</v>
      </c>
      <c r="J291" s="12">
        <f t="shared" si="62"/>
        <v>3781196.3500000006</v>
      </c>
      <c r="K291" s="13">
        <v>19423896</v>
      </c>
      <c r="L291" s="14">
        <f>VLOOKUP(A291,'[1]Aggregated CDC_fludeaths'!$A$5:$K$463,2,FALSE)</f>
        <v>108</v>
      </c>
      <c r="M291" s="14">
        <f>VLOOKUP(A291,'[1]Aggregated CDC_fludeaths'!A293:K751,6,FALSE)</f>
        <v>193</v>
      </c>
      <c r="N291" s="14">
        <f>VLOOKUP(A291,'[1]Aggregated CDC_fludeaths'!A293:K751,3,FALSE)</f>
        <v>46</v>
      </c>
      <c r="O291" s="14">
        <f>VLOOKUP(A291,'[1]Aggregated CDC_fludeaths'!A293:K751,4,FALSE)</f>
        <v>56</v>
      </c>
      <c r="P291" s="14">
        <f>VLOOKUP(A291,'[1]Aggregated CDC_fludeaths'!A293:K751,5,FALSE)</f>
        <v>76</v>
      </c>
      <c r="Q291" s="14">
        <f>VLOOKUP(A291,'[1]Aggregated CDC_fludeaths'!A293:K751,7,FALSE)</f>
        <v>46</v>
      </c>
      <c r="R291" s="14">
        <f>VLOOKUP(A291,'[1]Aggregated CDC_fludeaths'!A293:K751,8,FALSE)</f>
        <v>286</v>
      </c>
      <c r="S291" s="14">
        <f>VLOOKUP(A291,'[1]Aggregated CDC_fludeaths'!A293:K751,9,FALSE)</f>
        <v>3878</v>
      </c>
      <c r="T291" s="14">
        <f>VLOOKUP(A291,'[1]Aggregated CDC_fludeaths'!A293:K751,10,FALSE)</f>
        <v>61</v>
      </c>
      <c r="U291" s="14">
        <f t="shared" si="63"/>
        <v>764</v>
      </c>
      <c r="V291" s="14">
        <f t="shared" si="64"/>
        <v>3986</v>
      </c>
      <c r="W291" s="14">
        <f>VLOOKUP(A291,'[1]Aggregated CDC_fludeaths'!A293:K751,11,FALSE)</f>
        <v>4750</v>
      </c>
      <c r="X291" s="15">
        <f t="shared" si="65"/>
        <v>8.8605551671086359E-5</v>
      </c>
      <c r="Y291" s="16">
        <f t="shared" si="66"/>
        <v>7.8490921313627767E-5</v>
      </c>
      <c r="Z291" s="15">
        <f t="shared" si="67"/>
        <v>1.7055428549958637E-5</v>
      </c>
      <c r="AA291" s="15">
        <f t="shared" si="68"/>
        <v>2.1479539402959824E-5</v>
      </c>
      <c r="AB291" s="15">
        <f t="shared" si="69"/>
        <v>2.6799099003148739E-5</v>
      </c>
      <c r="AC291" s="15">
        <f t="shared" si="70"/>
        <v>1.5959953047108809E-5</v>
      </c>
      <c r="AD291" s="15">
        <f t="shared" si="71"/>
        <v>1.3222775861183162E-4</v>
      </c>
      <c r="AE291" s="15">
        <f t="shared" si="72"/>
        <v>1.513477422784454E-3</v>
      </c>
      <c r="AF291" s="15">
        <f t="shared" si="60"/>
        <v>1.0541637172584279E-3</v>
      </c>
      <c r="AG291" s="15">
        <f t="shared" si="61"/>
        <v>2.4454414294639964E-4</v>
      </c>
    </row>
    <row r="292" spans="1:33" x14ac:dyDescent="0.2">
      <c r="A292" s="11" t="s">
        <v>305</v>
      </c>
      <c r="B292" s="12">
        <v>1160340.3079999997</v>
      </c>
      <c r="C292" s="12">
        <v>2408401.919999999</v>
      </c>
      <c r="D292" s="12">
        <v>2752967.0009999992</v>
      </c>
      <c r="E292" s="12">
        <v>2606551.7590000001</v>
      </c>
      <c r="F292" s="12">
        <v>2726523.8130000001</v>
      </c>
      <c r="G292" s="12">
        <v>2837319.5559999989</v>
      </c>
      <c r="H292" s="12">
        <v>2192211.06</v>
      </c>
      <c r="I292" s="12">
        <v>2556539.7110000011</v>
      </c>
      <c r="J292" s="12">
        <f t="shared" si="62"/>
        <v>3716880.0190000008</v>
      </c>
      <c r="K292" s="13">
        <v>19229752</v>
      </c>
      <c r="L292" s="14">
        <f>VLOOKUP(A292,'[1]Aggregated CDC_fludeaths'!$A$5:$K$463,2,FALSE)</f>
        <v>93</v>
      </c>
      <c r="M292" s="14">
        <f>VLOOKUP(A292,'[1]Aggregated CDC_fludeaths'!A294:K752,6,FALSE)</f>
        <v>140</v>
      </c>
      <c r="N292" s="14">
        <f>VLOOKUP(A292,'[1]Aggregated CDC_fludeaths'!A294:K752,3,FALSE)</f>
        <v>49</v>
      </c>
      <c r="O292" s="14">
        <f>VLOOKUP(A292,'[1]Aggregated CDC_fludeaths'!A294:K752,4,FALSE)</f>
        <v>58</v>
      </c>
      <c r="P292" s="14">
        <f>VLOOKUP(A292,'[1]Aggregated CDC_fludeaths'!A294:K752,5,FALSE)</f>
        <v>65</v>
      </c>
      <c r="Q292" s="14">
        <f>VLOOKUP(A292,'[1]Aggregated CDC_fludeaths'!A294:K752,7,FALSE)</f>
        <v>53</v>
      </c>
      <c r="R292" s="14">
        <f>VLOOKUP(A292,'[1]Aggregated CDC_fludeaths'!A294:K752,8,FALSE)</f>
        <v>326</v>
      </c>
      <c r="S292" s="14">
        <f>VLOOKUP(A292,'[1]Aggregated CDC_fludeaths'!A294:K752,9,FALSE)</f>
        <v>4065</v>
      </c>
      <c r="T292" s="14">
        <f>VLOOKUP(A292,'[1]Aggregated CDC_fludeaths'!A294:K752,10,FALSE)</f>
        <v>66</v>
      </c>
      <c r="U292" s="14">
        <f t="shared" si="63"/>
        <v>757</v>
      </c>
      <c r="V292" s="14">
        <f t="shared" si="64"/>
        <v>4158</v>
      </c>
      <c r="W292" s="14">
        <f>VLOOKUP(A292,'[1]Aggregated CDC_fludeaths'!A294:K752,11,FALSE)</f>
        <v>4915</v>
      </c>
      <c r="X292" s="15">
        <f t="shared" si="65"/>
        <v>8.0148900593049143E-5</v>
      </c>
      <c r="Y292" s="16">
        <f t="shared" si="66"/>
        <v>5.8129832416011383E-5</v>
      </c>
      <c r="Z292" s="15">
        <f t="shared" si="67"/>
        <v>1.7798978332177987E-5</v>
      </c>
      <c r="AA292" s="15">
        <f t="shared" si="68"/>
        <v>2.225162028712279E-5</v>
      </c>
      <c r="AB292" s="15">
        <f t="shared" si="69"/>
        <v>2.3839879809624826E-5</v>
      </c>
      <c r="AC292" s="15">
        <f t="shared" si="70"/>
        <v>1.8679601981356807E-5</v>
      </c>
      <c r="AD292" s="15">
        <f t="shared" si="71"/>
        <v>1.4870830913516145E-4</v>
      </c>
      <c r="AE292" s="15">
        <f t="shared" si="72"/>
        <v>1.5900398427255247E-3</v>
      </c>
      <c r="AF292" s="15">
        <f t="shared" si="60"/>
        <v>1.1186801776611232E-3</v>
      </c>
      <c r="AG292" s="15">
        <f t="shared" si="61"/>
        <v>2.555935198748273E-4</v>
      </c>
    </row>
    <row r="293" spans="1:33" x14ac:dyDescent="0.2">
      <c r="A293" s="11" t="s">
        <v>306</v>
      </c>
      <c r="B293" s="12">
        <v>1153971.1410000003</v>
      </c>
      <c r="C293" s="12">
        <v>2374972.1100000003</v>
      </c>
      <c r="D293" s="12">
        <v>2738510.0499999993</v>
      </c>
      <c r="E293" s="12">
        <v>2623421.7389999996</v>
      </c>
      <c r="F293" s="12">
        <v>2660881.1830000011</v>
      </c>
      <c r="G293" s="12">
        <v>2834787.0279999999</v>
      </c>
      <c r="H293" s="12">
        <v>2244459.3060000008</v>
      </c>
      <c r="I293" s="12">
        <v>2580093.8390000002</v>
      </c>
      <c r="J293" s="12">
        <f t="shared" si="62"/>
        <v>3734064.9800000004</v>
      </c>
      <c r="K293" s="13">
        <v>19219373</v>
      </c>
      <c r="L293" s="14">
        <f>VLOOKUP(A293,'[1]Aggregated CDC_fludeaths'!$A$5:$K$463,2,FALSE)</f>
        <v>126</v>
      </c>
      <c r="M293" s="14">
        <f>VLOOKUP(A293,'[1]Aggregated CDC_fludeaths'!A295:K753,6,FALSE)</f>
        <v>148</v>
      </c>
      <c r="N293" s="14">
        <f>VLOOKUP(A293,'[1]Aggregated CDC_fludeaths'!A295:K753,3,FALSE)</f>
        <v>53</v>
      </c>
      <c r="O293" s="14">
        <f>VLOOKUP(A293,'[1]Aggregated CDC_fludeaths'!A295:K753,4,FALSE)</f>
        <v>46</v>
      </c>
      <c r="P293" s="14">
        <f>VLOOKUP(A293,'[1]Aggregated CDC_fludeaths'!A295:K753,5,FALSE)</f>
        <v>62</v>
      </c>
      <c r="Q293" s="14">
        <f>VLOOKUP(A293,'[1]Aggregated CDC_fludeaths'!A295:K753,7,FALSE)</f>
        <v>63</v>
      </c>
      <c r="R293" s="14">
        <f>VLOOKUP(A293,'[1]Aggregated CDC_fludeaths'!A295:K753,8,FALSE)</f>
        <v>333</v>
      </c>
      <c r="S293" s="14">
        <f>VLOOKUP(A293,'[1]Aggregated CDC_fludeaths'!A295:K753,9,FALSE)</f>
        <v>4296</v>
      </c>
      <c r="T293" s="14">
        <f>VLOOKUP(A293,'[1]Aggregated CDC_fludeaths'!A295:K753,10,FALSE)</f>
        <v>62</v>
      </c>
      <c r="U293" s="14">
        <f t="shared" si="63"/>
        <v>767</v>
      </c>
      <c r="V293" s="14">
        <f t="shared" si="64"/>
        <v>4422</v>
      </c>
      <c r="W293" s="14">
        <f>VLOOKUP(A293,'[1]Aggregated CDC_fludeaths'!A295:K753,11,FALSE)</f>
        <v>5189</v>
      </c>
      <c r="X293" s="15">
        <f t="shared" si="65"/>
        <v>1.0918817249694113E-4</v>
      </c>
      <c r="Y293" s="16">
        <f t="shared" si="66"/>
        <v>6.2316521266432882E-5</v>
      </c>
      <c r="Z293" s="15">
        <f t="shared" si="67"/>
        <v>1.9353589737602027E-5</v>
      </c>
      <c r="AA293" s="15">
        <f t="shared" si="68"/>
        <v>1.7534351917635006E-5</v>
      </c>
      <c r="AB293" s="15">
        <f t="shared" si="69"/>
        <v>2.3300551860830675E-5</v>
      </c>
      <c r="AC293" s="15">
        <f t="shared" si="70"/>
        <v>2.2223891734275286E-5</v>
      </c>
      <c r="AD293" s="15">
        <f t="shared" si="71"/>
        <v>1.4836535423467371E-4</v>
      </c>
      <c r="AE293" s="15">
        <f t="shared" si="72"/>
        <v>1.6650557181536682E-3</v>
      </c>
      <c r="AF293" s="15">
        <f t="shared" si="60"/>
        <v>1.1842322036934663E-3</v>
      </c>
      <c r="AG293" s="15">
        <f t="shared" si="61"/>
        <v>2.6998799596636164E-4</v>
      </c>
    </row>
    <row r="294" spans="1:33" x14ac:dyDescent="0.2">
      <c r="A294" s="11" t="s">
        <v>307</v>
      </c>
      <c r="B294" s="12">
        <v>1146866.3539999998</v>
      </c>
      <c r="C294" s="12">
        <v>2339877.3530000001</v>
      </c>
      <c r="D294" s="12">
        <v>2737009.5680000004</v>
      </c>
      <c r="E294" s="12">
        <v>2647514.6919999993</v>
      </c>
      <c r="F294" s="12">
        <v>2589442.7719999999</v>
      </c>
      <c r="G294" s="12">
        <v>2814410.6380000012</v>
      </c>
      <c r="H294" s="12">
        <v>2275178.6430000006</v>
      </c>
      <c r="I294" s="12">
        <v>2598739.38</v>
      </c>
      <c r="J294" s="12">
        <f t="shared" si="62"/>
        <v>3745605.7339999997</v>
      </c>
      <c r="K294" s="13">
        <v>19158450</v>
      </c>
      <c r="L294" s="14">
        <f>VLOOKUP(A294,'[1]Aggregated CDC_fludeaths'!$A$5:$K$463,2,FALSE)</f>
        <v>97</v>
      </c>
      <c r="M294" s="14">
        <f>VLOOKUP(A294,'[1]Aggregated CDC_fludeaths'!A296:K754,6,FALSE)</f>
        <v>137</v>
      </c>
      <c r="N294" s="14">
        <f>VLOOKUP(A294,'[1]Aggregated CDC_fludeaths'!A296:K754,3,FALSE)</f>
        <v>40</v>
      </c>
      <c r="O294" s="14">
        <f>VLOOKUP(A294,'[1]Aggregated CDC_fludeaths'!A296:K754,4,FALSE)</f>
        <v>63</v>
      </c>
      <c r="P294" s="14">
        <f>VLOOKUP(A294,'[1]Aggregated CDC_fludeaths'!A296:K754,5,FALSE)</f>
        <v>40</v>
      </c>
      <c r="Q294" s="14">
        <f>VLOOKUP(A294,'[1]Aggregated CDC_fludeaths'!A296:K754,7,FALSE)</f>
        <v>57</v>
      </c>
      <c r="R294" s="14">
        <f>VLOOKUP(A294,'[1]Aggregated CDC_fludeaths'!A296:K754,8,FALSE)</f>
        <v>307</v>
      </c>
      <c r="S294" s="14">
        <f>VLOOKUP(A294,'[1]Aggregated CDC_fludeaths'!A296:K754,9,FALSE)</f>
        <v>3869</v>
      </c>
      <c r="T294" s="14">
        <f>VLOOKUP(A294,'[1]Aggregated CDC_fludeaths'!A296:K754,10,FALSE)</f>
        <v>56</v>
      </c>
      <c r="U294" s="14">
        <f t="shared" si="63"/>
        <v>700</v>
      </c>
      <c r="V294" s="14">
        <f t="shared" si="64"/>
        <v>3966</v>
      </c>
      <c r="W294" s="14">
        <f>VLOOKUP(A294,'[1]Aggregated CDC_fludeaths'!A296:K754,11,FALSE)</f>
        <v>4666</v>
      </c>
      <c r="X294" s="15">
        <f t="shared" si="65"/>
        <v>8.4578294290077336E-5</v>
      </c>
      <c r="Y294" s="16">
        <f t="shared" si="66"/>
        <v>5.8550077346724932E-5</v>
      </c>
      <c r="Z294" s="15">
        <f t="shared" si="67"/>
        <v>1.4614490379450509E-5</v>
      </c>
      <c r="AA294" s="15">
        <f t="shared" si="68"/>
        <v>2.3795901941684112E-5</v>
      </c>
      <c r="AB294" s="15">
        <f t="shared" si="69"/>
        <v>1.5447338876350344E-5</v>
      </c>
      <c r="AC294" s="15">
        <f t="shared" si="70"/>
        <v>2.0252908097485658E-5</v>
      </c>
      <c r="AD294" s="15">
        <f t="shared" si="71"/>
        <v>1.349344592981923E-4</v>
      </c>
      <c r="AE294" s="15">
        <f t="shared" si="72"/>
        <v>1.488798772888107E-3</v>
      </c>
      <c r="AF294" s="15">
        <f t="shared" si="60"/>
        <v>1.0588407541133908E-3</v>
      </c>
      <c r="AG294" s="15">
        <f t="shared" si="61"/>
        <v>2.4354788618077141E-4</v>
      </c>
    </row>
    <row r="295" spans="1:33" x14ac:dyDescent="0.2">
      <c r="A295" s="11" t="s">
        <v>308</v>
      </c>
      <c r="B295" s="12">
        <v>1165089.23</v>
      </c>
      <c r="C295" s="12">
        <v>2350926.5549999997</v>
      </c>
      <c r="D295" s="12">
        <v>2747594.8950000005</v>
      </c>
      <c r="E295" s="12">
        <v>2711324.8859999999</v>
      </c>
      <c r="F295" s="12">
        <v>2567450.9949999992</v>
      </c>
      <c r="G295" s="12">
        <v>2842429.2109999992</v>
      </c>
      <c r="H295" s="12">
        <v>2358721.1319999998</v>
      </c>
      <c r="I295" s="12">
        <v>2688178.497</v>
      </c>
      <c r="J295" s="12">
        <f t="shared" si="62"/>
        <v>3853267.727</v>
      </c>
      <c r="K295" s="13">
        <v>19427961</v>
      </c>
      <c r="L295" s="14">
        <f>VLOOKUP(A295,'[1]Aggregated CDC_fludeaths'!$A$5:$K$463,2,FALSE)</f>
        <v>91</v>
      </c>
      <c r="M295" s="14">
        <f>VLOOKUP(A295,'[1]Aggregated CDC_fludeaths'!A297:K755,6,FALSE)</f>
        <v>138</v>
      </c>
      <c r="N295" s="14">
        <f>VLOOKUP(A295,'[1]Aggregated CDC_fludeaths'!A297:K755,3,FALSE)</f>
        <v>40</v>
      </c>
      <c r="O295" s="14">
        <f>VLOOKUP(A295,'[1]Aggregated CDC_fludeaths'!A297:K755,4,FALSE)</f>
        <v>55</v>
      </c>
      <c r="P295" s="14">
        <f>VLOOKUP(A295,'[1]Aggregated CDC_fludeaths'!A297:K755,5,FALSE)</f>
        <v>58</v>
      </c>
      <c r="Q295" s="14">
        <f>VLOOKUP(A295,'[1]Aggregated CDC_fludeaths'!A297:K755,7,FALSE)</f>
        <v>46</v>
      </c>
      <c r="R295" s="14">
        <f>VLOOKUP(A295,'[1]Aggregated CDC_fludeaths'!A297:K755,8,FALSE)</f>
        <v>350</v>
      </c>
      <c r="S295" s="14">
        <f>VLOOKUP(A295,'[1]Aggregated CDC_fludeaths'!A297:K755,9,FALSE)</f>
        <v>4282</v>
      </c>
      <c r="T295" s="14">
        <f>VLOOKUP(A295,'[1]Aggregated CDC_fludeaths'!A297:K755,10,FALSE)</f>
        <v>62</v>
      </c>
      <c r="U295" s="14">
        <f t="shared" si="63"/>
        <v>749</v>
      </c>
      <c r="V295" s="14">
        <f t="shared" si="64"/>
        <v>4373</v>
      </c>
      <c r="W295" s="14">
        <f>VLOOKUP(A295,'[1]Aggregated CDC_fludeaths'!A297:K755,11,FALSE)</f>
        <v>5122</v>
      </c>
      <c r="X295" s="15">
        <f t="shared" si="65"/>
        <v>7.8105605696827192E-5</v>
      </c>
      <c r="Y295" s="16">
        <f t="shared" si="66"/>
        <v>5.8700259991746113E-5</v>
      </c>
      <c r="Z295" s="15">
        <f t="shared" si="67"/>
        <v>1.4558186897490211E-5</v>
      </c>
      <c r="AA295" s="15">
        <f t="shared" si="68"/>
        <v>2.0285285722856012E-5</v>
      </c>
      <c r="AB295" s="15">
        <f t="shared" si="69"/>
        <v>2.2590499336872454E-5</v>
      </c>
      <c r="AC295" s="15">
        <f t="shared" si="70"/>
        <v>1.6183340581353183E-5</v>
      </c>
      <c r="AD295" s="15">
        <f t="shared" si="71"/>
        <v>1.4838549383887066E-4</v>
      </c>
      <c r="AE295" s="15">
        <f t="shared" si="72"/>
        <v>1.5929001756314547E-3</v>
      </c>
      <c r="AF295" s="15">
        <f t="shared" si="60"/>
        <v>1.134880914024794E-3</v>
      </c>
      <c r="AG295" s="15">
        <f t="shared" si="61"/>
        <v>2.6364063629734483E-4</v>
      </c>
    </row>
    <row r="296" spans="1:33" x14ac:dyDescent="0.2">
      <c r="A296" s="11" t="s">
        <v>309</v>
      </c>
      <c r="B296" s="12">
        <v>1166343.5849999997</v>
      </c>
      <c r="C296" s="12">
        <v>2336714.7709999997</v>
      </c>
      <c r="D296" s="12">
        <v>2729728.3850000007</v>
      </c>
      <c r="E296" s="12">
        <v>2752112.8479999993</v>
      </c>
      <c r="F296" s="12">
        <v>2543783.4970000014</v>
      </c>
      <c r="G296" s="12">
        <v>2826453.5100000012</v>
      </c>
      <c r="H296" s="12">
        <v>2402138.2779999999</v>
      </c>
      <c r="I296" s="12">
        <v>2738027.1939999992</v>
      </c>
      <c r="J296" s="12">
        <f t="shared" si="62"/>
        <v>3904370.7789999992</v>
      </c>
      <c r="K296" s="13">
        <v>19503160</v>
      </c>
      <c r="L296" s="14">
        <f>VLOOKUP(A296,'[1]Aggregated CDC_fludeaths'!$A$5:$K$463,2,FALSE)</f>
        <v>105</v>
      </c>
      <c r="M296" s="14">
        <f>VLOOKUP(A296,'[1]Aggregated CDC_fludeaths'!A298:K756,6,FALSE)</f>
        <v>165</v>
      </c>
      <c r="N296" s="14">
        <f>VLOOKUP(A296,'[1]Aggregated CDC_fludeaths'!A298:K756,3,FALSE)</f>
        <v>48</v>
      </c>
      <c r="O296" s="14">
        <f>VLOOKUP(A296,'[1]Aggregated CDC_fludeaths'!A298:K756,4,FALSE)</f>
        <v>48</v>
      </c>
      <c r="P296" s="14">
        <f>VLOOKUP(A296,'[1]Aggregated CDC_fludeaths'!A298:K756,5,FALSE)</f>
        <v>60</v>
      </c>
      <c r="Q296" s="14">
        <f>VLOOKUP(A296,'[1]Aggregated CDC_fludeaths'!A298:K756,7,FALSE)</f>
        <v>59</v>
      </c>
      <c r="R296" s="14">
        <f>VLOOKUP(A296,'[1]Aggregated CDC_fludeaths'!A298:K756,8,FALSE)</f>
        <v>394</v>
      </c>
      <c r="S296" s="14">
        <f>VLOOKUP(A296,'[1]Aggregated CDC_fludeaths'!A298:K756,9,FALSE)</f>
        <v>4030</v>
      </c>
      <c r="T296" s="14">
        <f>VLOOKUP(A296,'[1]Aggregated CDC_fludeaths'!A298:K756,10,FALSE)</f>
        <v>34</v>
      </c>
      <c r="U296" s="14">
        <f t="shared" si="63"/>
        <v>808</v>
      </c>
      <c r="V296" s="14">
        <f t="shared" si="64"/>
        <v>4135</v>
      </c>
      <c r="W296" s="14">
        <f>VLOOKUP(A296,'[1]Aggregated CDC_fludeaths'!A298:K756,11,FALSE)</f>
        <v>4943</v>
      </c>
      <c r="X296" s="15">
        <f t="shared" si="65"/>
        <v>9.0024930346746857E-5</v>
      </c>
      <c r="Y296" s="16">
        <f t="shared" si="66"/>
        <v>7.06119557456249E-5</v>
      </c>
      <c r="Z296" s="15">
        <f t="shared" si="67"/>
        <v>1.7584167078220125E-5</v>
      </c>
      <c r="AA296" s="15">
        <f t="shared" si="68"/>
        <v>1.744114527675793E-5</v>
      </c>
      <c r="AB296" s="15">
        <f t="shared" si="69"/>
        <v>2.3586912986408121E-5</v>
      </c>
      <c r="AC296" s="15">
        <f t="shared" si="70"/>
        <v>2.0874215617294896E-5</v>
      </c>
      <c r="AD296" s="15">
        <f t="shared" si="71"/>
        <v>1.6402053270973271E-4</v>
      </c>
      <c r="AE296" s="15">
        <f t="shared" si="72"/>
        <v>1.4718626640492019E-3</v>
      </c>
      <c r="AF296" s="15">
        <f t="shared" si="60"/>
        <v>1.0590694977640086E-3</v>
      </c>
      <c r="AG296" s="15">
        <f t="shared" si="61"/>
        <v>2.5344610822041147E-4</v>
      </c>
    </row>
    <row r="297" spans="1:33" x14ac:dyDescent="0.2">
      <c r="A297" s="11" t="s">
        <v>310</v>
      </c>
      <c r="B297" s="12">
        <v>1171359.1710000001</v>
      </c>
      <c r="C297" s="12">
        <v>2315784.3340000003</v>
      </c>
      <c r="D297" s="12">
        <v>2707201.236</v>
      </c>
      <c r="E297" s="12">
        <v>2789845.6220000004</v>
      </c>
      <c r="F297" s="12">
        <v>2519397.9450000003</v>
      </c>
      <c r="G297" s="12">
        <v>2800220.6159999999</v>
      </c>
      <c r="H297" s="12">
        <v>2444596.1240000003</v>
      </c>
      <c r="I297" s="12">
        <v>2793290.3169999998</v>
      </c>
      <c r="J297" s="12">
        <f t="shared" si="62"/>
        <v>3964649.4879999999</v>
      </c>
      <c r="K297" s="13">
        <v>19540557</v>
      </c>
      <c r="L297" s="14">
        <f>VLOOKUP(A297,'[1]Aggregated CDC_fludeaths'!$A$5:$K$463,2,FALSE)</f>
        <v>121</v>
      </c>
      <c r="M297" s="14">
        <f>VLOOKUP(A297,'[1]Aggregated CDC_fludeaths'!A299:K757,6,FALSE)</f>
        <v>135</v>
      </c>
      <c r="N297" s="14">
        <f>VLOOKUP(A297,'[1]Aggregated CDC_fludeaths'!A299:K757,3,FALSE)</f>
        <v>50</v>
      </c>
      <c r="O297" s="14">
        <f>VLOOKUP(A297,'[1]Aggregated CDC_fludeaths'!A299:K757,4,FALSE)</f>
        <v>58</v>
      </c>
      <c r="P297" s="14">
        <f>VLOOKUP(A297,'[1]Aggregated CDC_fludeaths'!A299:K757,5,FALSE)</f>
        <v>49</v>
      </c>
      <c r="Q297" s="14">
        <f>VLOOKUP(A297,'[1]Aggregated CDC_fludeaths'!A299:K757,7,FALSE)</f>
        <v>39</v>
      </c>
      <c r="R297" s="14">
        <f>VLOOKUP(A297,'[1]Aggregated CDC_fludeaths'!A299:K757,8,FALSE)</f>
        <v>329</v>
      </c>
      <c r="S297" s="14">
        <f>VLOOKUP(A297,'[1]Aggregated CDC_fludeaths'!A299:K757,9,FALSE)</f>
        <v>4298</v>
      </c>
      <c r="T297" s="14">
        <f>VLOOKUP(A297,'[1]Aggregated CDC_fludeaths'!A299:K757,10,FALSE)</f>
        <v>47</v>
      </c>
      <c r="U297" s="14">
        <f t="shared" si="63"/>
        <v>707</v>
      </c>
      <c r="V297" s="14">
        <f t="shared" si="64"/>
        <v>4419</v>
      </c>
      <c r="W297" s="14">
        <f>VLOOKUP(A297,'[1]Aggregated CDC_fludeaths'!A299:K757,11,FALSE)</f>
        <v>5126</v>
      </c>
      <c r="X297" s="15">
        <f t="shared" si="65"/>
        <v>1.03298802788816E-4</v>
      </c>
      <c r="Y297" s="16">
        <f t="shared" si="66"/>
        <v>5.8295583927203469E-5</v>
      </c>
      <c r="Z297" s="15">
        <f t="shared" si="67"/>
        <v>1.8469258707149909E-5</v>
      </c>
      <c r="AA297" s="15">
        <f t="shared" si="68"/>
        <v>2.078968081338516E-5</v>
      </c>
      <c r="AB297" s="15">
        <f t="shared" si="69"/>
        <v>1.9449091040677177E-5</v>
      </c>
      <c r="AC297" s="15">
        <f t="shared" si="70"/>
        <v>1.3927474062993614E-5</v>
      </c>
      <c r="AD297" s="15">
        <f t="shared" si="71"/>
        <v>1.3458255814529794E-4</v>
      </c>
      <c r="AE297" s="15">
        <f t="shared" si="72"/>
        <v>1.5386871797185987E-3</v>
      </c>
      <c r="AF297" s="15">
        <f t="shared" si="60"/>
        <v>1.1146004239152049E-3</v>
      </c>
      <c r="AG297" s="15">
        <f t="shared" si="61"/>
        <v>2.6232619674045114E-4</v>
      </c>
    </row>
    <row r="298" spans="1:33" x14ac:dyDescent="0.2">
      <c r="A298" s="11" t="s">
        <v>311</v>
      </c>
      <c r="B298" s="12">
        <v>1169454.7979999997</v>
      </c>
      <c r="C298" s="12">
        <v>2314891.3410000009</v>
      </c>
      <c r="D298" s="12">
        <v>2691833.1459999997</v>
      </c>
      <c r="E298" s="12">
        <v>2827994.8609999996</v>
      </c>
      <c r="F298" s="12">
        <v>2500141.2679999997</v>
      </c>
      <c r="G298" s="12">
        <v>2771845.483</v>
      </c>
      <c r="H298" s="12">
        <v>2489961.8029999998</v>
      </c>
      <c r="I298" s="12">
        <v>2884666.1940000001</v>
      </c>
      <c r="J298" s="12">
        <f t="shared" si="62"/>
        <v>4054120.9919999996</v>
      </c>
      <c r="K298" s="13">
        <v>19651526</v>
      </c>
      <c r="L298" s="14">
        <f>VLOOKUP(A298,'[1]Aggregated CDC_fludeaths'!$A$5:$K$463,2,FALSE)</f>
        <v>114</v>
      </c>
      <c r="M298" s="14">
        <f>VLOOKUP(A298,'[1]Aggregated CDC_fludeaths'!A300:K758,6,FALSE)</f>
        <v>129</v>
      </c>
      <c r="N298" s="14">
        <f>VLOOKUP(A298,'[1]Aggregated CDC_fludeaths'!A300:K758,3,FALSE)</f>
        <v>74</v>
      </c>
      <c r="O298" s="14">
        <f>VLOOKUP(A298,'[1]Aggregated CDC_fludeaths'!A300:K758,4,FALSE)</f>
        <v>47</v>
      </c>
      <c r="P298" s="14">
        <f>VLOOKUP(A298,'[1]Aggregated CDC_fludeaths'!A300:K758,5,FALSE)</f>
        <v>78</v>
      </c>
      <c r="Q298" s="14">
        <f>VLOOKUP(A298,'[1]Aggregated CDC_fludeaths'!A300:K758,7,FALSE)</f>
        <v>62</v>
      </c>
      <c r="R298" s="14">
        <f>VLOOKUP(A298,'[1]Aggregated CDC_fludeaths'!A300:K758,8,FALSE)</f>
        <v>376</v>
      </c>
      <c r="S298" s="14">
        <f>VLOOKUP(A298,'[1]Aggregated CDC_fludeaths'!A300:K758,9,FALSE)</f>
        <v>3903</v>
      </c>
      <c r="T298" s="14">
        <f>VLOOKUP(A298,'[1]Aggregated CDC_fludeaths'!A300:K758,10,FALSE)</f>
        <v>60</v>
      </c>
      <c r="U298" s="14">
        <f t="shared" si="63"/>
        <v>826</v>
      </c>
      <c r="V298" s="14">
        <f t="shared" si="64"/>
        <v>4017</v>
      </c>
      <c r="W298" s="14">
        <f>VLOOKUP(A298,'[1]Aggregated CDC_fludeaths'!A300:K758,11,FALSE)</f>
        <v>4843</v>
      </c>
      <c r="X298" s="15">
        <f t="shared" si="65"/>
        <v>9.7481322232345079E-5</v>
      </c>
      <c r="Y298" s="16">
        <f t="shared" si="66"/>
        <v>5.5726157731564966E-5</v>
      </c>
      <c r="Z298" s="15">
        <f t="shared" si="67"/>
        <v>2.7490559773350827E-5</v>
      </c>
      <c r="AA298" s="15">
        <f t="shared" si="68"/>
        <v>1.6619549295567129E-5</v>
      </c>
      <c r="AB298" s="15">
        <f t="shared" si="69"/>
        <v>3.1198237074977957E-5</v>
      </c>
      <c r="AC298" s="15">
        <f t="shared" si="70"/>
        <v>2.2367769192132851E-5</v>
      </c>
      <c r="AD298" s="15">
        <f t="shared" si="71"/>
        <v>1.5100633252565601E-4</v>
      </c>
      <c r="AE298" s="15">
        <f t="shared" si="72"/>
        <v>1.3530161680814566E-3</v>
      </c>
      <c r="AF298" s="15">
        <f t="shared" si="60"/>
        <v>9.9084363982395915E-4</v>
      </c>
      <c r="AG298" s="15">
        <f t="shared" si="61"/>
        <v>2.4644396572561335E-4</v>
      </c>
    </row>
    <row r="299" spans="1:33" x14ac:dyDescent="0.2">
      <c r="A299" s="11" t="s">
        <v>312</v>
      </c>
      <c r="B299" s="12">
        <v>1173210</v>
      </c>
      <c r="C299" s="12">
        <v>2291845</v>
      </c>
      <c r="D299" s="12">
        <v>2653520</v>
      </c>
      <c r="E299" s="12">
        <v>2871094</v>
      </c>
      <c r="F299" s="12">
        <v>2474240</v>
      </c>
      <c r="G299" s="12">
        <v>2725042</v>
      </c>
      <c r="H299" s="12">
        <v>2516354</v>
      </c>
      <c r="I299" s="12">
        <v>2977810</v>
      </c>
      <c r="J299" s="12">
        <f t="shared" si="62"/>
        <v>4151020</v>
      </c>
      <c r="K299" s="13">
        <v>19683115</v>
      </c>
      <c r="L299" s="14">
        <f>VLOOKUP(A299,'[1]Aggregated CDC_fludeaths'!$A$5:$K$463,2,FALSE)</f>
        <v>95</v>
      </c>
      <c r="M299" s="14">
        <f>VLOOKUP(A299,'[1]Aggregated CDC_fludeaths'!A301:K759,6,FALSE)</f>
        <v>115</v>
      </c>
      <c r="N299" s="14">
        <f>VLOOKUP(A299,'[1]Aggregated CDC_fludeaths'!A301:K759,3,FALSE)</f>
        <v>66</v>
      </c>
      <c r="O299" s="14">
        <f>VLOOKUP(A299,'[1]Aggregated CDC_fludeaths'!A301:K759,4,FALSE)</f>
        <v>56</v>
      </c>
      <c r="P299" s="14">
        <f>VLOOKUP(A299,'[1]Aggregated CDC_fludeaths'!A301:K759,5,FALSE)</f>
        <v>56</v>
      </c>
      <c r="Q299" s="14">
        <f>VLOOKUP(A299,'[1]Aggregated CDC_fludeaths'!A301:K759,7,FALSE)</f>
        <v>48</v>
      </c>
      <c r="R299" s="14">
        <f>VLOOKUP(A299,'[1]Aggregated CDC_fludeaths'!A301:K759,8,FALSE)</f>
        <v>333</v>
      </c>
      <c r="S299" s="14">
        <f>VLOOKUP(A299,'[1]Aggregated CDC_fludeaths'!A301:K759,9,FALSE)</f>
        <v>3955</v>
      </c>
      <c r="T299" s="14">
        <f>VLOOKUP(A299,'[1]Aggregated CDC_fludeaths'!A301:K759,10,FALSE)</f>
        <v>57</v>
      </c>
      <c r="U299" s="14">
        <f t="shared" si="63"/>
        <v>731</v>
      </c>
      <c r="V299" s="14">
        <f t="shared" si="64"/>
        <v>4050</v>
      </c>
      <c r="W299" s="14">
        <f>VLOOKUP(A299,'[1]Aggregated CDC_fludeaths'!A301:K759,11,FALSE)</f>
        <v>4781</v>
      </c>
      <c r="X299" s="15">
        <f t="shared" si="65"/>
        <v>8.0974420606711502E-5</v>
      </c>
      <c r="Y299" s="16">
        <f t="shared" si="66"/>
        <v>5.0177913427827799E-5</v>
      </c>
      <c r="Z299" s="15">
        <f t="shared" si="67"/>
        <v>2.4872622026591095E-5</v>
      </c>
      <c r="AA299" s="15">
        <f t="shared" si="68"/>
        <v>1.9504760206388228E-5</v>
      </c>
      <c r="AB299" s="15">
        <f t="shared" si="69"/>
        <v>2.2633212622866011E-5</v>
      </c>
      <c r="AC299" s="15">
        <f t="shared" si="70"/>
        <v>1.7614407410968346E-5</v>
      </c>
      <c r="AD299" s="15">
        <f t="shared" si="71"/>
        <v>1.3233432180050978E-4</v>
      </c>
      <c r="AE299" s="15">
        <f t="shared" si="72"/>
        <v>1.3281572699399894E-3</v>
      </c>
      <c r="AF299" s="15">
        <f t="shared" si="60"/>
        <v>9.7566381274963743E-4</v>
      </c>
      <c r="AG299" s="15">
        <f t="shared" si="61"/>
        <v>2.4289854527598909E-4</v>
      </c>
    </row>
    <row r="300" spans="1:33" x14ac:dyDescent="0.2">
      <c r="A300" s="11" t="s">
        <v>313</v>
      </c>
      <c r="B300" s="12">
        <v>629907.10199999996</v>
      </c>
      <c r="C300" s="12">
        <v>1194008.5070000002</v>
      </c>
      <c r="D300" s="12">
        <v>1259853.5950000004</v>
      </c>
      <c r="E300" s="12">
        <v>1200419.0209999999</v>
      </c>
      <c r="F300" s="12">
        <v>1313075.2689999996</v>
      </c>
      <c r="G300" s="12">
        <v>1275395.4470000002</v>
      </c>
      <c r="H300" s="12">
        <v>997468.33900000027</v>
      </c>
      <c r="I300" s="12">
        <v>1111230.1449999996</v>
      </c>
      <c r="J300" s="12">
        <f t="shared" si="62"/>
        <v>1741137.2469999995</v>
      </c>
      <c r="K300" s="13">
        <v>8979738</v>
      </c>
      <c r="L300" s="14">
        <f>VLOOKUP(A300,'[1]Aggregated CDC_fludeaths'!$A$5:$K$463,2,FALSE)</f>
        <v>98</v>
      </c>
      <c r="M300" s="14">
        <f>VLOOKUP(A300,'[1]Aggregated CDC_fludeaths'!A302:K760,6,FALSE)</f>
        <v>100</v>
      </c>
      <c r="N300" s="14">
        <f>VLOOKUP(A300,'[1]Aggregated CDC_fludeaths'!A302:K760,3,FALSE)</f>
        <v>47</v>
      </c>
      <c r="O300" s="14">
        <f>VLOOKUP(A300,'[1]Aggregated CDC_fludeaths'!A302:K760,4,FALSE)</f>
        <v>56</v>
      </c>
      <c r="P300" s="14">
        <f>VLOOKUP(A300,'[1]Aggregated CDC_fludeaths'!A302:K760,5,FALSE)</f>
        <v>51</v>
      </c>
      <c r="Q300" s="14">
        <f>VLOOKUP(A300,'[1]Aggregated CDC_fludeaths'!A302:K760,7,FALSE)</f>
        <v>48</v>
      </c>
      <c r="R300" s="14">
        <f>VLOOKUP(A300,'[1]Aggregated CDC_fludeaths'!A302:K760,8,FALSE)</f>
        <v>105</v>
      </c>
      <c r="S300" s="14">
        <f>VLOOKUP(A300,'[1]Aggregated CDC_fludeaths'!A302:K760,9,FALSE)</f>
        <v>1432</v>
      </c>
      <c r="T300" s="14">
        <f>VLOOKUP(A300,'[1]Aggregated CDC_fludeaths'!A302:K760,10,FALSE)</f>
        <v>49</v>
      </c>
      <c r="U300" s="14">
        <f t="shared" si="63"/>
        <v>456</v>
      </c>
      <c r="V300" s="14">
        <f t="shared" si="64"/>
        <v>1530</v>
      </c>
      <c r="W300" s="14">
        <f>VLOOKUP(A300,'[1]Aggregated CDC_fludeaths'!A302:K760,11,FALSE)</f>
        <v>1986</v>
      </c>
      <c r="X300" s="15">
        <f t="shared" si="65"/>
        <v>1.5557849671617133E-4</v>
      </c>
      <c r="Y300" s="16">
        <f t="shared" si="66"/>
        <v>8.3751497090464187E-5</v>
      </c>
      <c r="Z300" s="15">
        <f t="shared" si="67"/>
        <v>3.7305922042473503E-5</v>
      </c>
      <c r="AA300" s="15">
        <f t="shared" si="68"/>
        <v>4.6650377093616548E-5</v>
      </c>
      <c r="AB300" s="15">
        <f t="shared" si="69"/>
        <v>3.884011922548822E-5</v>
      </c>
      <c r="AC300" s="15">
        <f t="shared" si="70"/>
        <v>3.7635386038821252E-5</v>
      </c>
      <c r="AD300" s="15">
        <f t="shared" si="71"/>
        <v>1.0526649909035355E-4</v>
      </c>
      <c r="AE300" s="15">
        <f t="shared" si="72"/>
        <v>1.2886619450015015E-3</v>
      </c>
      <c r="AF300" s="15">
        <f t="shared" si="60"/>
        <v>8.7873601155578538E-4</v>
      </c>
      <c r="AG300" s="15">
        <f t="shared" si="61"/>
        <v>2.2116458186196522E-4</v>
      </c>
    </row>
    <row r="301" spans="1:33" x14ac:dyDescent="0.2">
      <c r="A301" s="11" t="s">
        <v>314</v>
      </c>
      <c r="B301" s="12">
        <v>619388.9049999998</v>
      </c>
      <c r="C301" s="12">
        <v>1231015.8290000004</v>
      </c>
      <c r="D301" s="12">
        <v>1287084.703</v>
      </c>
      <c r="E301" s="12">
        <v>1215825.4830000007</v>
      </c>
      <c r="F301" s="12">
        <v>1332852.5079999997</v>
      </c>
      <c r="G301" s="12">
        <v>1323392.8720000004</v>
      </c>
      <c r="H301" s="12">
        <v>1062270.798</v>
      </c>
      <c r="I301" s="12">
        <v>1160752.6300000001</v>
      </c>
      <c r="J301" s="12">
        <f t="shared" si="62"/>
        <v>1780141.5349999999</v>
      </c>
      <c r="K301" s="13">
        <v>9229081</v>
      </c>
      <c r="L301" s="14">
        <f>VLOOKUP(A301,'[1]Aggregated CDC_fludeaths'!$A$5:$K$463,2,FALSE)</f>
        <v>106</v>
      </c>
      <c r="M301" s="14">
        <f>VLOOKUP(A301,'[1]Aggregated CDC_fludeaths'!A303:K761,6,FALSE)</f>
        <v>52</v>
      </c>
      <c r="N301" s="14">
        <f>VLOOKUP(A301,'[1]Aggregated CDC_fludeaths'!A303:K761,3,FALSE)</f>
        <v>57</v>
      </c>
      <c r="O301" s="14">
        <f>VLOOKUP(A301,'[1]Aggregated CDC_fludeaths'!A303:K761,4,FALSE)</f>
        <v>58</v>
      </c>
      <c r="P301" s="14">
        <f>VLOOKUP(A301,'[1]Aggregated CDC_fludeaths'!A303:K761,5,FALSE)</f>
        <v>46</v>
      </c>
      <c r="Q301" s="14">
        <f>VLOOKUP(A301,'[1]Aggregated CDC_fludeaths'!A303:K761,7,FALSE)</f>
        <v>60</v>
      </c>
      <c r="R301" s="14">
        <f>VLOOKUP(A301,'[1]Aggregated CDC_fludeaths'!A303:K761,8,FALSE)</f>
        <v>134</v>
      </c>
      <c r="S301" s="14">
        <f>VLOOKUP(A301,'[1]Aggregated CDC_fludeaths'!A303:K761,9,FALSE)</f>
        <v>1436</v>
      </c>
      <c r="T301" s="14">
        <f>VLOOKUP(A301,'[1]Aggregated CDC_fludeaths'!A303:K761,10,FALSE)</f>
        <v>55</v>
      </c>
      <c r="U301" s="14">
        <f t="shared" si="63"/>
        <v>462</v>
      </c>
      <c r="V301" s="14">
        <f t="shared" si="64"/>
        <v>1542</v>
      </c>
      <c r="W301" s="14">
        <f>VLOOKUP(A301,'[1]Aggregated CDC_fludeaths'!A303:K761,11,FALSE)</f>
        <v>2004</v>
      </c>
      <c r="X301" s="15">
        <f t="shared" si="65"/>
        <v>1.7113642033998014E-4</v>
      </c>
      <c r="Y301" s="16">
        <f t="shared" si="66"/>
        <v>4.2241536440877062E-5</v>
      </c>
      <c r="Z301" s="15">
        <f t="shared" si="67"/>
        <v>4.4286129628564158E-5</v>
      </c>
      <c r="AA301" s="15">
        <f t="shared" si="68"/>
        <v>4.7704214799715601E-5</v>
      </c>
      <c r="AB301" s="15">
        <f t="shared" si="69"/>
        <v>3.4512445843707721E-5</v>
      </c>
      <c r="AC301" s="15">
        <f t="shared" si="70"/>
        <v>4.5338010555643963E-5</v>
      </c>
      <c r="AD301" s="15">
        <f t="shared" si="71"/>
        <v>1.2614485896843793E-4</v>
      </c>
      <c r="AE301" s="15">
        <f t="shared" si="72"/>
        <v>1.2371283621386237E-3</v>
      </c>
      <c r="AF301" s="15">
        <f t="shared" si="60"/>
        <v>8.6622325791639934E-4</v>
      </c>
      <c r="AG301" s="15">
        <f t="shared" si="61"/>
        <v>2.1713971304401815E-4</v>
      </c>
    </row>
    <row r="302" spans="1:33" x14ac:dyDescent="0.2">
      <c r="A302" s="11" t="s">
        <v>315</v>
      </c>
      <c r="B302" s="12">
        <v>619095.12699999986</v>
      </c>
      <c r="C302" s="12">
        <v>1236622.8929999997</v>
      </c>
      <c r="D302" s="12">
        <v>1293502.3369999994</v>
      </c>
      <c r="E302" s="12">
        <v>1217300.0850000004</v>
      </c>
      <c r="F302" s="12">
        <v>1317098.6529999997</v>
      </c>
      <c r="G302" s="12">
        <v>1327171.2469999997</v>
      </c>
      <c r="H302" s="12">
        <v>1086486.5979999998</v>
      </c>
      <c r="I302" s="12">
        <v>1176965.2210000006</v>
      </c>
      <c r="J302" s="12">
        <f t="shared" si="62"/>
        <v>1796060.3480000005</v>
      </c>
      <c r="K302" s="13">
        <v>9277245</v>
      </c>
      <c r="L302" s="14">
        <f>VLOOKUP(A302,'[1]Aggregated CDC_fludeaths'!$A$5:$K$463,2,FALSE)</f>
        <v>119</v>
      </c>
      <c r="M302" s="14">
        <f>VLOOKUP(A302,'[1]Aggregated CDC_fludeaths'!A304:K762,6,FALSE)</f>
        <v>64</v>
      </c>
      <c r="N302" s="14">
        <f>VLOOKUP(A302,'[1]Aggregated CDC_fludeaths'!A304:K762,3,FALSE)</f>
        <v>49</v>
      </c>
      <c r="O302" s="14">
        <f>VLOOKUP(A302,'[1]Aggregated CDC_fludeaths'!A304:K762,4,FALSE)</f>
        <v>63</v>
      </c>
      <c r="P302" s="14">
        <f>VLOOKUP(A302,'[1]Aggregated CDC_fludeaths'!A304:K762,5,FALSE)</f>
        <v>51</v>
      </c>
      <c r="Q302" s="14">
        <f>VLOOKUP(A302,'[1]Aggregated CDC_fludeaths'!A304:K762,7,FALSE)</f>
        <v>54</v>
      </c>
      <c r="R302" s="14">
        <f>VLOOKUP(A302,'[1]Aggregated CDC_fludeaths'!A304:K762,8,FALSE)</f>
        <v>107</v>
      </c>
      <c r="S302" s="14">
        <f>VLOOKUP(A302,'[1]Aggregated CDC_fludeaths'!A304:K762,9,FALSE)</f>
        <v>1344</v>
      </c>
      <c r="T302" s="14">
        <f>VLOOKUP(A302,'[1]Aggregated CDC_fludeaths'!A304:K762,10,FALSE)</f>
        <v>57</v>
      </c>
      <c r="U302" s="14">
        <f t="shared" si="63"/>
        <v>445</v>
      </c>
      <c r="V302" s="14">
        <f t="shared" si="64"/>
        <v>1463</v>
      </c>
      <c r="W302" s="14">
        <f>VLOOKUP(A302,'[1]Aggregated CDC_fludeaths'!A304:K762,11,FALSE)</f>
        <v>1908</v>
      </c>
      <c r="X302" s="15">
        <f t="shared" si="65"/>
        <v>1.9221601787862243E-4</v>
      </c>
      <c r="Y302" s="16">
        <f t="shared" si="66"/>
        <v>5.1753853468407381E-5</v>
      </c>
      <c r="Z302" s="15">
        <f t="shared" si="67"/>
        <v>3.7881647831920404E-5</v>
      </c>
      <c r="AA302" s="15">
        <f t="shared" si="68"/>
        <v>5.1753877927314842E-5</v>
      </c>
      <c r="AB302" s="15">
        <f t="shared" si="69"/>
        <v>3.8721473052785831E-5</v>
      </c>
      <c r="AC302" s="15">
        <f t="shared" si="70"/>
        <v>4.068804242260683E-5</v>
      </c>
      <c r="AD302" s="15">
        <f t="shared" si="71"/>
        <v>9.8482576956738512E-5</v>
      </c>
      <c r="AE302" s="15">
        <f t="shared" si="72"/>
        <v>1.1419198936550388E-3</v>
      </c>
      <c r="AF302" s="15">
        <f t="shared" si="60"/>
        <v>8.1456060294918307E-4</v>
      </c>
      <c r="AG302" s="15">
        <f t="shared" si="61"/>
        <v>2.0566450492576192E-4</v>
      </c>
    </row>
    <row r="303" spans="1:33" x14ac:dyDescent="0.2">
      <c r="A303" s="11" t="s">
        <v>316</v>
      </c>
      <c r="B303" s="12">
        <v>616253.63299999991</v>
      </c>
      <c r="C303" s="12">
        <v>1242066.182</v>
      </c>
      <c r="D303" s="12">
        <v>1304008.0089999996</v>
      </c>
      <c r="E303" s="12">
        <v>1225213.8540000003</v>
      </c>
      <c r="F303" s="12">
        <v>1302627.946</v>
      </c>
      <c r="G303" s="12">
        <v>1326692.8749999995</v>
      </c>
      <c r="H303" s="12">
        <v>1109451.7730000005</v>
      </c>
      <c r="I303" s="12">
        <v>1205772.523</v>
      </c>
      <c r="J303" s="12">
        <f t="shared" si="62"/>
        <v>1822026.156</v>
      </c>
      <c r="K303" s="13">
        <v>9333264</v>
      </c>
      <c r="L303" s="14">
        <f>VLOOKUP(A303,'[1]Aggregated CDC_fludeaths'!$A$5:$K$463,2,FALSE)</f>
        <v>109</v>
      </c>
      <c r="M303" s="14">
        <f>VLOOKUP(A303,'[1]Aggregated CDC_fludeaths'!A305:K763,6,FALSE)</f>
        <v>45</v>
      </c>
      <c r="N303" s="14">
        <f>VLOOKUP(A303,'[1]Aggregated CDC_fludeaths'!A305:K763,3,FALSE)</f>
        <v>45</v>
      </c>
      <c r="O303" s="14">
        <f>VLOOKUP(A303,'[1]Aggregated CDC_fludeaths'!A305:K763,4,FALSE)</f>
        <v>63</v>
      </c>
      <c r="P303" s="14">
        <f>VLOOKUP(A303,'[1]Aggregated CDC_fludeaths'!A305:K763,5,FALSE)</f>
        <v>44</v>
      </c>
      <c r="Q303" s="14">
        <f>VLOOKUP(A303,'[1]Aggregated CDC_fludeaths'!A305:K763,7,FALSE)</f>
        <v>48</v>
      </c>
      <c r="R303" s="14">
        <f>VLOOKUP(A303,'[1]Aggregated CDC_fludeaths'!A305:K763,8,FALSE)</f>
        <v>174</v>
      </c>
      <c r="S303" s="14">
        <f>VLOOKUP(A303,'[1]Aggregated CDC_fludeaths'!A305:K763,9,FALSE)</f>
        <v>1597</v>
      </c>
      <c r="T303" s="14">
        <f>VLOOKUP(A303,'[1]Aggregated CDC_fludeaths'!A305:K763,10,FALSE)</f>
        <v>42</v>
      </c>
      <c r="U303" s="14">
        <f t="shared" si="63"/>
        <v>461</v>
      </c>
      <c r="V303" s="14">
        <f t="shared" si="64"/>
        <v>1706</v>
      </c>
      <c r="W303" s="14">
        <f>VLOOKUP(A303,'[1]Aggregated CDC_fludeaths'!A305:K763,11,FALSE)</f>
        <v>2167</v>
      </c>
      <c r="X303" s="15">
        <f t="shared" si="65"/>
        <v>1.768752250098297E-4</v>
      </c>
      <c r="Y303" s="16">
        <f t="shared" si="66"/>
        <v>3.6229953485683097E-5</v>
      </c>
      <c r="Z303" s="15">
        <f t="shared" si="67"/>
        <v>3.4508990504214004E-5</v>
      </c>
      <c r="AA303" s="15">
        <f t="shared" si="68"/>
        <v>5.1419594868537936E-5</v>
      </c>
      <c r="AB303" s="15">
        <f t="shared" si="69"/>
        <v>3.37778719818744E-5</v>
      </c>
      <c r="AC303" s="15">
        <f t="shared" si="70"/>
        <v>3.6180189782054881E-5</v>
      </c>
      <c r="AD303" s="15">
        <f t="shared" si="71"/>
        <v>1.5683421689389641E-4</v>
      </c>
      <c r="AE303" s="15">
        <f t="shared" si="72"/>
        <v>1.3244620934192576E-3</v>
      </c>
      <c r="AF303" s="15">
        <f t="shared" si="60"/>
        <v>9.3632025774277637E-4</v>
      </c>
      <c r="AG303" s="15">
        <f t="shared" si="61"/>
        <v>2.3218029619648603E-4</v>
      </c>
    </row>
    <row r="304" spans="1:33" x14ac:dyDescent="0.2">
      <c r="A304" s="11" t="s">
        <v>317</v>
      </c>
      <c r="B304" s="12">
        <v>616638.81699999992</v>
      </c>
      <c r="C304" s="12">
        <v>1263333.5289999999</v>
      </c>
      <c r="D304" s="12">
        <v>1323872.1449999998</v>
      </c>
      <c r="E304" s="12">
        <v>1239162.7350000001</v>
      </c>
      <c r="F304" s="12">
        <v>1301525.1849999998</v>
      </c>
      <c r="G304" s="12">
        <v>1342227.8360000004</v>
      </c>
      <c r="H304" s="12">
        <v>1144432.7350000001</v>
      </c>
      <c r="I304" s="12">
        <v>1256150.5819999999</v>
      </c>
      <c r="J304" s="12">
        <f t="shared" si="62"/>
        <v>1872789.3989999997</v>
      </c>
      <c r="K304" s="13">
        <v>9484977</v>
      </c>
      <c r="L304" s="14">
        <f>VLOOKUP(A304,'[1]Aggregated CDC_fludeaths'!$A$5:$K$463,2,FALSE)</f>
        <v>114</v>
      </c>
      <c r="M304" s="14">
        <f>VLOOKUP(A304,'[1]Aggregated CDC_fludeaths'!A306:K764,6,FALSE)</f>
        <v>87</v>
      </c>
      <c r="N304" s="14">
        <f>VLOOKUP(A304,'[1]Aggregated CDC_fludeaths'!A306:K764,3,FALSE)</f>
        <v>49</v>
      </c>
      <c r="O304" s="14">
        <f>VLOOKUP(A304,'[1]Aggregated CDC_fludeaths'!A306:K764,4,FALSE)</f>
        <v>37</v>
      </c>
      <c r="P304" s="14">
        <f>VLOOKUP(A304,'[1]Aggregated CDC_fludeaths'!A306:K764,5,FALSE)</f>
        <v>60</v>
      </c>
      <c r="Q304" s="14">
        <f>VLOOKUP(A304,'[1]Aggregated CDC_fludeaths'!A306:K764,7,FALSE)</f>
        <v>41</v>
      </c>
      <c r="R304" s="14">
        <f>VLOOKUP(A304,'[1]Aggregated CDC_fludeaths'!A306:K764,8,FALSE)</f>
        <v>165</v>
      </c>
      <c r="S304" s="14">
        <f>VLOOKUP(A304,'[1]Aggregated CDC_fludeaths'!A306:K764,9,FALSE)</f>
        <v>1586</v>
      </c>
      <c r="T304" s="14">
        <f>VLOOKUP(A304,'[1]Aggregated CDC_fludeaths'!A306:K764,10,FALSE)</f>
        <v>63</v>
      </c>
      <c r="U304" s="14">
        <f t="shared" si="63"/>
        <v>502</v>
      </c>
      <c r="V304" s="14">
        <f t="shared" si="64"/>
        <v>1700</v>
      </c>
      <c r="W304" s="14">
        <f>VLOOKUP(A304,'[1]Aggregated CDC_fludeaths'!A306:K764,11,FALSE)</f>
        <v>2202</v>
      </c>
      <c r="X304" s="15">
        <f t="shared" si="65"/>
        <v>1.848732140390053E-4</v>
      </c>
      <c r="Y304" s="16">
        <f t="shared" si="66"/>
        <v>6.8865424690236346E-5</v>
      </c>
      <c r="Z304" s="15">
        <f t="shared" si="67"/>
        <v>3.7012637651651781E-5</v>
      </c>
      <c r="AA304" s="15">
        <f t="shared" si="68"/>
        <v>2.9858870796336525E-5</v>
      </c>
      <c r="AB304" s="15">
        <f t="shared" si="69"/>
        <v>4.6099761027674628E-5</v>
      </c>
      <c r="AC304" s="15">
        <f t="shared" si="70"/>
        <v>3.054622985780485E-5</v>
      </c>
      <c r="AD304" s="15">
        <f t="shared" si="71"/>
        <v>1.4417623242837422E-4</v>
      </c>
      <c r="AE304" s="15">
        <f t="shared" si="72"/>
        <v>1.262587481729161E-3</v>
      </c>
      <c r="AF304" s="15">
        <f t="shared" si="60"/>
        <v>9.0773687682541189E-4</v>
      </c>
      <c r="AG304" s="15">
        <f t="shared" si="61"/>
        <v>2.3215659879828913E-4</v>
      </c>
    </row>
    <row r="305" spans="1:33" x14ac:dyDescent="0.2">
      <c r="A305" s="11" t="s">
        <v>318</v>
      </c>
      <c r="B305" s="12">
        <v>611557.70200000016</v>
      </c>
      <c r="C305" s="12">
        <v>1272061.4829999993</v>
      </c>
      <c r="D305" s="12">
        <v>1334033.6939999999</v>
      </c>
      <c r="E305" s="12">
        <v>1251813.7130000002</v>
      </c>
      <c r="F305" s="12">
        <v>1296224.3319999999</v>
      </c>
      <c r="G305" s="12">
        <v>1345358.3269999998</v>
      </c>
      <c r="H305" s="12">
        <v>1177148.3609999996</v>
      </c>
      <c r="I305" s="12">
        <v>1323965.7349999994</v>
      </c>
      <c r="J305" s="12">
        <f t="shared" si="62"/>
        <v>1935523.4369999995</v>
      </c>
      <c r="K305" s="13">
        <v>9609925</v>
      </c>
      <c r="L305" s="14">
        <f>VLOOKUP(A305,'[1]Aggregated CDC_fludeaths'!$A$5:$K$463,2,FALSE)</f>
        <v>109</v>
      </c>
      <c r="M305" s="14">
        <f>VLOOKUP(A305,'[1]Aggregated CDC_fludeaths'!A307:K765,6,FALSE)</f>
        <v>95</v>
      </c>
      <c r="N305" s="14">
        <f>VLOOKUP(A305,'[1]Aggregated CDC_fludeaths'!A307:K765,3,FALSE)</f>
        <v>52</v>
      </c>
      <c r="O305" s="14">
        <f>VLOOKUP(A305,'[1]Aggregated CDC_fludeaths'!A307:K765,4,FALSE)</f>
        <v>67</v>
      </c>
      <c r="P305" s="14">
        <f>VLOOKUP(A305,'[1]Aggregated CDC_fludeaths'!A307:K765,5,FALSE)</f>
        <v>73</v>
      </c>
      <c r="Q305" s="14">
        <f>VLOOKUP(A305,'[1]Aggregated CDC_fludeaths'!A307:K765,7,FALSE)</f>
        <v>64</v>
      </c>
      <c r="R305" s="14">
        <f>VLOOKUP(A305,'[1]Aggregated CDC_fludeaths'!A307:K765,8,FALSE)</f>
        <v>171</v>
      </c>
      <c r="S305" s="14">
        <f>VLOOKUP(A305,'[1]Aggregated CDC_fludeaths'!A307:K765,9,FALSE)</f>
        <v>1528</v>
      </c>
      <c r="T305" s="14">
        <f>VLOOKUP(A305,'[1]Aggregated CDC_fludeaths'!A307:K765,10,FALSE)</f>
        <v>62</v>
      </c>
      <c r="U305" s="14">
        <f t="shared" si="63"/>
        <v>584</v>
      </c>
      <c r="V305" s="14">
        <f t="shared" si="64"/>
        <v>1637</v>
      </c>
      <c r="W305" s="14">
        <f>VLOOKUP(A305,'[1]Aggregated CDC_fludeaths'!A307:K765,11,FALSE)</f>
        <v>2221</v>
      </c>
      <c r="X305" s="15">
        <f t="shared" si="65"/>
        <v>1.7823338606239966E-4</v>
      </c>
      <c r="Y305" s="16">
        <f t="shared" si="66"/>
        <v>7.4681924788693607E-5</v>
      </c>
      <c r="Z305" s="15">
        <f t="shared" si="67"/>
        <v>3.8979525205305652E-5</v>
      </c>
      <c r="AA305" s="15">
        <f t="shared" si="68"/>
        <v>5.3522340667952073E-5</v>
      </c>
      <c r="AB305" s="15">
        <f t="shared" si="69"/>
        <v>5.6317412193123373E-5</v>
      </c>
      <c r="AC305" s="15">
        <f t="shared" si="70"/>
        <v>4.7570969544383702E-5</v>
      </c>
      <c r="AD305" s="15">
        <f t="shared" si="71"/>
        <v>1.4526631108311084E-4</v>
      </c>
      <c r="AE305" s="15">
        <f t="shared" si="72"/>
        <v>1.1541084180702009E-3</v>
      </c>
      <c r="AF305" s="15">
        <f t="shared" si="60"/>
        <v>8.4576604380327141E-4</v>
      </c>
      <c r="AG305" s="15">
        <f t="shared" si="61"/>
        <v>2.3111522722601892E-4</v>
      </c>
    </row>
    <row r="306" spans="1:33" x14ac:dyDescent="0.2">
      <c r="A306" s="11" t="s">
        <v>319</v>
      </c>
      <c r="B306" s="12">
        <v>571738.84400000004</v>
      </c>
      <c r="C306" s="12">
        <v>1203754.2639999997</v>
      </c>
      <c r="D306" s="12">
        <v>1273622.4140000001</v>
      </c>
      <c r="E306" s="12">
        <v>1192207.0379999997</v>
      </c>
      <c r="F306" s="12">
        <v>1216011.6380000005</v>
      </c>
      <c r="G306" s="12">
        <v>1265547.2830000001</v>
      </c>
      <c r="H306" s="12">
        <v>1121255.7370000004</v>
      </c>
      <c r="I306" s="12">
        <v>1264593.79</v>
      </c>
      <c r="J306" s="12">
        <f t="shared" si="62"/>
        <v>1836332.6340000001</v>
      </c>
      <c r="K306" s="13">
        <v>9108554</v>
      </c>
      <c r="L306" s="14">
        <f>VLOOKUP(A306,'[1]Aggregated CDC_fludeaths'!$A$5:$K$463,2,FALSE)</f>
        <v>121</v>
      </c>
      <c r="M306" s="14">
        <f>VLOOKUP(A306,'[1]Aggregated CDC_fludeaths'!A308:K766,6,FALSE)</f>
        <v>85</v>
      </c>
      <c r="N306" s="14">
        <f>VLOOKUP(A306,'[1]Aggregated CDC_fludeaths'!A308:K766,3,FALSE)</f>
        <v>56</v>
      </c>
      <c r="O306" s="14">
        <f>VLOOKUP(A306,'[1]Aggregated CDC_fludeaths'!A308:K766,4,FALSE)</f>
        <v>59</v>
      </c>
      <c r="P306" s="14">
        <f>VLOOKUP(A306,'[1]Aggregated CDC_fludeaths'!A308:K766,5,FALSE)</f>
        <v>56</v>
      </c>
      <c r="Q306" s="14">
        <f>VLOOKUP(A306,'[1]Aggregated CDC_fludeaths'!A308:K766,7,FALSE)</f>
        <v>45</v>
      </c>
      <c r="R306" s="14">
        <f>VLOOKUP(A306,'[1]Aggregated CDC_fludeaths'!A308:K766,8,FALSE)</f>
        <v>195</v>
      </c>
      <c r="S306" s="14">
        <f>VLOOKUP(A306,'[1]Aggregated CDC_fludeaths'!A308:K766,9,FALSE)</f>
        <v>1778</v>
      </c>
      <c r="T306" s="14">
        <f>VLOOKUP(A306,'[1]Aggregated CDC_fludeaths'!A308:K766,10,FALSE)</f>
        <v>48</v>
      </c>
      <c r="U306" s="14">
        <f t="shared" si="63"/>
        <v>544</v>
      </c>
      <c r="V306" s="14">
        <f t="shared" si="64"/>
        <v>1899</v>
      </c>
      <c r="W306" s="14">
        <f>VLOOKUP(A306,'[1]Aggregated CDC_fludeaths'!A308:K766,11,FALSE)</f>
        <v>2443</v>
      </c>
      <c r="X306" s="15">
        <f t="shared" si="65"/>
        <v>2.1163508701535765E-4</v>
      </c>
      <c r="Y306" s="16">
        <f t="shared" si="66"/>
        <v>7.0612418615698482E-5</v>
      </c>
      <c r="Z306" s="15">
        <f t="shared" si="67"/>
        <v>4.3969075437455353E-5</v>
      </c>
      <c r="AA306" s="15">
        <f t="shared" si="68"/>
        <v>4.9488048736045138E-5</v>
      </c>
      <c r="AB306" s="15">
        <f t="shared" si="69"/>
        <v>4.6052190826153902E-5</v>
      </c>
      <c r="AC306" s="15">
        <f t="shared" si="70"/>
        <v>3.5557739014955478E-5</v>
      </c>
      <c r="AD306" s="15">
        <f t="shared" si="71"/>
        <v>1.7391215363743545E-4</v>
      </c>
      <c r="AE306" s="15">
        <f t="shared" si="72"/>
        <v>1.4059850792087158E-3</v>
      </c>
      <c r="AF306" s="15">
        <f t="shared" si="60"/>
        <v>1.0341263695039251E-3</v>
      </c>
      <c r="AG306" s="15">
        <f t="shared" si="61"/>
        <v>2.6820942160522956E-4</v>
      </c>
    </row>
    <row r="307" spans="1:33" x14ac:dyDescent="0.2">
      <c r="A307" s="11" t="s">
        <v>320</v>
      </c>
      <c r="B307" s="12">
        <v>581748.34299999976</v>
      </c>
      <c r="C307" s="12">
        <v>1240508.1379999998</v>
      </c>
      <c r="D307" s="12">
        <v>1300771.719</v>
      </c>
      <c r="E307" s="12">
        <v>1243246.1399999999</v>
      </c>
      <c r="F307" s="12">
        <v>1247091.3969999996</v>
      </c>
      <c r="G307" s="12">
        <v>1306406.3749999998</v>
      </c>
      <c r="H307" s="12">
        <v>1171056.3590000002</v>
      </c>
      <c r="I307" s="12">
        <v>1345528.3689999997</v>
      </c>
      <c r="J307" s="12">
        <f t="shared" si="62"/>
        <v>1927276.7119999994</v>
      </c>
      <c r="K307" s="13">
        <v>9436298</v>
      </c>
      <c r="L307" s="14">
        <f>VLOOKUP(A307,'[1]Aggregated CDC_fludeaths'!$A$5:$K$463,2,FALSE)</f>
        <v>99</v>
      </c>
      <c r="M307" s="14">
        <f>VLOOKUP(A307,'[1]Aggregated CDC_fludeaths'!A309:K767,6,FALSE)</f>
        <v>90</v>
      </c>
      <c r="N307" s="14">
        <f>VLOOKUP(A307,'[1]Aggregated CDC_fludeaths'!A309:K767,3,FALSE)</f>
        <v>56</v>
      </c>
      <c r="O307" s="14">
        <f>VLOOKUP(A307,'[1]Aggregated CDC_fludeaths'!A309:K767,4,FALSE)</f>
        <v>55</v>
      </c>
      <c r="P307" s="14">
        <f>VLOOKUP(A307,'[1]Aggregated CDC_fludeaths'!A309:K767,5,FALSE)</f>
        <v>51</v>
      </c>
      <c r="Q307" s="14">
        <f>VLOOKUP(A307,'[1]Aggregated CDC_fludeaths'!A309:K767,7,FALSE)</f>
        <v>56</v>
      </c>
      <c r="R307" s="14">
        <f>VLOOKUP(A307,'[1]Aggregated CDC_fludeaths'!A309:K767,8,FALSE)</f>
        <v>186</v>
      </c>
      <c r="S307" s="14">
        <f>VLOOKUP(A307,'[1]Aggregated CDC_fludeaths'!A309:K767,9,FALSE)</f>
        <v>1550</v>
      </c>
      <c r="T307" s="14">
        <f>VLOOKUP(A307,'[1]Aggregated CDC_fludeaths'!A309:K767,10,FALSE)</f>
        <v>68</v>
      </c>
      <c r="U307" s="14">
        <f t="shared" si="63"/>
        <v>562</v>
      </c>
      <c r="V307" s="14">
        <f t="shared" si="64"/>
        <v>1649</v>
      </c>
      <c r="W307" s="14">
        <f>VLOOKUP(A307,'[1]Aggregated CDC_fludeaths'!A309:K767,11,FALSE)</f>
        <v>2211</v>
      </c>
      <c r="X307" s="15">
        <f t="shared" si="65"/>
        <v>1.7017667723722256E-4</v>
      </c>
      <c r="Y307" s="16">
        <f t="shared" si="66"/>
        <v>7.2550914615604093E-5</v>
      </c>
      <c r="Z307" s="15">
        <f t="shared" si="67"/>
        <v>4.3051366494231107E-5</v>
      </c>
      <c r="AA307" s="15">
        <f t="shared" si="68"/>
        <v>4.423902735784887E-5</v>
      </c>
      <c r="AB307" s="15">
        <f t="shared" si="69"/>
        <v>4.0895158223916459E-5</v>
      </c>
      <c r="AC307" s="15">
        <f t="shared" si="70"/>
        <v>4.2865681821248011E-5</v>
      </c>
      <c r="AD307" s="15">
        <f t="shared" si="71"/>
        <v>1.5883095512058098E-4</v>
      </c>
      <c r="AE307" s="15">
        <f t="shared" si="72"/>
        <v>1.1519638200954204E-3</v>
      </c>
      <c r="AF307" s="15">
        <f t="shared" si="60"/>
        <v>8.5561143853016188E-4</v>
      </c>
      <c r="AG307" s="15">
        <f t="shared" si="61"/>
        <v>2.3430798815382898E-4</v>
      </c>
    </row>
    <row r="308" spans="1:33" x14ac:dyDescent="0.2">
      <c r="A308" s="11" t="s">
        <v>321</v>
      </c>
      <c r="B308" s="12">
        <v>596188</v>
      </c>
      <c r="C308" s="12">
        <v>1273298</v>
      </c>
      <c r="D308" s="12">
        <v>1349978</v>
      </c>
      <c r="E308" s="12">
        <v>1299950</v>
      </c>
      <c r="F308" s="12">
        <v>1277317</v>
      </c>
      <c r="G308" s="12">
        <v>1350960</v>
      </c>
      <c r="H308" s="12">
        <v>1243861</v>
      </c>
      <c r="I308" s="12">
        <v>1465613</v>
      </c>
      <c r="J308" s="12">
        <f t="shared" si="62"/>
        <v>2061801</v>
      </c>
      <c r="K308" s="13">
        <v>9857165</v>
      </c>
      <c r="L308" s="14">
        <f>VLOOKUP(A308,'[1]Aggregated CDC_fludeaths'!$A$5:$K$463,2,FALSE)</f>
        <v>96</v>
      </c>
      <c r="M308" s="14">
        <f>VLOOKUP(A308,'[1]Aggregated CDC_fludeaths'!A310:K768,6,FALSE)</f>
        <v>74</v>
      </c>
      <c r="N308" s="14">
        <f>VLOOKUP(A308,'[1]Aggregated CDC_fludeaths'!A310:K768,3,FALSE)</f>
        <v>69</v>
      </c>
      <c r="O308" s="14">
        <f>VLOOKUP(A308,'[1]Aggregated CDC_fludeaths'!A310:K768,4,FALSE)</f>
        <v>58</v>
      </c>
      <c r="P308" s="14">
        <f>VLOOKUP(A308,'[1]Aggregated CDC_fludeaths'!A310:K768,5,FALSE)</f>
        <v>55</v>
      </c>
      <c r="Q308" s="14">
        <f>VLOOKUP(A308,'[1]Aggregated CDC_fludeaths'!A310:K768,7,FALSE)</f>
        <v>65</v>
      </c>
      <c r="R308" s="14">
        <f>VLOOKUP(A308,'[1]Aggregated CDC_fludeaths'!A310:K768,8,FALSE)</f>
        <v>212</v>
      </c>
      <c r="S308" s="14">
        <f>VLOOKUP(A308,'[1]Aggregated CDC_fludeaths'!A310:K768,9,FALSE)</f>
        <v>1690</v>
      </c>
      <c r="T308" s="14">
        <f>VLOOKUP(A308,'[1]Aggregated CDC_fludeaths'!A310:K768,10,FALSE)</f>
        <v>63</v>
      </c>
      <c r="U308" s="14">
        <f t="shared" si="63"/>
        <v>596</v>
      </c>
      <c r="V308" s="14">
        <f t="shared" si="64"/>
        <v>1786</v>
      </c>
      <c r="W308" s="14">
        <f>VLOOKUP(A308,'[1]Aggregated CDC_fludeaths'!A310:K768,11,FALSE)</f>
        <v>2382</v>
      </c>
      <c r="X308" s="15">
        <f t="shared" si="65"/>
        <v>1.6102303300301248E-4</v>
      </c>
      <c r="Y308" s="16">
        <f t="shared" si="66"/>
        <v>5.8116795911090727E-5</v>
      </c>
      <c r="Z308" s="15">
        <f t="shared" si="67"/>
        <v>5.1111944046495571E-5</v>
      </c>
      <c r="AA308" s="15">
        <f t="shared" si="68"/>
        <v>4.4617100657717604E-5</v>
      </c>
      <c r="AB308" s="15">
        <f t="shared" si="69"/>
        <v>4.3059005712755724E-5</v>
      </c>
      <c r="AC308" s="15">
        <f t="shared" si="70"/>
        <v>4.8113933795227095E-5</v>
      </c>
      <c r="AD308" s="15">
        <f t="shared" si="71"/>
        <v>1.7043705044213138E-4</v>
      </c>
      <c r="AE308" s="15">
        <f t="shared" si="72"/>
        <v>1.1531011256040989E-3</v>
      </c>
      <c r="AF308" s="15">
        <f t="shared" si="60"/>
        <v>8.6623296816715092E-4</v>
      </c>
      <c r="AG308" s="15">
        <f t="shared" si="61"/>
        <v>2.4165163107242295E-4</v>
      </c>
    </row>
    <row r="309" spans="1:33" x14ac:dyDescent="0.2">
      <c r="A309" s="11" t="s">
        <v>322</v>
      </c>
      <c r="B309" s="12">
        <v>39268.421999999999</v>
      </c>
      <c r="C309" s="12">
        <v>73636.786999999982</v>
      </c>
      <c r="D309" s="12">
        <v>110411.41800000001</v>
      </c>
      <c r="E309" s="12">
        <v>75390.820000000007</v>
      </c>
      <c r="F309" s="12">
        <v>72782.008999999991</v>
      </c>
      <c r="G309" s="12">
        <v>88506.627999999982</v>
      </c>
      <c r="H309" s="12">
        <v>65287.616000000009</v>
      </c>
      <c r="I309" s="12">
        <v>88812.41</v>
      </c>
      <c r="J309" s="12">
        <f t="shared" si="62"/>
        <v>128080.83199999999</v>
      </c>
      <c r="K309" s="13">
        <v>614109</v>
      </c>
      <c r="L309" s="14">
        <f>VLOOKUP(A309,'[1]Aggregated CDC_fludeaths'!$A$5:$K$463,2,FALSE)</f>
        <v>107</v>
      </c>
      <c r="M309" s="14">
        <f>VLOOKUP(A309,'[1]Aggregated CDC_fludeaths'!A311:K769,6,FALSE)</f>
        <v>54</v>
      </c>
      <c r="N309" s="14">
        <f>VLOOKUP(A309,'[1]Aggregated CDC_fludeaths'!A311:K769,3,FALSE)</f>
        <v>40</v>
      </c>
      <c r="O309" s="14">
        <f>VLOOKUP(A309,'[1]Aggregated CDC_fludeaths'!A311:K769,4,FALSE)</f>
        <v>57</v>
      </c>
      <c r="P309" s="14">
        <f>VLOOKUP(A309,'[1]Aggregated CDC_fludeaths'!A311:K769,5,FALSE)</f>
        <v>52</v>
      </c>
      <c r="Q309" s="14">
        <f>VLOOKUP(A309,'[1]Aggregated CDC_fludeaths'!A311:K769,7,FALSE)</f>
        <v>53</v>
      </c>
      <c r="R309" s="14">
        <f>VLOOKUP(A309,'[1]Aggregated CDC_fludeaths'!A311:K769,8,FALSE)</f>
        <v>51</v>
      </c>
      <c r="S309" s="14">
        <f>VLOOKUP(A309,'[1]Aggregated CDC_fludeaths'!A311:K769,9,FALSE)</f>
        <v>206</v>
      </c>
      <c r="T309" s="14">
        <f>VLOOKUP(A309,'[1]Aggregated CDC_fludeaths'!A311:K769,10,FALSE)</f>
        <v>64</v>
      </c>
      <c r="U309" s="14">
        <f t="shared" si="63"/>
        <v>371</v>
      </c>
      <c r="V309" s="14">
        <f t="shared" si="64"/>
        <v>313</v>
      </c>
      <c r="W309" s="14">
        <f>VLOOKUP(A309,'[1]Aggregated CDC_fludeaths'!A311:K769,11,FALSE)</f>
        <v>684</v>
      </c>
      <c r="X309" s="15">
        <f t="shared" si="65"/>
        <v>2.7248357471558191E-3</v>
      </c>
      <c r="Y309" s="16">
        <f t="shared" si="66"/>
        <v>7.3332911714358228E-4</v>
      </c>
      <c r="Z309" s="15">
        <f t="shared" si="67"/>
        <v>3.622813720225928E-4</v>
      </c>
      <c r="AA309" s="15">
        <f t="shared" si="68"/>
        <v>7.5606022059449668E-4</v>
      </c>
      <c r="AB309" s="15">
        <f t="shared" si="69"/>
        <v>7.1446227872055588E-4</v>
      </c>
      <c r="AC309" s="15">
        <f t="shared" si="70"/>
        <v>5.9882520888718087E-4</v>
      </c>
      <c r="AD309" s="15">
        <f t="shared" si="71"/>
        <v>7.8115886479910668E-4</v>
      </c>
      <c r="AE309" s="15">
        <f t="shared" si="72"/>
        <v>2.3194956650765359E-3</v>
      </c>
      <c r="AF309" s="15">
        <f t="shared" si="60"/>
        <v>2.4437692597124917E-3</v>
      </c>
      <c r="AG309" s="15">
        <f t="shared" si="61"/>
        <v>1.1138087863880842E-3</v>
      </c>
    </row>
    <row r="310" spans="1:33" x14ac:dyDescent="0.2">
      <c r="A310" s="11" t="s">
        <v>323</v>
      </c>
      <c r="B310" s="12">
        <v>35805.02900000001</v>
      </c>
      <c r="C310" s="12">
        <v>68062.159999999989</v>
      </c>
      <c r="D310" s="12">
        <v>86648.112000000008</v>
      </c>
      <c r="E310" s="12">
        <v>70893.409000000014</v>
      </c>
      <c r="F310" s="12">
        <v>66339.702000000019</v>
      </c>
      <c r="G310" s="12">
        <v>82738.121000000028</v>
      </c>
      <c r="H310" s="12">
        <v>64705.95400000002</v>
      </c>
      <c r="I310" s="12">
        <v>82344.636999999988</v>
      </c>
      <c r="J310" s="12">
        <f t="shared" si="62"/>
        <v>118149.666</v>
      </c>
      <c r="K310" s="13">
        <v>557840</v>
      </c>
      <c r="L310" s="14">
        <f>VLOOKUP(A310,'[1]Aggregated CDC_fludeaths'!$A$5:$K$463,2,FALSE)</f>
        <v>108</v>
      </c>
      <c r="M310" s="14">
        <f>VLOOKUP(A310,'[1]Aggregated CDC_fludeaths'!A312:K770,6,FALSE)</f>
        <v>72</v>
      </c>
      <c r="N310" s="14">
        <f>VLOOKUP(A310,'[1]Aggregated CDC_fludeaths'!A312:K770,3,FALSE)</f>
        <v>51</v>
      </c>
      <c r="O310" s="14">
        <f>VLOOKUP(A310,'[1]Aggregated CDC_fludeaths'!A312:K770,4,FALSE)</f>
        <v>54</v>
      </c>
      <c r="P310" s="14">
        <f>VLOOKUP(A310,'[1]Aggregated CDC_fludeaths'!A312:K770,5,FALSE)</f>
        <v>49</v>
      </c>
      <c r="Q310" s="14">
        <f>VLOOKUP(A310,'[1]Aggregated CDC_fludeaths'!A312:K770,7,FALSE)</f>
        <v>48</v>
      </c>
      <c r="R310" s="14">
        <f>VLOOKUP(A310,'[1]Aggregated CDC_fludeaths'!A312:K770,8,FALSE)</f>
        <v>55</v>
      </c>
      <c r="S310" s="14">
        <f>VLOOKUP(A310,'[1]Aggregated CDC_fludeaths'!A312:K770,9,FALSE)</f>
        <v>166</v>
      </c>
      <c r="T310" s="14">
        <f>VLOOKUP(A310,'[1]Aggregated CDC_fludeaths'!A312:K770,10,FALSE)</f>
        <v>43</v>
      </c>
      <c r="U310" s="14">
        <f t="shared" si="63"/>
        <v>372</v>
      </c>
      <c r="V310" s="14">
        <f t="shared" si="64"/>
        <v>274</v>
      </c>
      <c r="W310" s="14">
        <f>VLOOKUP(A310,'[1]Aggregated CDC_fludeaths'!A312:K770,11,FALSE)</f>
        <v>646</v>
      </c>
      <c r="X310" s="15">
        <f t="shared" si="65"/>
        <v>3.0163360571499598E-3</v>
      </c>
      <c r="Y310" s="16">
        <f t="shared" si="66"/>
        <v>1.0578565240950332E-3</v>
      </c>
      <c r="Z310" s="15">
        <f t="shared" si="67"/>
        <v>5.8858755052851005E-4</v>
      </c>
      <c r="AA310" s="15">
        <f t="shared" si="68"/>
        <v>7.6170691692932957E-4</v>
      </c>
      <c r="AB310" s="15">
        <f t="shared" si="69"/>
        <v>7.3862255214833473E-4</v>
      </c>
      <c r="AC310" s="15">
        <f t="shared" si="70"/>
        <v>5.8014370425453563E-4</v>
      </c>
      <c r="AD310" s="15">
        <f t="shared" si="71"/>
        <v>8.4999905881922373E-4</v>
      </c>
      <c r="AE310" s="15">
        <f t="shared" si="72"/>
        <v>2.0159175636416979E-3</v>
      </c>
      <c r="AF310" s="15">
        <f t="shared" si="60"/>
        <v>2.3190924636215223E-3</v>
      </c>
      <c r="AG310" s="15">
        <f t="shared" si="61"/>
        <v>1.1580381471389645E-3</v>
      </c>
    </row>
    <row r="311" spans="1:33" x14ac:dyDescent="0.2">
      <c r="A311" s="11" t="s">
        <v>324</v>
      </c>
      <c r="B311" s="12">
        <v>42127.234999999979</v>
      </c>
      <c r="C311" s="12">
        <v>78759.998999999967</v>
      </c>
      <c r="D311" s="12">
        <v>107728.15000000002</v>
      </c>
      <c r="E311" s="12">
        <v>85941.305999999997</v>
      </c>
      <c r="F311" s="12">
        <v>75048.102999999974</v>
      </c>
      <c r="G311" s="12">
        <v>94145.400000000023</v>
      </c>
      <c r="H311" s="12">
        <v>76774.97199999998</v>
      </c>
      <c r="I311" s="12">
        <v>94279.78700000004</v>
      </c>
      <c r="J311" s="12">
        <f t="shared" si="62"/>
        <v>136407.02200000003</v>
      </c>
      <c r="K311" s="13">
        <v>655121</v>
      </c>
      <c r="L311" s="14">
        <f>VLOOKUP(A311,'[1]Aggregated CDC_fludeaths'!$A$5:$K$463,2,FALSE)</f>
        <v>111</v>
      </c>
      <c r="M311" s="14">
        <f>VLOOKUP(A311,'[1]Aggregated CDC_fludeaths'!A313:K771,6,FALSE)</f>
        <v>57</v>
      </c>
      <c r="N311" s="14">
        <f>VLOOKUP(A311,'[1]Aggregated CDC_fludeaths'!A313:K771,3,FALSE)</f>
        <v>54</v>
      </c>
      <c r="O311" s="14">
        <f>VLOOKUP(A311,'[1]Aggregated CDC_fludeaths'!A313:K771,4,FALSE)</f>
        <v>31</v>
      </c>
      <c r="P311" s="14">
        <f>VLOOKUP(A311,'[1]Aggregated CDC_fludeaths'!A313:K771,5,FALSE)</f>
        <v>41</v>
      </c>
      <c r="Q311" s="14">
        <f>VLOOKUP(A311,'[1]Aggregated CDC_fludeaths'!A313:K771,7,FALSE)</f>
        <v>48</v>
      </c>
      <c r="R311" s="14">
        <f>VLOOKUP(A311,'[1]Aggregated CDC_fludeaths'!A313:K771,8,FALSE)</f>
        <v>66</v>
      </c>
      <c r="S311" s="14">
        <f>VLOOKUP(A311,'[1]Aggregated CDC_fludeaths'!A313:K771,9,FALSE)</f>
        <v>154</v>
      </c>
      <c r="T311" s="14">
        <f>VLOOKUP(A311,'[1]Aggregated CDC_fludeaths'!A313:K771,10,FALSE)</f>
        <v>54</v>
      </c>
      <c r="U311" s="14">
        <f t="shared" si="63"/>
        <v>351</v>
      </c>
      <c r="V311" s="14">
        <f t="shared" si="64"/>
        <v>265</v>
      </c>
      <c r="W311" s="14">
        <f>VLOOKUP(A311,'[1]Aggregated CDC_fludeaths'!A313:K771,11,FALSE)</f>
        <v>616</v>
      </c>
      <c r="X311" s="15">
        <f t="shared" si="65"/>
        <v>2.6348750398643549E-3</v>
      </c>
      <c r="Y311" s="16">
        <f t="shared" si="66"/>
        <v>7.2371763234786257E-4</v>
      </c>
      <c r="Z311" s="15">
        <f t="shared" si="67"/>
        <v>5.0126174077991671E-4</v>
      </c>
      <c r="AA311" s="15">
        <f t="shared" si="68"/>
        <v>3.6071129754532708E-4</v>
      </c>
      <c r="AB311" s="15">
        <f t="shared" si="69"/>
        <v>5.46316273976972E-4</v>
      </c>
      <c r="AC311" s="15">
        <f t="shared" si="70"/>
        <v>5.0984965808207293E-4</v>
      </c>
      <c r="AD311" s="15">
        <f t="shared" si="71"/>
        <v>8.5965514907644668E-4</v>
      </c>
      <c r="AE311" s="15">
        <f t="shared" si="72"/>
        <v>1.6334360195361911E-3</v>
      </c>
      <c r="AF311" s="15">
        <f t="shared" si="60"/>
        <v>1.9427152364634127E-3</v>
      </c>
      <c r="AG311" s="15">
        <f t="shared" si="61"/>
        <v>9.4028431389010575E-4</v>
      </c>
    </row>
    <row r="312" spans="1:33" x14ac:dyDescent="0.2">
      <c r="A312" s="11" t="s">
        <v>325</v>
      </c>
      <c r="B312" s="12">
        <v>41924.519999999997</v>
      </c>
      <c r="C312" s="12">
        <v>76861.214000000007</v>
      </c>
      <c r="D312" s="12">
        <v>104730.63299999997</v>
      </c>
      <c r="E312" s="12">
        <v>86940.062000000005</v>
      </c>
      <c r="F312" s="12">
        <v>72774.090000000026</v>
      </c>
      <c r="G312" s="12">
        <v>90960.793999999994</v>
      </c>
      <c r="H312" s="12">
        <v>78184.996999999988</v>
      </c>
      <c r="I312" s="12">
        <v>91383.973000000027</v>
      </c>
      <c r="J312" s="12">
        <f t="shared" si="62"/>
        <v>133308.49300000002</v>
      </c>
      <c r="K312" s="13">
        <v>644077</v>
      </c>
      <c r="L312" s="14">
        <f>VLOOKUP(A312,'[1]Aggregated CDC_fludeaths'!$A$5:$K$463,2,FALSE)</f>
        <v>103</v>
      </c>
      <c r="M312" s="14">
        <f>VLOOKUP(A312,'[1]Aggregated CDC_fludeaths'!A314:K772,6,FALSE)</f>
        <v>51</v>
      </c>
      <c r="N312" s="14">
        <f>VLOOKUP(A312,'[1]Aggregated CDC_fludeaths'!A314:K772,3,FALSE)</f>
        <v>67</v>
      </c>
      <c r="O312" s="14">
        <f>VLOOKUP(A312,'[1]Aggregated CDC_fludeaths'!A314:K772,4,FALSE)</f>
        <v>47</v>
      </c>
      <c r="P312" s="14">
        <f>VLOOKUP(A312,'[1]Aggregated CDC_fludeaths'!A314:K772,5,FALSE)</f>
        <v>51</v>
      </c>
      <c r="Q312" s="14">
        <f>VLOOKUP(A312,'[1]Aggregated CDC_fludeaths'!A314:K772,7,FALSE)</f>
        <v>49</v>
      </c>
      <c r="R312" s="14">
        <f>VLOOKUP(A312,'[1]Aggregated CDC_fludeaths'!A314:K772,8,FALSE)</f>
        <v>45</v>
      </c>
      <c r="S312" s="14">
        <f>VLOOKUP(A312,'[1]Aggregated CDC_fludeaths'!A314:K772,9,FALSE)</f>
        <v>202</v>
      </c>
      <c r="T312" s="14">
        <f>VLOOKUP(A312,'[1]Aggregated CDC_fludeaths'!A314:K772,10,FALSE)</f>
        <v>40</v>
      </c>
      <c r="U312" s="14">
        <f t="shared" si="63"/>
        <v>350</v>
      </c>
      <c r="V312" s="14">
        <f t="shared" si="64"/>
        <v>305</v>
      </c>
      <c r="W312" s="14">
        <f>VLOOKUP(A312,'[1]Aggregated CDC_fludeaths'!A314:K772,11,FALSE)</f>
        <v>655</v>
      </c>
      <c r="X312" s="15">
        <f t="shared" si="65"/>
        <v>2.4567961660622471E-3</v>
      </c>
      <c r="Y312" s="16">
        <f t="shared" si="66"/>
        <v>6.6353362568538133E-4</v>
      </c>
      <c r="Z312" s="15">
        <f t="shared" si="67"/>
        <v>6.3973641790172333E-4</v>
      </c>
      <c r="AA312" s="15">
        <f t="shared" si="68"/>
        <v>5.4060232899304803E-4</v>
      </c>
      <c r="AB312" s="15">
        <f t="shared" si="69"/>
        <v>7.0079886948775283E-4</v>
      </c>
      <c r="AC312" s="15">
        <f t="shared" si="70"/>
        <v>5.3869362661895857E-4</v>
      </c>
      <c r="AD312" s="15">
        <f t="shared" si="71"/>
        <v>5.7555799356237114E-4</v>
      </c>
      <c r="AE312" s="15">
        <f t="shared" si="72"/>
        <v>2.2104532487332317E-3</v>
      </c>
      <c r="AF312" s="15">
        <f t="shared" si="60"/>
        <v>2.2879262463795158E-3</v>
      </c>
      <c r="AG312" s="15">
        <f t="shared" si="61"/>
        <v>1.0169591523994802E-3</v>
      </c>
    </row>
    <row r="313" spans="1:33" x14ac:dyDescent="0.2">
      <c r="A313" s="11" t="s">
        <v>326</v>
      </c>
      <c r="B313" s="12">
        <v>41571.671999999999</v>
      </c>
      <c r="C313" s="12">
        <v>76732.354999999996</v>
      </c>
      <c r="D313" s="12">
        <v>104486.21499999994</v>
      </c>
      <c r="E313" s="12">
        <v>87393.346999999994</v>
      </c>
      <c r="F313" s="12">
        <v>71085.01999999999</v>
      </c>
      <c r="G313" s="12">
        <v>86611.937999999966</v>
      </c>
      <c r="H313" s="12">
        <v>78879.335999999981</v>
      </c>
      <c r="I313" s="12">
        <v>89918.150999999998</v>
      </c>
      <c r="J313" s="12">
        <f t="shared" si="62"/>
        <v>131489.823</v>
      </c>
      <c r="K313" s="13">
        <v>636576</v>
      </c>
      <c r="L313" s="14">
        <f>VLOOKUP(A313,'[1]Aggregated CDC_fludeaths'!$A$5:$K$463,2,FALSE)</f>
        <v>121</v>
      </c>
      <c r="M313" s="14">
        <f>VLOOKUP(A313,'[1]Aggregated CDC_fludeaths'!A315:K773,6,FALSE)</f>
        <v>42</v>
      </c>
      <c r="N313" s="14">
        <f>VLOOKUP(A313,'[1]Aggregated CDC_fludeaths'!A315:K773,3,FALSE)</f>
        <v>75</v>
      </c>
      <c r="O313" s="14">
        <f>VLOOKUP(A313,'[1]Aggregated CDC_fludeaths'!A315:K773,4,FALSE)</f>
        <v>49</v>
      </c>
      <c r="P313" s="14">
        <f>VLOOKUP(A313,'[1]Aggregated CDC_fludeaths'!A315:K773,5,FALSE)</f>
        <v>55</v>
      </c>
      <c r="Q313" s="14">
        <f>VLOOKUP(A313,'[1]Aggregated CDC_fludeaths'!A315:K773,7,FALSE)</f>
        <v>57</v>
      </c>
      <c r="R313" s="14">
        <f>VLOOKUP(A313,'[1]Aggregated CDC_fludeaths'!A315:K773,8,FALSE)</f>
        <v>57</v>
      </c>
      <c r="S313" s="14">
        <f>VLOOKUP(A313,'[1]Aggregated CDC_fludeaths'!A315:K773,9,FALSE)</f>
        <v>176</v>
      </c>
      <c r="T313" s="14">
        <f>VLOOKUP(A313,'[1]Aggregated CDC_fludeaths'!A315:K773,10,FALSE)</f>
        <v>48</v>
      </c>
      <c r="U313" s="14">
        <f t="shared" si="63"/>
        <v>383</v>
      </c>
      <c r="V313" s="14">
        <f t="shared" si="64"/>
        <v>297</v>
      </c>
      <c r="W313" s="14">
        <f>VLOOKUP(A313,'[1]Aggregated CDC_fludeaths'!A315:K773,11,FALSE)</f>
        <v>680</v>
      </c>
      <c r="X313" s="15">
        <f t="shared" si="65"/>
        <v>2.9106358772387122E-3</v>
      </c>
      <c r="Y313" s="16">
        <f t="shared" si="66"/>
        <v>5.4735710900571217E-4</v>
      </c>
      <c r="Z313" s="15">
        <f t="shared" si="67"/>
        <v>7.177980368032285E-4</v>
      </c>
      <c r="AA313" s="15">
        <f t="shared" si="68"/>
        <v>5.6068341220527921E-4</v>
      </c>
      <c r="AB313" s="15">
        <f t="shared" si="69"/>
        <v>7.7372138321125895E-4</v>
      </c>
      <c r="AC313" s="15">
        <f t="shared" si="70"/>
        <v>6.5810789270181233E-4</v>
      </c>
      <c r="AD313" s="15">
        <f t="shared" si="71"/>
        <v>7.2262271578959559E-4</v>
      </c>
      <c r="AE313" s="15">
        <f t="shared" si="72"/>
        <v>1.9573356218145544E-3</v>
      </c>
      <c r="AF313" s="15">
        <f t="shared" si="60"/>
        <v>2.2587299398828761E-3</v>
      </c>
      <c r="AG313" s="15">
        <f t="shared" si="61"/>
        <v>1.0682149499824059E-3</v>
      </c>
    </row>
    <row r="314" spans="1:33" x14ac:dyDescent="0.2">
      <c r="A314" s="11" t="s">
        <v>327</v>
      </c>
      <c r="B314" s="12">
        <v>42181.464000000007</v>
      </c>
      <c r="C314" s="12">
        <v>77404.065999999992</v>
      </c>
      <c r="D314" s="12">
        <v>104687.64699999997</v>
      </c>
      <c r="E314" s="12">
        <v>89141.656000000003</v>
      </c>
      <c r="F314" s="12">
        <v>71128.285000000003</v>
      </c>
      <c r="G314" s="12">
        <v>80527.824999999983</v>
      </c>
      <c r="H314" s="12">
        <v>75842.454000000012</v>
      </c>
      <c r="I314" s="12">
        <v>85151.657999999996</v>
      </c>
      <c r="J314" s="12">
        <f t="shared" si="62"/>
        <v>127333.122</v>
      </c>
      <c r="K314" s="13">
        <v>626359</v>
      </c>
      <c r="L314" s="14">
        <f>VLOOKUP(A314,'[1]Aggregated CDC_fludeaths'!$A$5:$K$463,2,FALSE)</f>
        <v>105</v>
      </c>
      <c r="M314" s="14">
        <f>VLOOKUP(A314,'[1]Aggregated CDC_fludeaths'!A316:K774,6,FALSE)</f>
        <v>52</v>
      </c>
      <c r="N314" s="14">
        <f>VLOOKUP(A314,'[1]Aggregated CDC_fludeaths'!A316:K774,3,FALSE)</f>
        <v>52</v>
      </c>
      <c r="O314" s="14">
        <f>VLOOKUP(A314,'[1]Aggregated CDC_fludeaths'!A316:K774,4,FALSE)</f>
        <v>44</v>
      </c>
      <c r="P314" s="14">
        <f>VLOOKUP(A314,'[1]Aggregated CDC_fludeaths'!A316:K774,5,FALSE)</f>
        <v>58</v>
      </c>
      <c r="Q314" s="14">
        <f>VLOOKUP(A314,'[1]Aggregated CDC_fludeaths'!A316:K774,7,FALSE)</f>
        <v>41</v>
      </c>
      <c r="R314" s="14">
        <f>VLOOKUP(A314,'[1]Aggregated CDC_fludeaths'!A316:K774,8,FALSE)</f>
        <v>58</v>
      </c>
      <c r="S314" s="14">
        <f>VLOOKUP(A314,'[1]Aggregated CDC_fludeaths'!A316:K774,9,FALSE)</f>
        <v>191</v>
      </c>
      <c r="T314" s="14">
        <f>VLOOKUP(A314,'[1]Aggregated CDC_fludeaths'!A316:K774,10,FALSE)</f>
        <v>43</v>
      </c>
      <c r="U314" s="14">
        <f t="shared" si="63"/>
        <v>348</v>
      </c>
      <c r="V314" s="14">
        <f t="shared" si="64"/>
        <v>296</v>
      </c>
      <c r="W314" s="14">
        <f>VLOOKUP(A314,'[1]Aggregated CDC_fludeaths'!A316:K774,11,FALSE)</f>
        <v>644</v>
      </c>
      <c r="X314" s="15">
        <f t="shared" si="65"/>
        <v>2.489245039005758E-3</v>
      </c>
      <c r="Y314" s="16">
        <f t="shared" si="66"/>
        <v>6.7179933415900922E-4</v>
      </c>
      <c r="Z314" s="15">
        <f t="shared" si="67"/>
        <v>4.9671572043261244E-4</v>
      </c>
      <c r="AA314" s="15">
        <f t="shared" si="68"/>
        <v>4.935963944847513E-4</v>
      </c>
      <c r="AB314" s="15">
        <f t="shared" si="69"/>
        <v>8.1542806775110625E-4</v>
      </c>
      <c r="AC314" s="15">
        <f t="shared" si="70"/>
        <v>5.0914078456732207E-4</v>
      </c>
      <c r="AD314" s="15">
        <f t="shared" si="71"/>
        <v>7.6474318723916809E-4</v>
      </c>
      <c r="AE314" s="15">
        <f t="shared" si="72"/>
        <v>2.2430567353133629E-3</v>
      </c>
      <c r="AF314" s="15">
        <f t="shared" si="60"/>
        <v>2.3246111879672597E-3</v>
      </c>
      <c r="AG314" s="15">
        <f t="shared" si="61"/>
        <v>1.0281643594168839E-3</v>
      </c>
    </row>
    <row r="315" spans="1:33" x14ac:dyDescent="0.2">
      <c r="A315" s="11" t="s">
        <v>328</v>
      </c>
      <c r="B315" s="12">
        <v>43447.164999999994</v>
      </c>
      <c r="C315" s="12">
        <v>79017.565000000002</v>
      </c>
      <c r="D315" s="12">
        <v>105687.87900000003</v>
      </c>
      <c r="E315" s="12">
        <v>94618.745999999985</v>
      </c>
      <c r="F315" s="12">
        <v>73289.823000000019</v>
      </c>
      <c r="G315" s="12">
        <v>82751.444000000003</v>
      </c>
      <c r="H315" s="12">
        <v>81499.172999999981</v>
      </c>
      <c r="I315" s="12">
        <v>90690.974000000017</v>
      </c>
      <c r="J315" s="12">
        <f t="shared" si="62"/>
        <v>134138.13900000002</v>
      </c>
      <c r="K315" s="13">
        <v>651126</v>
      </c>
      <c r="L315" s="14">
        <f>VLOOKUP(A315,'[1]Aggregated CDC_fludeaths'!$A$5:$K$463,2,FALSE)</f>
        <v>99</v>
      </c>
      <c r="M315" s="14">
        <f>VLOOKUP(A315,'[1]Aggregated CDC_fludeaths'!A317:K775,6,FALSE)</f>
        <v>48</v>
      </c>
      <c r="N315" s="14">
        <f>VLOOKUP(A315,'[1]Aggregated CDC_fludeaths'!A317:K775,3,FALSE)</f>
        <v>59</v>
      </c>
      <c r="O315" s="14">
        <f>VLOOKUP(A315,'[1]Aggregated CDC_fludeaths'!A317:K775,4,FALSE)</f>
        <v>50</v>
      </c>
      <c r="P315" s="14">
        <f>VLOOKUP(A315,'[1]Aggregated CDC_fludeaths'!A317:K775,5,FALSE)</f>
        <v>45</v>
      </c>
      <c r="Q315" s="14">
        <f>VLOOKUP(A315,'[1]Aggregated CDC_fludeaths'!A317:K775,7,FALSE)</f>
        <v>36</v>
      </c>
      <c r="R315" s="14">
        <f>VLOOKUP(A315,'[1]Aggregated CDC_fludeaths'!A317:K775,8,FALSE)</f>
        <v>59</v>
      </c>
      <c r="S315" s="14">
        <f>VLOOKUP(A315,'[1]Aggregated CDC_fludeaths'!A317:K775,9,FALSE)</f>
        <v>201</v>
      </c>
      <c r="T315" s="14">
        <f>VLOOKUP(A315,'[1]Aggregated CDC_fludeaths'!A317:K775,10,FALSE)</f>
        <v>65</v>
      </c>
      <c r="U315" s="14">
        <f t="shared" si="63"/>
        <v>362</v>
      </c>
      <c r="V315" s="14">
        <f t="shared" si="64"/>
        <v>300</v>
      </c>
      <c r="W315" s="14">
        <f>VLOOKUP(A315,'[1]Aggregated CDC_fludeaths'!A317:K775,11,FALSE)</f>
        <v>662</v>
      </c>
      <c r="X315" s="15">
        <f t="shared" si="65"/>
        <v>2.2786296873455385E-3</v>
      </c>
      <c r="Y315" s="16">
        <f t="shared" si="66"/>
        <v>6.0745987300418584E-4</v>
      </c>
      <c r="Z315" s="15">
        <f t="shared" si="67"/>
        <v>5.582475545752979E-4</v>
      </c>
      <c r="AA315" s="15">
        <f t="shared" si="68"/>
        <v>5.2843651087914451E-4</v>
      </c>
      <c r="AB315" s="15">
        <f t="shared" si="69"/>
        <v>6.1400066418498497E-4</v>
      </c>
      <c r="AC315" s="15">
        <f t="shared" si="70"/>
        <v>4.3503772574651382E-4</v>
      </c>
      <c r="AD315" s="15">
        <f t="shared" si="71"/>
        <v>7.2393372629683025E-4</v>
      </c>
      <c r="AE315" s="15">
        <f t="shared" si="72"/>
        <v>2.2163175797406251E-3</v>
      </c>
      <c r="AF315" s="15">
        <f t="shared" si="60"/>
        <v>2.2365003886031247E-3</v>
      </c>
      <c r="AG315" s="15">
        <f t="shared" si="61"/>
        <v>1.0167003007098472E-3</v>
      </c>
    </row>
    <row r="316" spans="1:33" x14ac:dyDescent="0.2">
      <c r="A316" s="11" t="s">
        <v>329</v>
      </c>
      <c r="B316" s="12">
        <v>39452.471999999994</v>
      </c>
      <c r="C316" s="12">
        <v>70575.979000000007</v>
      </c>
      <c r="D316" s="12">
        <v>86864.62</v>
      </c>
      <c r="E316" s="12">
        <v>84411.347999999998</v>
      </c>
      <c r="F316" s="12">
        <v>65240.150999999998</v>
      </c>
      <c r="G316" s="12">
        <v>70875.867000000027</v>
      </c>
      <c r="H316" s="12">
        <v>71415.012000000002</v>
      </c>
      <c r="I316" s="12">
        <v>80753.71199999997</v>
      </c>
      <c r="J316" s="12">
        <f t="shared" si="62"/>
        <v>120206.18399999996</v>
      </c>
      <c r="K316" s="13">
        <v>569318</v>
      </c>
      <c r="L316" s="14">
        <f>VLOOKUP(A316,'[1]Aggregated CDC_fludeaths'!$A$5:$K$463,2,FALSE)</f>
        <v>116</v>
      </c>
      <c r="M316" s="14">
        <f>VLOOKUP(A316,'[1]Aggregated CDC_fludeaths'!A318:K776,6,FALSE)</f>
        <v>42</v>
      </c>
      <c r="N316" s="14">
        <f>VLOOKUP(A316,'[1]Aggregated CDC_fludeaths'!A318:K776,3,FALSE)</f>
        <v>55</v>
      </c>
      <c r="O316" s="14">
        <f>VLOOKUP(A316,'[1]Aggregated CDC_fludeaths'!A318:K776,4,FALSE)</f>
        <v>59</v>
      </c>
      <c r="P316" s="14">
        <f>VLOOKUP(A316,'[1]Aggregated CDC_fludeaths'!A318:K776,5,FALSE)</f>
        <v>47</v>
      </c>
      <c r="Q316" s="14">
        <f>VLOOKUP(A316,'[1]Aggregated CDC_fludeaths'!A318:K776,7,FALSE)</f>
        <v>55</v>
      </c>
      <c r="R316" s="14">
        <f>VLOOKUP(A316,'[1]Aggregated CDC_fludeaths'!A318:K776,8,FALSE)</f>
        <v>70</v>
      </c>
      <c r="S316" s="14">
        <f>VLOOKUP(A316,'[1]Aggregated CDC_fludeaths'!A318:K776,9,FALSE)</f>
        <v>159</v>
      </c>
      <c r="T316" s="14">
        <f>VLOOKUP(A316,'[1]Aggregated CDC_fludeaths'!A318:K776,10,FALSE)</f>
        <v>52</v>
      </c>
      <c r="U316" s="14">
        <f t="shared" si="63"/>
        <v>380</v>
      </c>
      <c r="V316" s="14">
        <f t="shared" si="64"/>
        <v>275</v>
      </c>
      <c r="W316" s="14">
        <f>VLOOKUP(A316,'[1]Aggregated CDC_fludeaths'!A318:K776,11,FALSE)</f>
        <v>655</v>
      </c>
      <c r="X316" s="15">
        <f t="shared" si="65"/>
        <v>2.940246684669088E-3</v>
      </c>
      <c r="Y316" s="16">
        <f t="shared" si="66"/>
        <v>5.9510332828680978E-4</v>
      </c>
      <c r="Z316" s="15">
        <f t="shared" si="67"/>
        <v>6.331691775086336E-4</v>
      </c>
      <c r="AA316" s="15">
        <f t="shared" si="68"/>
        <v>6.9895815429934854E-4</v>
      </c>
      <c r="AB316" s="15">
        <f t="shared" si="69"/>
        <v>7.2041525471024743E-4</v>
      </c>
      <c r="AC316" s="15">
        <f t="shared" si="70"/>
        <v>7.760046166348833E-4</v>
      </c>
      <c r="AD316" s="15">
        <f t="shared" si="71"/>
        <v>9.8018607068216961E-4</v>
      </c>
      <c r="AE316" s="15">
        <f t="shared" si="72"/>
        <v>1.968949736948316E-3</v>
      </c>
      <c r="AF316" s="15">
        <f t="shared" si="60"/>
        <v>2.2877358788795763E-3</v>
      </c>
      <c r="AG316" s="15">
        <f t="shared" si="61"/>
        <v>1.1504993694209562E-3</v>
      </c>
    </row>
    <row r="317" spans="1:33" x14ac:dyDescent="0.2">
      <c r="A317" s="11" t="s">
        <v>330</v>
      </c>
      <c r="B317" s="12">
        <v>46750</v>
      </c>
      <c r="C317" s="12">
        <v>84445</v>
      </c>
      <c r="D317" s="12">
        <v>112320</v>
      </c>
      <c r="E317" s="12">
        <v>103395</v>
      </c>
      <c r="F317" s="12">
        <v>79044</v>
      </c>
      <c r="G317" s="12">
        <v>81634</v>
      </c>
      <c r="H317" s="12">
        <v>86268</v>
      </c>
      <c r="I317" s="12">
        <v>101439</v>
      </c>
      <c r="J317" s="12">
        <f t="shared" si="62"/>
        <v>148189</v>
      </c>
      <c r="K317" s="13">
        <v>695295</v>
      </c>
      <c r="L317" s="14">
        <f>VLOOKUP(A317,'[1]Aggregated CDC_fludeaths'!$A$5:$K$463,2,FALSE)</f>
        <v>87</v>
      </c>
      <c r="M317" s="14">
        <f>VLOOKUP(A317,'[1]Aggregated CDC_fludeaths'!A319:K777,6,FALSE)</f>
        <v>40</v>
      </c>
      <c r="N317" s="14">
        <f>VLOOKUP(A317,'[1]Aggregated CDC_fludeaths'!A319:K777,3,FALSE)</f>
        <v>67</v>
      </c>
      <c r="O317" s="14">
        <f>VLOOKUP(A317,'[1]Aggregated CDC_fludeaths'!A319:K777,4,FALSE)</f>
        <v>48</v>
      </c>
      <c r="P317" s="14">
        <f>VLOOKUP(A317,'[1]Aggregated CDC_fludeaths'!A319:K777,5,FALSE)</f>
        <v>60</v>
      </c>
      <c r="Q317" s="14">
        <f>VLOOKUP(A317,'[1]Aggregated CDC_fludeaths'!A319:K777,7,FALSE)</f>
        <v>56</v>
      </c>
      <c r="R317" s="14">
        <f>VLOOKUP(A317,'[1]Aggregated CDC_fludeaths'!A319:K777,8,FALSE)</f>
        <v>52</v>
      </c>
      <c r="S317" s="14">
        <f>VLOOKUP(A317,'[1]Aggregated CDC_fludeaths'!A319:K777,9,FALSE)</f>
        <v>162</v>
      </c>
      <c r="T317" s="14">
        <f>VLOOKUP(A317,'[1]Aggregated CDC_fludeaths'!A319:K777,10,FALSE)</f>
        <v>48</v>
      </c>
      <c r="U317" s="14">
        <f t="shared" si="63"/>
        <v>371</v>
      </c>
      <c r="V317" s="14">
        <f t="shared" si="64"/>
        <v>249</v>
      </c>
      <c r="W317" s="14">
        <f>VLOOKUP(A317,'[1]Aggregated CDC_fludeaths'!A319:K777,11,FALSE)</f>
        <v>620</v>
      </c>
      <c r="X317" s="15">
        <f t="shared" si="65"/>
        <v>1.8609625668449198E-3</v>
      </c>
      <c r="Y317" s="16">
        <f t="shared" si="66"/>
        <v>4.7368109420332759E-4</v>
      </c>
      <c r="Z317" s="15">
        <f t="shared" si="67"/>
        <v>5.9650997150997149E-4</v>
      </c>
      <c r="AA317" s="15">
        <f t="shared" si="68"/>
        <v>4.6423908312781081E-4</v>
      </c>
      <c r="AB317" s="15">
        <f t="shared" si="69"/>
        <v>7.5907089722180047E-4</v>
      </c>
      <c r="AC317" s="15">
        <f t="shared" si="70"/>
        <v>6.8598868118676043E-4</v>
      </c>
      <c r="AD317" s="15">
        <f t="shared" si="71"/>
        <v>6.0277275467148883E-4</v>
      </c>
      <c r="AE317" s="15">
        <f t="shared" si="72"/>
        <v>1.5970188980569604E-3</v>
      </c>
      <c r="AF317" s="15">
        <f t="shared" si="60"/>
        <v>1.6802866609532422E-3</v>
      </c>
      <c r="AG317" s="15">
        <f t="shared" si="61"/>
        <v>8.9170783624217061E-4</v>
      </c>
    </row>
    <row r="318" spans="1:33" x14ac:dyDescent="0.2">
      <c r="A318" s="11" t="s">
        <v>331</v>
      </c>
      <c r="B318" s="12">
        <v>737234.78499999945</v>
      </c>
      <c r="C318" s="12">
        <v>1520464.7239999995</v>
      </c>
      <c r="D318" s="12">
        <v>1550587.9070000004</v>
      </c>
      <c r="E318" s="12">
        <v>1462744.3209999995</v>
      </c>
      <c r="F318" s="12">
        <v>1585350.2919999997</v>
      </c>
      <c r="G318" s="12">
        <v>1737749.5599999998</v>
      </c>
      <c r="H318" s="12">
        <v>1296379.6649999998</v>
      </c>
      <c r="I318" s="12">
        <v>1557289.45</v>
      </c>
      <c r="J318" s="12">
        <f t="shared" si="62"/>
        <v>2294524.2349999994</v>
      </c>
      <c r="K318" s="13">
        <v>11448785</v>
      </c>
      <c r="L318" s="14">
        <f>VLOOKUP(A318,'[1]Aggregated CDC_fludeaths'!$A$5:$K$463,2,FALSE)</f>
        <v>113</v>
      </c>
      <c r="M318" s="14">
        <f>VLOOKUP(A318,'[1]Aggregated CDC_fludeaths'!A320:K778,6,FALSE)</f>
        <v>97</v>
      </c>
      <c r="N318" s="14">
        <f>VLOOKUP(A318,'[1]Aggregated CDC_fludeaths'!A320:K778,3,FALSE)</f>
        <v>55</v>
      </c>
      <c r="O318" s="14">
        <f>VLOOKUP(A318,'[1]Aggregated CDC_fludeaths'!A320:K778,4,FALSE)</f>
        <v>63</v>
      </c>
      <c r="P318" s="14">
        <f>VLOOKUP(A318,'[1]Aggregated CDC_fludeaths'!A320:K778,5,FALSE)</f>
        <v>76</v>
      </c>
      <c r="Q318" s="14">
        <f>VLOOKUP(A318,'[1]Aggregated CDC_fludeaths'!A320:K778,7,FALSE)</f>
        <v>52</v>
      </c>
      <c r="R318" s="14">
        <f>VLOOKUP(A318,'[1]Aggregated CDC_fludeaths'!A320:K778,8,FALSE)</f>
        <v>153</v>
      </c>
      <c r="S318" s="14">
        <f>VLOOKUP(A318,'[1]Aggregated CDC_fludeaths'!A320:K778,9,FALSE)</f>
        <v>1640</v>
      </c>
      <c r="T318" s="14">
        <f>VLOOKUP(A318,'[1]Aggregated CDC_fludeaths'!A320:K778,10,FALSE)</f>
        <v>39</v>
      </c>
      <c r="U318" s="14">
        <f t="shared" si="63"/>
        <v>535</v>
      </c>
      <c r="V318" s="14">
        <f t="shared" si="64"/>
        <v>1753</v>
      </c>
      <c r="W318" s="14">
        <f>VLOOKUP(A318,'[1]Aggregated CDC_fludeaths'!A320:K778,11,FALSE)</f>
        <v>2288</v>
      </c>
      <c r="X318" s="15">
        <f t="shared" si="65"/>
        <v>1.5327545891638861E-4</v>
      </c>
      <c r="Y318" s="16">
        <f t="shared" si="66"/>
        <v>6.3796284431259209E-5</v>
      </c>
      <c r="Z318" s="15">
        <f t="shared" si="67"/>
        <v>3.5470417221562912E-5</v>
      </c>
      <c r="AA318" s="15">
        <f t="shared" si="68"/>
        <v>4.3069727973327761E-5</v>
      </c>
      <c r="AB318" s="15">
        <f t="shared" si="69"/>
        <v>4.7938932098168757E-5</v>
      </c>
      <c r="AC318" s="15">
        <f t="shared" si="70"/>
        <v>2.992375955485784E-5</v>
      </c>
      <c r="AD318" s="15">
        <f t="shared" si="71"/>
        <v>1.1802098114521105E-4</v>
      </c>
      <c r="AE318" s="15">
        <f t="shared" si="72"/>
        <v>1.0531118669043832E-3</v>
      </c>
      <c r="AF318" s="15">
        <f t="shared" si="60"/>
        <v>7.6399280219413351E-4</v>
      </c>
      <c r="AG318" s="15">
        <f t="shared" si="61"/>
        <v>1.9984653393351347E-4</v>
      </c>
    </row>
    <row r="319" spans="1:33" x14ac:dyDescent="0.2">
      <c r="A319" s="11" t="s">
        <v>332</v>
      </c>
      <c r="B319" s="12">
        <v>720747.25300000003</v>
      </c>
      <c r="C319" s="12">
        <v>1531225.4189999993</v>
      </c>
      <c r="D319" s="12">
        <v>1581923.4410000003</v>
      </c>
      <c r="E319" s="12">
        <v>1406369.084</v>
      </c>
      <c r="F319" s="12">
        <v>1536275.7080000001</v>
      </c>
      <c r="G319" s="12">
        <v>1732980.3539999998</v>
      </c>
      <c r="H319" s="12">
        <v>1355252.1489999995</v>
      </c>
      <c r="I319" s="12">
        <v>1573845.7210000004</v>
      </c>
      <c r="J319" s="12">
        <f t="shared" si="62"/>
        <v>2294592.9740000004</v>
      </c>
      <c r="K319" s="13">
        <v>11441027</v>
      </c>
      <c r="L319" s="14">
        <f>VLOOKUP(A319,'[1]Aggregated CDC_fludeaths'!$A$5:$K$463,2,FALSE)</f>
        <v>82</v>
      </c>
      <c r="M319" s="14">
        <f>VLOOKUP(A319,'[1]Aggregated CDC_fludeaths'!A321:K779,6,FALSE)</f>
        <v>69</v>
      </c>
      <c r="N319" s="14">
        <f>VLOOKUP(A319,'[1]Aggregated CDC_fludeaths'!A321:K779,3,FALSE)</f>
        <v>41</v>
      </c>
      <c r="O319" s="14">
        <f>VLOOKUP(A319,'[1]Aggregated CDC_fludeaths'!A321:K779,4,FALSE)</f>
        <v>55</v>
      </c>
      <c r="P319" s="14">
        <f>VLOOKUP(A319,'[1]Aggregated CDC_fludeaths'!A321:K779,5,FALSE)</f>
        <v>62</v>
      </c>
      <c r="Q319" s="14">
        <f>VLOOKUP(A319,'[1]Aggregated CDC_fludeaths'!A321:K779,7,FALSE)</f>
        <v>60</v>
      </c>
      <c r="R319" s="14">
        <f>VLOOKUP(A319,'[1]Aggregated CDC_fludeaths'!A321:K779,8,FALSE)</f>
        <v>164</v>
      </c>
      <c r="S319" s="14">
        <f>VLOOKUP(A319,'[1]Aggregated CDC_fludeaths'!A321:K779,9,FALSE)</f>
        <v>1669</v>
      </c>
      <c r="T319" s="14">
        <f>VLOOKUP(A319,'[1]Aggregated CDC_fludeaths'!A321:K779,10,FALSE)</f>
        <v>65</v>
      </c>
      <c r="U319" s="14">
        <f t="shared" si="63"/>
        <v>516</v>
      </c>
      <c r="V319" s="14">
        <f t="shared" si="64"/>
        <v>1751</v>
      </c>
      <c r="W319" s="14">
        <f>VLOOKUP(A319,'[1]Aggregated CDC_fludeaths'!A321:K779,11,FALSE)</f>
        <v>2267</v>
      </c>
      <c r="X319" s="15">
        <f t="shared" si="65"/>
        <v>1.1377081169395729E-4</v>
      </c>
      <c r="Y319" s="16">
        <f t="shared" si="66"/>
        <v>4.5061947864646853E-5</v>
      </c>
      <c r="Z319" s="15">
        <f t="shared" si="67"/>
        <v>2.5917815576512463E-5</v>
      </c>
      <c r="AA319" s="15">
        <f t="shared" si="68"/>
        <v>3.9107799386181615E-5</v>
      </c>
      <c r="AB319" s="15">
        <f t="shared" si="69"/>
        <v>4.035733929602693E-5</v>
      </c>
      <c r="AC319" s="15">
        <f t="shared" si="70"/>
        <v>3.4622435194669271E-5</v>
      </c>
      <c r="AD319" s="15">
        <f t="shared" si="71"/>
        <v>1.2101069171593695E-4</v>
      </c>
      <c r="AE319" s="15">
        <f t="shared" si="72"/>
        <v>1.0604597246924178E-3</v>
      </c>
      <c r="AF319" s="15">
        <f t="shared" si="60"/>
        <v>7.6309830102356082E-4</v>
      </c>
      <c r="AG319" s="15">
        <f t="shared" si="61"/>
        <v>1.9814654750836616E-4</v>
      </c>
    </row>
    <row r="320" spans="1:33" x14ac:dyDescent="0.2">
      <c r="A320" s="11" t="s">
        <v>333</v>
      </c>
      <c r="B320" s="12">
        <v>715799.32300000009</v>
      </c>
      <c r="C320" s="12">
        <v>1514962.1240000001</v>
      </c>
      <c r="D320" s="12">
        <v>1570250.1689999998</v>
      </c>
      <c r="E320" s="12">
        <v>1405988.0739999996</v>
      </c>
      <c r="F320" s="12">
        <v>1500698.8750000002</v>
      </c>
      <c r="G320" s="12">
        <v>1725018.9839999992</v>
      </c>
      <c r="H320" s="12">
        <v>1398172.5180000002</v>
      </c>
      <c r="I320" s="12">
        <v>1588728.8089999999</v>
      </c>
      <c r="J320" s="12">
        <f t="shared" si="62"/>
        <v>2304528.1320000002</v>
      </c>
      <c r="K320" s="13">
        <v>11424081</v>
      </c>
      <c r="L320" s="14">
        <f>VLOOKUP(A320,'[1]Aggregated CDC_fludeaths'!$A$5:$K$463,2,FALSE)</f>
        <v>112</v>
      </c>
      <c r="M320" s="14">
        <f>VLOOKUP(A320,'[1]Aggregated CDC_fludeaths'!A322:K780,6,FALSE)</f>
        <v>103</v>
      </c>
      <c r="N320" s="14">
        <f>VLOOKUP(A320,'[1]Aggregated CDC_fludeaths'!A322:K780,3,FALSE)</f>
        <v>45</v>
      </c>
      <c r="O320" s="14">
        <f>VLOOKUP(A320,'[1]Aggregated CDC_fludeaths'!A322:K780,4,FALSE)</f>
        <v>45</v>
      </c>
      <c r="P320" s="14">
        <f>VLOOKUP(A320,'[1]Aggregated CDC_fludeaths'!A322:K780,5,FALSE)</f>
        <v>57</v>
      </c>
      <c r="Q320" s="14">
        <f>VLOOKUP(A320,'[1]Aggregated CDC_fludeaths'!A322:K780,7,FALSE)</f>
        <v>63</v>
      </c>
      <c r="R320" s="14">
        <f>VLOOKUP(A320,'[1]Aggregated CDC_fludeaths'!A322:K780,8,FALSE)</f>
        <v>187</v>
      </c>
      <c r="S320" s="14">
        <f>VLOOKUP(A320,'[1]Aggregated CDC_fludeaths'!A322:K780,9,FALSE)</f>
        <v>1892</v>
      </c>
      <c r="T320" s="14">
        <f>VLOOKUP(A320,'[1]Aggregated CDC_fludeaths'!A322:K780,10,FALSE)</f>
        <v>59</v>
      </c>
      <c r="U320" s="14">
        <f t="shared" si="63"/>
        <v>559</v>
      </c>
      <c r="V320" s="14">
        <f t="shared" si="64"/>
        <v>2004</v>
      </c>
      <c r="W320" s="14">
        <f>VLOOKUP(A320,'[1]Aggregated CDC_fludeaths'!A322:K780,11,FALSE)</f>
        <v>2563</v>
      </c>
      <c r="X320" s="15">
        <f t="shared" si="65"/>
        <v>1.5646843521812046E-4</v>
      </c>
      <c r="Y320" s="16">
        <f t="shared" si="66"/>
        <v>6.7988498437205816E-5</v>
      </c>
      <c r="Z320" s="15">
        <f t="shared" si="67"/>
        <v>2.8657853944800313E-5</v>
      </c>
      <c r="AA320" s="15">
        <f t="shared" si="68"/>
        <v>3.2005961382002459E-5</v>
      </c>
      <c r="AB320" s="15">
        <f t="shared" si="69"/>
        <v>3.7982303411802047E-5</v>
      </c>
      <c r="AC320" s="15">
        <f t="shared" si="70"/>
        <v>3.6521337205179434E-5</v>
      </c>
      <c r="AD320" s="15">
        <f t="shared" si="71"/>
        <v>1.3374601316545114E-4</v>
      </c>
      <c r="AE320" s="15">
        <f t="shared" si="72"/>
        <v>1.190889212357702E-3</v>
      </c>
      <c r="AF320" s="15">
        <f t="shared" si="60"/>
        <v>8.6959233526943979E-4</v>
      </c>
      <c r="AG320" s="15">
        <f t="shared" si="61"/>
        <v>2.2435065017483683E-4</v>
      </c>
    </row>
    <row r="321" spans="1:33" x14ac:dyDescent="0.2">
      <c r="A321" s="11" t="s">
        <v>334</v>
      </c>
      <c r="B321" s="12">
        <v>703301.87200000056</v>
      </c>
      <c r="C321" s="12">
        <v>1500270.4989999994</v>
      </c>
      <c r="D321" s="12">
        <v>1567710.9790000001</v>
      </c>
      <c r="E321" s="12">
        <v>1409455.9790000001</v>
      </c>
      <c r="F321" s="12">
        <v>1467493.39</v>
      </c>
      <c r="G321" s="12">
        <v>1706270.7060000005</v>
      </c>
      <c r="H321" s="12">
        <v>1439027.9269999999</v>
      </c>
      <c r="I321" s="12">
        <v>1617638.6490000004</v>
      </c>
      <c r="J321" s="12">
        <f t="shared" si="62"/>
        <v>2320940.5210000011</v>
      </c>
      <c r="K321" s="13">
        <v>11411140</v>
      </c>
      <c r="L321" s="14">
        <f>VLOOKUP(A321,'[1]Aggregated CDC_fludeaths'!$A$5:$K$463,2,FALSE)</f>
        <v>129</v>
      </c>
      <c r="M321" s="14">
        <f>VLOOKUP(A321,'[1]Aggregated CDC_fludeaths'!A323:K781,6,FALSE)</f>
        <v>80</v>
      </c>
      <c r="N321" s="14">
        <f>VLOOKUP(A321,'[1]Aggregated CDC_fludeaths'!A323:K781,3,FALSE)</f>
        <v>64</v>
      </c>
      <c r="O321" s="14">
        <f>VLOOKUP(A321,'[1]Aggregated CDC_fludeaths'!A323:K781,4,FALSE)</f>
        <v>68</v>
      </c>
      <c r="P321" s="14">
        <f>VLOOKUP(A321,'[1]Aggregated CDC_fludeaths'!A323:K781,5,FALSE)</f>
        <v>46</v>
      </c>
      <c r="Q321" s="14">
        <f>VLOOKUP(A321,'[1]Aggregated CDC_fludeaths'!A323:K781,7,FALSE)</f>
        <v>58</v>
      </c>
      <c r="R321" s="14">
        <f>VLOOKUP(A321,'[1]Aggregated CDC_fludeaths'!A323:K781,8,FALSE)</f>
        <v>166</v>
      </c>
      <c r="S321" s="14">
        <f>VLOOKUP(A321,'[1]Aggregated CDC_fludeaths'!A323:K781,9,FALSE)</f>
        <v>1881</v>
      </c>
      <c r="T321" s="14">
        <f>VLOOKUP(A321,'[1]Aggregated CDC_fludeaths'!A323:K781,10,FALSE)</f>
        <v>31</v>
      </c>
      <c r="U321" s="14">
        <f t="shared" si="63"/>
        <v>513</v>
      </c>
      <c r="V321" s="14">
        <f t="shared" si="64"/>
        <v>2010</v>
      </c>
      <c r="W321" s="14">
        <f>VLOOKUP(A321,'[1]Aggregated CDC_fludeaths'!A323:K781,11,FALSE)</f>
        <v>2523</v>
      </c>
      <c r="X321" s="15">
        <f t="shared" si="65"/>
        <v>1.8342052699669181E-4</v>
      </c>
      <c r="Y321" s="16">
        <f t="shared" si="66"/>
        <v>5.3323717325191526E-5</v>
      </c>
      <c r="Z321" s="15">
        <f t="shared" si="67"/>
        <v>4.0823851371394904E-5</v>
      </c>
      <c r="AA321" s="15">
        <f t="shared" si="68"/>
        <v>4.8245564964892031E-5</v>
      </c>
      <c r="AB321" s="15">
        <f t="shared" si="69"/>
        <v>3.1345967425447828E-5</v>
      </c>
      <c r="AC321" s="15">
        <f t="shared" si="70"/>
        <v>3.3992261483506935E-5</v>
      </c>
      <c r="AD321" s="15">
        <f t="shared" si="71"/>
        <v>1.1535564868853307E-4</v>
      </c>
      <c r="AE321" s="15">
        <f t="shared" si="72"/>
        <v>1.1628060451960675E-3</v>
      </c>
      <c r="AF321" s="15">
        <f t="shared" si="60"/>
        <v>8.6602822511538155E-4</v>
      </c>
      <c r="AG321" s="15">
        <f t="shared" si="61"/>
        <v>2.2109973236679245E-4</v>
      </c>
    </row>
    <row r="322" spans="1:33" x14ac:dyDescent="0.2">
      <c r="A322" s="11" t="s">
        <v>335</v>
      </c>
      <c r="B322" s="12">
        <v>680908.41099999996</v>
      </c>
      <c r="C322" s="12">
        <v>1456668.5880000002</v>
      </c>
      <c r="D322" s="12">
        <v>1533236.7659999998</v>
      </c>
      <c r="E322" s="12">
        <v>1381016.3720000007</v>
      </c>
      <c r="F322" s="12">
        <v>1405833.6089999997</v>
      </c>
      <c r="G322" s="12">
        <v>1642384.7080000001</v>
      </c>
      <c r="H322" s="12">
        <v>1441855.0969999998</v>
      </c>
      <c r="I322" s="12">
        <v>1604505.2919999999</v>
      </c>
      <c r="J322" s="12">
        <f t="shared" si="62"/>
        <v>2285413.7029999997</v>
      </c>
      <c r="K322" s="13">
        <v>11150834</v>
      </c>
      <c r="L322" s="14">
        <f>VLOOKUP(A322,'[1]Aggregated CDC_fludeaths'!$A$5:$K$463,2,FALSE)</f>
        <v>124</v>
      </c>
      <c r="M322" s="14">
        <f>VLOOKUP(A322,'[1]Aggregated CDC_fludeaths'!A324:K782,6,FALSE)</f>
        <v>80</v>
      </c>
      <c r="N322" s="14">
        <f>VLOOKUP(A322,'[1]Aggregated CDC_fludeaths'!A324:K782,3,FALSE)</f>
        <v>49</v>
      </c>
      <c r="O322" s="14">
        <f>VLOOKUP(A322,'[1]Aggregated CDC_fludeaths'!A324:K782,4,FALSE)</f>
        <v>60</v>
      </c>
      <c r="P322" s="14">
        <f>VLOOKUP(A322,'[1]Aggregated CDC_fludeaths'!A324:K782,5,FALSE)</f>
        <v>57</v>
      </c>
      <c r="Q322" s="14">
        <f>VLOOKUP(A322,'[1]Aggregated CDC_fludeaths'!A324:K782,7,FALSE)</f>
        <v>64</v>
      </c>
      <c r="R322" s="14">
        <f>VLOOKUP(A322,'[1]Aggregated CDC_fludeaths'!A324:K782,8,FALSE)</f>
        <v>217</v>
      </c>
      <c r="S322" s="14">
        <f>VLOOKUP(A322,'[1]Aggregated CDC_fludeaths'!A324:K782,9,FALSE)</f>
        <v>2005</v>
      </c>
      <c r="T322" s="14">
        <f>VLOOKUP(A322,'[1]Aggregated CDC_fludeaths'!A324:K782,10,FALSE)</f>
        <v>62</v>
      </c>
      <c r="U322" s="14">
        <f t="shared" si="63"/>
        <v>589</v>
      </c>
      <c r="V322" s="14">
        <f t="shared" si="64"/>
        <v>2129</v>
      </c>
      <c r="W322" s="14">
        <f>VLOOKUP(A322,'[1]Aggregated CDC_fludeaths'!A324:K782,11,FALSE)</f>
        <v>2718</v>
      </c>
      <c r="X322" s="15">
        <f t="shared" si="65"/>
        <v>1.8210966114795137E-4</v>
      </c>
      <c r="Y322" s="16">
        <f t="shared" si="66"/>
        <v>5.4919836027932518E-5</v>
      </c>
      <c r="Z322" s="15">
        <f t="shared" si="67"/>
        <v>3.1958534445944797E-5</v>
      </c>
      <c r="AA322" s="15">
        <f t="shared" si="68"/>
        <v>4.3446262634169529E-5</v>
      </c>
      <c r="AB322" s="15">
        <f t="shared" si="69"/>
        <v>4.0545338818969726E-5</v>
      </c>
      <c r="AC322" s="15">
        <f t="shared" si="70"/>
        <v>3.8967727651297636E-5</v>
      </c>
      <c r="AD322" s="15">
        <f t="shared" si="71"/>
        <v>1.5050056032086837E-4</v>
      </c>
      <c r="AE322" s="15">
        <f t="shared" si="72"/>
        <v>1.2496063490702405E-3</v>
      </c>
      <c r="AF322" s="15">
        <f t="shared" si="60"/>
        <v>9.3156000474020097E-4</v>
      </c>
      <c r="AG322" s="15">
        <f t="shared" si="61"/>
        <v>2.4374858418661779E-4</v>
      </c>
    </row>
    <row r="323" spans="1:33" x14ac:dyDescent="0.2">
      <c r="A323" s="11" t="s">
        <v>336</v>
      </c>
      <c r="B323" s="12">
        <v>692002.89000000025</v>
      </c>
      <c r="C323" s="12">
        <v>1483621.0239999995</v>
      </c>
      <c r="D323" s="12">
        <v>1559899.1039999994</v>
      </c>
      <c r="E323" s="12">
        <v>1425749.057</v>
      </c>
      <c r="F323" s="12">
        <v>1421567.6350000002</v>
      </c>
      <c r="G323" s="12">
        <v>1651334.8409999998</v>
      </c>
      <c r="H323" s="12">
        <v>1507430.8339999993</v>
      </c>
      <c r="I323" s="12">
        <v>1676773.115</v>
      </c>
      <c r="J323" s="12">
        <f t="shared" si="62"/>
        <v>2368776.0050000004</v>
      </c>
      <c r="K323" s="13">
        <v>11418726</v>
      </c>
      <c r="L323" s="14">
        <f>VLOOKUP(A323,'[1]Aggregated CDC_fludeaths'!$A$5:$K$463,2,FALSE)</f>
        <v>127</v>
      </c>
      <c r="M323" s="14">
        <f>VLOOKUP(A323,'[1]Aggregated CDC_fludeaths'!A325:K783,6,FALSE)</f>
        <v>105</v>
      </c>
      <c r="N323" s="14">
        <f>VLOOKUP(A323,'[1]Aggregated CDC_fludeaths'!A325:K783,3,FALSE)</f>
        <v>60</v>
      </c>
      <c r="O323" s="14">
        <f>VLOOKUP(A323,'[1]Aggregated CDC_fludeaths'!A325:K783,4,FALSE)</f>
        <v>54</v>
      </c>
      <c r="P323" s="14">
        <f>VLOOKUP(A323,'[1]Aggregated CDC_fludeaths'!A325:K783,5,FALSE)</f>
        <v>56</v>
      </c>
      <c r="Q323" s="14">
        <f>VLOOKUP(A323,'[1]Aggregated CDC_fludeaths'!A325:K783,7,FALSE)</f>
        <v>59</v>
      </c>
      <c r="R323" s="14">
        <f>VLOOKUP(A323,'[1]Aggregated CDC_fludeaths'!A325:K783,8,FALSE)</f>
        <v>228</v>
      </c>
      <c r="S323" s="14">
        <f>VLOOKUP(A323,'[1]Aggregated CDC_fludeaths'!A325:K783,9,FALSE)</f>
        <v>2025</v>
      </c>
      <c r="T323" s="14">
        <f>VLOOKUP(A323,'[1]Aggregated CDC_fludeaths'!A325:K783,10,FALSE)</f>
        <v>69</v>
      </c>
      <c r="U323" s="14">
        <f t="shared" si="63"/>
        <v>631</v>
      </c>
      <c r="V323" s="14">
        <f t="shared" si="64"/>
        <v>2152</v>
      </c>
      <c r="W323" s="14">
        <f>VLOOKUP(A323,'[1]Aggregated CDC_fludeaths'!A325:K783,11,FALSE)</f>
        <v>2783</v>
      </c>
      <c r="X323" s="15">
        <f t="shared" si="65"/>
        <v>1.8352524510410637E-4</v>
      </c>
      <c r="Y323" s="16">
        <f t="shared" si="66"/>
        <v>7.0772790558675739E-5</v>
      </c>
      <c r="Z323" s="15">
        <f t="shared" si="67"/>
        <v>3.8464026196402011E-5</v>
      </c>
      <c r="AA323" s="15">
        <f t="shared" si="68"/>
        <v>3.787482778605127E-5</v>
      </c>
      <c r="AB323" s="15">
        <f t="shared" si="69"/>
        <v>3.9393130950114793E-5</v>
      </c>
      <c r="AC323" s="15">
        <f t="shared" si="70"/>
        <v>3.5728671457250512E-5</v>
      </c>
      <c r="AD323" s="15">
        <f t="shared" si="71"/>
        <v>1.5125072066822279E-4</v>
      </c>
      <c r="AE323" s="15">
        <f t="shared" si="72"/>
        <v>1.2076768060537517E-3</v>
      </c>
      <c r="AF323" s="15">
        <f t="shared" ref="AF323:AF386" si="73">V323/J323</f>
        <v>9.0848606852550408E-4</v>
      </c>
      <c r="AG323" s="15">
        <f t="shared" ref="AG323:AG386" si="74">W323/K323</f>
        <v>2.4372246080692363E-4</v>
      </c>
    </row>
    <row r="324" spans="1:33" x14ac:dyDescent="0.2">
      <c r="A324" s="11" t="s">
        <v>337</v>
      </c>
      <c r="B324" s="12">
        <v>660374.39700000046</v>
      </c>
      <c r="C324" s="12">
        <v>1408369.662</v>
      </c>
      <c r="D324" s="12">
        <v>1480497.949999999</v>
      </c>
      <c r="E324" s="12">
        <v>1379763.4209999999</v>
      </c>
      <c r="F324" s="12">
        <v>1349681.7509999999</v>
      </c>
      <c r="G324" s="12">
        <v>1550576.9249999998</v>
      </c>
      <c r="H324" s="12">
        <v>1468611.6769999999</v>
      </c>
      <c r="I324" s="12">
        <v>1651537.3540000001</v>
      </c>
      <c r="J324" s="12">
        <f t="shared" ref="J324:J387" si="75">B324+I324</f>
        <v>2311911.7510000006</v>
      </c>
      <c r="K324" s="13">
        <v>10951050</v>
      </c>
      <c r="L324" s="14">
        <f>VLOOKUP(A324,'[1]Aggregated CDC_fludeaths'!$A$5:$K$463,2,FALSE)</f>
        <v>74</v>
      </c>
      <c r="M324" s="14">
        <f>VLOOKUP(A324,'[1]Aggregated CDC_fludeaths'!A326:K784,6,FALSE)</f>
        <v>93</v>
      </c>
      <c r="N324" s="14">
        <f>VLOOKUP(A324,'[1]Aggregated CDC_fludeaths'!A326:K784,3,FALSE)</f>
        <v>48</v>
      </c>
      <c r="O324" s="14">
        <f>VLOOKUP(A324,'[1]Aggregated CDC_fludeaths'!A326:K784,4,FALSE)</f>
        <v>52</v>
      </c>
      <c r="P324" s="14">
        <f>VLOOKUP(A324,'[1]Aggregated CDC_fludeaths'!A326:K784,5,FALSE)</f>
        <v>79</v>
      </c>
      <c r="Q324" s="14">
        <f>VLOOKUP(A324,'[1]Aggregated CDC_fludeaths'!A326:K784,7,FALSE)</f>
        <v>48</v>
      </c>
      <c r="R324" s="14">
        <f>VLOOKUP(A324,'[1]Aggregated CDC_fludeaths'!A326:K784,8,FALSE)</f>
        <v>204</v>
      </c>
      <c r="S324" s="14">
        <f>VLOOKUP(A324,'[1]Aggregated CDC_fludeaths'!A326:K784,9,FALSE)</f>
        <v>2093</v>
      </c>
      <c r="T324" s="14">
        <f>VLOOKUP(A324,'[1]Aggregated CDC_fludeaths'!A326:K784,10,FALSE)</f>
        <v>47</v>
      </c>
      <c r="U324" s="14">
        <f t="shared" ref="U324:U387" si="76">M324+N324+O324+P324+Q324+R324+T324</f>
        <v>571</v>
      </c>
      <c r="V324" s="14">
        <f t="shared" ref="V324:V387" si="77">L324+S324</f>
        <v>2167</v>
      </c>
      <c r="W324" s="14">
        <f>VLOOKUP(A324,'[1]Aggregated CDC_fludeaths'!A326:K784,11,FALSE)</f>
        <v>2738</v>
      </c>
      <c r="X324" s="15">
        <f t="shared" si="65"/>
        <v>1.1205764538445598E-4</v>
      </c>
      <c r="Y324" s="16">
        <f t="shared" si="66"/>
        <v>6.6033799583507352E-5</v>
      </c>
      <c r="Z324" s="15">
        <f t="shared" si="67"/>
        <v>3.2421524123015523E-5</v>
      </c>
      <c r="AA324" s="15">
        <f t="shared" si="68"/>
        <v>3.7687620361983782E-5</v>
      </c>
      <c r="AB324" s="15">
        <f t="shared" si="69"/>
        <v>5.8532316926910871E-5</v>
      </c>
      <c r="AC324" s="15">
        <f t="shared" si="70"/>
        <v>3.0956219730923703E-5</v>
      </c>
      <c r="AD324" s="15">
        <f t="shared" si="71"/>
        <v>1.3890669888770059E-4</v>
      </c>
      <c r="AE324" s="15">
        <f t="shared" si="72"/>
        <v>1.2673040636536519E-3</v>
      </c>
      <c r="AF324" s="15">
        <f t="shared" si="73"/>
        <v>9.3731951449387279E-4</v>
      </c>
      <c r="AG324" s="15">
        <f t="shared" si="74"/>
        <v>2.5002168741810146E-4</v>
      </c>
    </row>
    <row r="325" spans="1:33" x14ac:dyDescent="0.2">
      <c r="A325" s="11" t="s">
        <v>338</v>
      </c>
      <c r="B325" s="12">
        <v>670869.60900000005</v>
      </c>
      <c r="C325" s="12">
        <v>1420794.8409999995</v>
      </c>
      <c r="D325" s="12">
        <v>1517003.2540000002</v>
      </c>
      <c r="E325" s="12">
        <v>1421581.2210000004</v>
      </c>
      <c r="F325" s="12">
        <v>1351854.1610000001</v>
      </c>
      <c r="G325" s="12">
        <v>1540725.487</v>
      </c>
      <c r="H325" s="12">
        <v>1509244.3639999998</v>
      </c>
      <c r="I325" s="12">
        <v>1729472.8600000003</v>
      </c>
      <c r="J325" s="12">
        <f t="shared" si="75"/>
        <v>2400342.4690000005</v>
      </c>
      <c r="K325" s="13">
        <v>11161098</v>
      </c>
      <c r="L325" s="14">
        <f>VLOOKUP(A325,'[1]Aggregated CDC_fludeaths'!$A$5:$K$463,2,FALSE)</f>
        <v>94</v>
      </c>
      <c r="M325" s="14">
        <f>VLOOKUP(A325,'[1]Aggregated CDC_fludeaths'!A327:K785,6,FALSE)</f>
        <v>63</v>
      </c>
      <c r="N325" s="14">
        <f>VLOOKUP(A325,'[1]Aggregated CDC_fludeaths'!A327:K785,3,FALSE)</f>
        <v>47</v>
      </c>
      <c r="O325" s="14">
        <f>VLOOKUP(A325,'[1]Aggregated CDC_fludeaths'!A327:K785,4,FALSE)</f>
        <v>46</v>
      </c>
      <c r="P325" s="14">
        <f>VLOOKUP(A325,'[1]Aggregated CDC_fludeaths'!A327:K785,5,FALSE)</f>
        <v>37</v>
      </c>
      <c r="Q325" s="14">
        <f>VLOOKUP(A325,'[1]Aggregated CDC_fludeaths'!A327:K785,7,FALSE)</f>
        <v>41</v>
      </c>
      <c r="R325" s="14">
        <f>VLOOKUP(A325,'[1]Aggregated CDC_fludeaths'!A327:K785,8,FALSE)</f>
        <v>215</v>
      </c>
      <c r="S325" s="14">
        <f>VLOOKUP(A325,'[1]Aggregated CDC_fludeaths'!A327:K785,9,FALSE)</f>
        <v>1773</v>
      </c>
      <c r="T325" s="14">
        <f>VLOOKUP(A325,'[1]Aggregated CDC_fludeaths'!A327:K785,10,FALSE)</f>
        <v>60</v>
      </c>
      <c r="U325" s="14">
        <f t="shared" si="76"/>
        <v>509</v>
      </c>
      <c r="V325" s="14">
        <f t="shared" si="77"/>
        <v>1867</v>
      </c>
      <c r="W325" s="14">
        <f>VLOOKUP(A325,'[1]Aggregated CDC_fludeaths'!A327:K785,11,FALSE)</f>
        <v>2376</v>
      </c>
      <c r="X325" s="15">
        <f t="shared" si="65"/>
        <v>1.4011664672083839E-4</v>
      </c>
      <c r="Y325" s="16">
        <f t="shared" si="66"/>
        <v>4.4341377222103822E-5</v>
      </c>
      <c r="Z325" s="15">
        <f t="shared" si="67"/>
        <v>3.0982135256514087E-5</v>
      </c>
      <c r="AA325" s="15">
        <f t="shared" si="68"/>
        <v>3.2358334030075082E-5</v>
      </c>
      <c r="AB325" s="15">
        <f t="shared" si="69"/>
        <v>2.7369816262303163E-5</v>
      </c>
      <c r="AC325" s="15">
        <f t="shared" si="70"/>
        <v>2.6610840377433181E-5</v>
      </c>
      <c r="AD325" s="15">
        <f t="shared" si="71"/>
        <v>1.4245539365817373E-4</v>
      </c>
      <c r="AE325" s="15">
        <f t="shared" si="72"/>
        <v>1.0251678653112831E-3</v>
      </c>
      <c r="AF325" s="15">
        <f t="shared" si="73"/>
        <v>7.7780567736144971E-4</v>
      </c>
      <c r="AG325" s="15">
        <f t="shared" si="74"/>
        <v>2.1288228093687556E-4</v>
      </c>
    </row>
    <row r="326" spans="1:33" x14ac:dyDescent="0.2">
      <c r="A326" s="11" t="s">
        <v>339</v>
      </c>
      <c r="B326" s="12">
        <v>669127</v>
      </c>
      <c r="C326" s="12">
        <v>1407643</v>
      </c>
      <c r="D326" s="12">
        <v>1501292</v>
      </c>
      <c r="E326" s="12">
        <v>1430750</v>
      </c>
      <c r="F326" s="12">
        <v>1340026</v>
      </c>
      <c r="G326" s="12">
        <v>1509164</v>
      </c>
      <c r="H326" s="12">
        <v>1523106</v>
      </c>
      <c r="I326" s="12">
        <v>1768644</v>
      </c>
      <c r="J326" s="12">
        <f t="shared" si="75"/>
        <v>2437771</v>
      </c>
      <c r="K326" s="13">
        <v>11149752</v>
      </c>
      <c r="L326" s="14">
        <f>VLOOKUP(A326,'[1]Aggregated CDC_fludeaths'!$A$5:$K$463,2,FALSE)</f>
        <v>101</v>
      </c>
      <c r="M326" s="14">
        <f>VLOOKUP(A326,'[1]Aggregated CDC_fludeaths'!A328:K786,6,FALSE)</f>
        <v>79</v>
      </c>
      <c r="N326" s="14">
        <f>VLOOKUP(A326,'[1]Aggregated CDC_fludeaths'!A328:K786,3,FALSE)</f>
        <v>55</v>
      </c>
      <c r="O326" s="14">
        <f>VLOOKUP(A326,'[1]Aggregated CDC_fludeaths'!A328:K786,4,FALSE)</f>
        <v>58</v>
      </c>
      <c r="P326" s="14">
        <f>VLOOKUP(A326,'[1]Aggregated CDC_fludeaths'!A328:K786,5,FALSE)</f>
        <v>58</v>
      </c>
      <c r="Q326" s="14">
        <f>VLOOKUP(A326,'[1]Aggregated CDC_fludeaths'!A328:K786,7,FALSE)</f>
        <v>75</v>
      </c>
      <c r="R326" s="14">
        <f>VLOOKUP(A326,'[1]Aggregated CDC_fludeaths'!A328:K786,8,FALSE)</f>
        <v>207</v>
      </c>
      <c r="S326" s="14">
        <f>VLOOKUP(A326,'[1]Aggregated CDC_fludeaths'!A328:K786,9,FALSE)</f>
        <v>1888</v>
      </c>
      <c r="T326" s="14">
        <f>VLOOKUP(A326,'[1]Aggregated CDC_fludeaths'!A328:K786,10,FALSE)</f>
        <v>52</v>
      </c>
      <c r="U326" s="14">
        <f t="shared" si="76"/>
        <v>584</v>
      </c>
      <c r="V326" s="14">
        <f t="shared" si="77"/>
        <v>1989</v>
      </c>
      <c r="W326" s="14">
        <f>VLOOKUP(A326,'[1]Aggregated CDC_fludeaths'!A328:K786,11,FALSE)</f>
        <v>2573</v>
      </c>
      <c r="X326" s="15">
        <f t="shared" si="65"/>
        <v>1.5094294506125144E-4</v>
      </c>
      <c r="Y326" s="16">
        <f t="shared" si="66"/>
        <v>5.6122184389081609E-5</v>
      </c>
      <c r="Z326" s="15">
        <f t="shared" si="67"/>
        <v>3.6635111623854654E-5</v>
      </c>
      <c r="AA326" s="15">
        <f t="shared" si="68"/>
        <v>4.0538179276603183E-5</v>
      </c>
      <c r="AB326" s="15">
        <f t="shared" si="69"/>
        <v>4.3282742275149884E-5</v>
      </c>
      <c r="AC326" s="15">
        <f t="shared" si="70"/>
        <v>4.96963881990294E-5</v>
      </c>
      <c r="AD326" s="15">
        <f t="shared" si="71"/>
        <v>1.359064963305246E-4</v>
      </c>
      <c r="AE326" s="15">
        <f t="shared" si="72"/>
        <v>1.0674844683271477E-3</v>
      </c>
      <c r="AF326" s="15">
        <f t="shared" si="73"/>
        <v>8.1590928762381699E-4</v>
      </c>
      <c r="AG326" s="15">
        <f t="shared" si="74"/>
        <v>2.3076746460369701E-4</v>
      </c>
    </row>
    <row r="327" spans="1:33" x14ac:dyDescent="0.2">
      <c r="A327" s="11" t="s">
        <v>340</v>
      </c>
      <c r="B327" s="12">
        <v>258213.86299999998</v>
      </c>
      <c r="C327" s="12">
        <v>484266.20000000007</v>
      </c>
      <c r="D327" s="12">
        <v>535193.098</v>
      </c>
      <c r="E327" s="12">
        <v>477054.06300000008</v>
      </c>
      <c r="F327" s="12">
        <v>460877.55400000006</v>
      </c>
      <c r="G327" s="12">
        <v>500837.42099999991</v>
      </c>
      <c r="H327" s="12">
        <v>391958.25799999986</v>
      </c>
      <c r="I327" s="12">
        <v>477591.51600000006</v>
      </c>
      <c r="J327" s="12">
        <f t="shared" si="75"/>
        <v>735805.37900000007</v>
      </c>
      <c r="K327" s="13">
        <v>3585543</v>
      </c>
      <c r="L327" s="14">
        <f>VLOOKUP(A327,'[1]Aggregated CDC_fludeaths'!$A$5:$K$463,2,FALSE)</f>
        <v>106</v>
      </c>
      <c r="M327" s="14">
        <f>VLOOKUP(A327,'[1]Aggregated CDC_fludeaths'!A329:K787,6,FALSE)</f>
        <v>73</v>
      </c>
      <c r="N327" s="14">
        <f>VLOOKUP(A327,'[1]Aggregated CDC_fludeaths'!A329:K787,3,FALSE)</f>
        <v>44</v>
      </c>
      <c r="O327" s="14">
        <f>VLOOKUP(A327,'[1]Aggregated CDC_fludeaths'!A329:K787,4,FALSE)</f>
        <v>68</v>
      </c>
      <c r="P327" s="14">
        <f>VLOOKUP(A327,'[1]Aggregated CDC_fludeaths'!A329:K787,5,FALSE)</f>
        <v>46</v>
      </c>
      <c r="Q327" s="14">
        <f>VLOOKUP(A327,'[1]Aggregated CDC_fludeaths'!A329:K787,7,FALSE)</f>
        <v>50</v>
      </c>
      <c r="R327" s="14">
        <f>VLOOKUP(A327,'[1]Aggregated CDC_fludeaths'!A329:K787,8,FALSE)</f>
        <v>74</v>
      </c>
      <c r="S327" s="14">
        <f>VLOOKUP(A327,'[1]Aggregated CDC_fludeaths'!A329:K787,9,FALSE)</f>
        <v>653</v>
      </c>
      <c r="T327" s="14">
        <f>VLOOKUP(A327,'[1]Aggregated CDC_fludeaths'!A329:K787,10,FALSE)</f>
        <v>53</v>
      </c>
      <c r="U327" s="14">
        <f t="shared" si="76"/>
        <v>408</v>
      </c>
      <c r="V327" s="14">
        <f t="shared" si="77"/>
        <v>759</v>
      </c>
      <c r="W327" s="14">
        <f>VLOOKUP(A327,'[1]Aggregated CDC_fludeaths'!A329:K787,11,FALSE)</f>
        <v>1167</v>
      </c>
      <c r="X327" s="15">
        <f t="shared" si="65"/>
        <v>4.1051242860651522E-4</v>
      </c>
      <c r="Y327" s="16">
        <f t="shared" si="66"/>
        <v>1.5074353733545722E-4</v>
      </c>
      <c r="Z327" s="15">
        <f t="shared" si="67"/>
        <v>8.2213317332429425E-5</v>
      </c>
      <c r="AA327" s="15">
        <f t="shared" si="68"/>
        <v>1.4254149639220237E-4</v>
      </c>
      <c r="AB327" s="15">
        <f t="shared" si="69"/>
        <v>9.9809590640207214E-5</v>
      </c>
      <c r="AC327" s="15">
        <f t="shared" si="70"/>
        <v>9.9832795840548846E-5</v>
      </c>
      <c r="AD327" s="15">
        <f t="shared" si="71"/>
        <v>1.8879561404724896E-4</v>
      </c>
      <c r="AE327" s="15">
        <f t="shared" si="72"/>
        <v>1.3672772193884615E-3</v>
      </c>
      <c r="AF327" s="15">
        <f t="shared" si="73"/>
        <v>1.0315227662938842E-3</v>
      </c>
      <c r="AG327" s="15">
        <f t="shared" si="74"/>
        <v>3.25473714859925E-4</v>
      </c>
    </row>
    <row r="328" spans="1:33" x14ac:dyDescent="0.2">
      <c r="A328" s="11" t="s">
        <v>341</v>
      </c>
      <c r="B328" s="12">
        <v>253015.45399999997</v>
      </c>
      <c r="C328" s="12">
        <v>493379.56200000021</v>
      </c>
      <c r="D328" s="12">
        <v>530036.02099999995</v>
      </c>
      <c r="E328" s="12">
        <v>476729.70399999991</v>
      </c>
      <c r="F328" s="12">
        <v>460451.26400000002</v>
      </c>
      <c r="G328" s="12">
        <v>511301.52699999994</v>
      </c>
      <c r="H328" s="12">
        <v>409842.28499999992</v>
      </c>
      <c r="I328" s="12">
        <v>479441.92399999988</v>
      </c>
      <c r="J328" s="12">
        <f t="shared" si="75"/>
        <v>732457.37799999979</v>
      </c>
      <c r="K328" s="13">
        <v>3615270</v>
      </c>
      <c r="L328" s="14">
        <f>VLOOKUP(A328,'[1]Aggregated CDC_fludeaths'!$A$5:$K$463,2,FALSE)</f>
        <v>102</v>
      </c>
      <c r="M328" s="14">
        <f>VLOOKUP(A328,'[1]Aggregated CDC_fludeaths'!A330:K788,6,FALSE)</f>
        <v>50</v>
      </c>
      <c r="N328" s="14">
        <f>VLOOKUP(A328,'[1]Aggregated CDC_fludeaths'!A330:K788,3,FALSE)</f>
        <v>45</v>
      </c>
      <c r="O328" s="14">
        <f>VLOOKUP(A328,'[1]Aggregated CDC_fludeaths'!A330:K788,4,FALSE)</f>
        <v>72</v>
      </c>
      <c r="P328" s="14">
        <f>VLOOKUP(A328,'[1]Aggregated CDC_fludeaths'!A330:K788,5,FALSE)</f>
        <v>66</v>
      </c>
      <c r="Q328" s="14">
        <f>VLOOKUP(A328,'[1]Aggregated CDC_fludeaths'!A330:K788,7,FALSE)</f>
        <v>44</v>
      </c>
      <c r="R328" s="14">
        <f>VLOOKUP(A328,'[1]Aggregated CDC_fludeaths'!A330:K788,8,FALSE)</f>
        <v>89</v>
      </c>
      <c r="S328" s="14">
        <f>VLOOKUP(A328,'[1]Aggregated CDC_fludeaths'!A330:K788,9,FALSE)</f>
        <v>617</v>
      </c>
      <c r="T328" s="14">
        <f>VLOOKUP(A328,'[1]Aggregated CDC_fludeaths'!A330:K788,10,FALSE)</f>
        <v>60</v>
      </c>
      <c r="U328" s="14">
        <f t="shared" si="76"/>
        <v>426</v>
      </c>
      <c r="V328" s="14">
        <f t="shared" si="77"/>
        <v>719</v>
      </c>
      <c r="W328" s="14">
        <f>VLOOKUP(A328,'[1]Aggregated CDC_fludeaths'!A330:K788,11,FALSE)</f>
        <v>1145</v>
      </c>
      <c r="X328" s="15">
        <f t="shared" si="65"/>
        <v>4.0313743049070832E-4</v>
      </c>
      <c r="Y328" s="16">
        <f t="shared" si="66"/>
        <v>1.0134185493480165E-4</v>
      </c>
      <c r="Z328" s="15">
        <f t="shared" si="67"/>
        <v>8.4899890228403935E-5</v>
      </c>
      <c r="AA328" s="15">
        <f t="shared" si="68"/>
        <v>1.5102897804748498E-4</v>
      </c>
      <c r="AB328" s="15">
        <f t="shared" si="69"/>
        <v>1.4333764539302036E-4</v>
      </c>
      <c r="AC328" s="15">
        <f t="shared" si="70"/>
        <v>8.6054896526839447E-5</v>
      </c>
      <c r="AD328" s="15">
        <f t="shared" si="71"/>
        <v>2.1715670456014566E-4</v>
      </c>
      <c r="AE328" s="15">
        <f t="shared" si="72"/>
        <v>1.286912906681895E-3</v>
      </c>
      <c r="AF328" s="15">
        <f t="shared" si="73"/>
        <v>9.8162708383558702E-4</v>
      </c>
      <c r="AG328" s="15">
        <f t="shared" si="74"/>
        <v>3.1671216810915922E-4</v>
      </c>
    </row>
    <row r="329" spans="1:33" x14ac:dyDescent="0.2">
      <c r="A329" s="11" t="s">
        <v>342</v>
      </c>
      <c r="B329" s="12">
        <v>246470.08900000001</v>
      </c>
      <c r="C329" s="12">
        <v>478775.80399999995</v>
      </c>
      <c r="D329" s="12">
        <v>508189.08099999995</v>
      </c>
      <c r="E329" s="12">
        <v>471822.13599999994</v>
      </c>
      <c r="F329" s="12">
        <v>442658.35000000003</v>
      </c>
      <c r="G329" s="12">
        <v>493925.20400000003</v>
      </c>
      <c r="H329" s="12">
        <v>405397.30499999993</v>
      </c>
      <c r="I329" s="12">
        <v>466927.03799999994</v>
      </c>
      <c r="J329" s="12">
        <f t="shared" si="75"/>
        <v>713397.12699999998</v>
      </c>
      <c r="K329" s="13">
        <v>3516036</v>
      </c>
      <c r="L329" s="14">
        <f>VLOOKUP(A329,'[1]Aggregated CDC_fludeaths'!$A$5:$K$463,2,FALSE)</f>
        <v>124</v>
      </c>
      <c r="M329" s="14">
        <f>VLOOKUP(A329,'[1]Aggregated CDC_fludeaths'!A331:K789,6,FALSE)</f>
        <v>56</v>
      </c>
      <c r="N329" s="14">
        <f>VLOOKUP(A329,'[1]Aggregated CDC_fludeaths'!A331:K789,3,FALSE)</f>
        <v>62</v>
      </c>
      <c r="O329" s="14">
        <f>VLOOKUP(A329,'[1]Aggregated CDC_fludeaths'!A331:K789,4,FALSE)</f>
        <v>59</v>
      </c>
      <c r="P329" s="14">
        <f>VLOOKUP(A329,'[1]Aggregated CDC_fludeaths'!A331:K789,5,FALSE)</f>
        <v>55</v>
      </c>
      <c r="Q329" s="14">
        <f>VLOOKUP(A329,'[1]Aggregated CDC_fludeaths'!A331:K789,7,FALSE)</f>
        <v>37</v>
      </c>
      <c r="R329" s="14">
        <f>VLOOKUP(A329,'[1]Aggregated CDC_fludeaths'!A331:K789,8,FALSE)</f>
        <v>71</v>
      </c>
      <c r="S329" s="14">
        <f>VLOOKUP(A329,'[1]Aggregated CDC_fludeaths'!A331:K789,9,FALSE)</f>
        <v>669</v>
      </c>
      <c r="T329" s="14">
        <f>VLOOKUP(A329,'[1]Aggregated CDC_fludeaths'!A331:K789,10,FALSE)</f>
        <v>56</v>
      </c>
      <c r="U329" s="14">
        <f t="shared" si="76"/>
        <v>396</v>
      </c>
      <c r="V329" s="14">
        <f t="shared" si="77"/>
        <v>793</v>
      </c>
      <c r="W329" s="14">
        <f>VLOOKUP(A329,'[1]Aggregated CDC_fludeaths'!A331:K789,11,FALSE)</f>
        <v>1189</v>
      </c>
      <c r="X329" s="15">
        <f t="shared" si="65"/>
        <v>5.0310364435337217E-4</v>
      </c>
      <c r="Y329" s="16">
        <f t="shared" si="66"/>
        <v>1.1696497511390531E-4</v>
      </c>
      <c r="Z329" s="15">
        <f t="shared" si="67"/>
        <v>1.2200183419525302E-4</v>
      </c>
      <c r="AA329" s="15">
        <f t="shared" si="68"/>
        <v>1.2504712157040469E-4</v>
      </c>
      <c r="AB329" s="15">
        <f t="shared" si="69"/>
        <v>1.2424932230466226E-4</v>
      </c>
      <c r="AC329" s="15">
        <f t="shared" si="70"/>
        <v>7.4910127485618239E-5</v>
      </c>
      <c r="AD329" s="15">
        <f t="shared" si="71"/>
        <v>1.7513683274238839E-4</v>
      </c>
      <c r="AE329" s="15">
        <f t="shared" si="72"/>
        <v>1.4327720297919438E-3</v>
      </c>
      <c r="AF329" s="15">
        <f t="shared" si="73"/>
        <v>1.1115828337222894E-3</v>
      </c>
      <c r="AG329" s="15">
        <f t="shared" si="74"/>
        <v>3.3816491071194949E-4</v>
      </c>
    </row>
    <row r="330" spans="1:33" x14ac:dyDescent="0.2">
      <c r="A330" s="11" t="s">
        <v>343</v>
      </c>
      <c r="B330" s="12">
        <v>257608.98899999997</v>
      </c>
      <c r="C330" s="12">
        <v>506186.93</v>
      </c>
      <c r="D330" s="12">
        <v>530832.35199999996</v>
      </c>
      <c r="E330" s="12">
        <v>496966.77</v>
      </c>
      <c r="F330" s="12">
        <v>457711.74100000004</v>
      </c>
      <c r="G330" s="12">
        <v>512697.97700000007</v>
      </c>
      <c r="H330" s="12">
        <v>435945.97399999993</v>
      </c>
      <c r="I330" s="12">
        <v>501376.08300000022</v>
      </c>
      <c r="J330" s="12">
        <f t="shared" si="75"/>
        <v>758985.07200000016</v>
      </c>
      <c r="K330" s="13">
        <v>3700163</v>
      </c>
      <c r="L330" s="14">
        <f>VLOOKUP(A330,'[1]Aggregated CDC_fludeaths'!$A$5:$K$463,2,FALSE)</f>
        <v>87</v>
      </c>
      <c r="M330" s="14">
        <f>VLOOKUP(A330,'[1]Aggregated CDC_fludeaths'!A332:K790,6,FALSE)</f>
        <v>62</v>
      </c>
      <c r="N330" s="14">
        <f>VLOOKUP(A330,'[1]Aggregated CDC_fludeaths'!A332:K790,3,FALSE)</f>
        <v>53</v>
      </c>
      <c r="O330" s="14">
        <f>VLOOKUP(A330,'[1]Aggregated CDC_fludeaths'!A332:K790,4,FALSE)</f>
        <v>56</v>
      </c>
      <c r="P330" s="14">
        <f>VLOOKUP(A330,'[1]Aggregated CDC_fludeaths'!A332:K790,5,FALSE)</f>
        <v>63</v>
      </c>
      <c r="Q330" s="14">
        <f>VLOOKUP(A330,'[1]Aggregated CDC_fludeaths'!A332:K790,7,FALSE)</f>
        <v>56</v>
      </c>
      <c r="R330" s="14">
        <f>VLOOKUP(A330,'[1]Aggregated CDC_fludeaths'!A332:K790,8,FALSE)</f>
        <v>80</v>
      </c>
      <c r="S330" s="14">
        <f>VLOOKUP(A330,'[1]Aggregated CDC_fludeaths'!A332:K790,9,FALSE)</f>
        <v>427</v>
      </c>
      <c r="T330" s="14">
        <f>VLOOKUP(A330,'[1]Aggregated CDC_fludeaths'!A332:K790,10,FALSE)</f>
        <v>41</v>
      </c>
      <c r="U330" s="14">
        <f t="shared" si="76"/>
        <v>411</v>
      </c>
      <c r="V330" s="14">
        <f t="shared" si="77"/>
        <v>514</v>
      </c>
      <c r="W330" s="14">
        <f>VLOOKUP(A330,'[1]Aggregated CDC_fludeaths'!A332:K790,11,FALSE)</f>
        <v>925</v>
      </c>
      <c r="X330" s="15">
        <f t="shared" si="65"/>
        <v>3.3772113441274366E-4</v>
      </c>
      <c r="Y330" s="16">
        <f t="shared" si="66"/>
        <v>1.2248439524110193E-4</v>
      </c>
      <c r="Z330" s="15">
        <f t="shared" si="67"/>
        <v>9.9843198705417273E-5</v>
      </c>
      <c r="AA330" s="15">
        <f t="shared" si="68"/>
        <v>1.126835904943906E-4</v>
      </c>
      <c r="AB330" s="15">
        <f t="shared" si="69"/>
        <v>1.3764121467008643E-4</v>
      </c>
      <c r="AC330" s="15">
        <f t="shared" si="70"/>
        <v>1.0922609901384493E-4</v>
      </c>
      <c r="AD330" s="15">
        <f t="shared" si="71"/>
        <v>1.8350897765143719E-4</v>
      </c>
      <c r="AE330" s="15">
        <f t="shared" si="72"/>
        <v>8.5165610103503841E-4</v>
      </c>
      <c r="AF330" s="15">
        <f t="shared" si="73"/>
        <v>6.772201706755043E-4</v>
      </c>
      <c r="AG330" s="15">
        <f t="shared" si="74"/>
        <v>2.4998898697165504E-4</v>
      </c>
    </row>
    <row r="331" spans="1:33" x14ac:dyDescent="0.2">
      <c r="A331" s="11" t="s">
        <v>344</v>
      </c>
      <c r="B331" s="12">
        <v>254534.60899999994</v>
      </c>
      <c r="C331" s="12">
        <v>501092.65799999994</v>
      </c>
      <c r="D331" s="12">
        <v>520749.81599999988</v>
      </c>
      <c r="E331" s="12">
        <v>494308.07000000007</v>
      </c>
      <c r="F331" s="12">
        <v>448599.00900000008</v>
      </c>
      <c r="G331" s="12">
        <v>495390.609</v>
      </c>
      <c r="H331" s="12">
        <v>435985.6999999999</v>
      </c>
      <c r="I331" s="12">
        <v>501812.96100000007</v>
      </c>
      <c r="J331" s="12">
        <f t="shared" si="75"/>
        <v>756347.57000000007</v>
      </c>
      <c r="K331" s="13">
        <v>3650821</v>
      </c>
      <c r="L331" s="14">
        <f>VLOOKUP(A331,'[1]Aggregated CDC_fludeaths'!$A$5:$K$463,2,FALSE)</f>
        <v>121</v>
      </c>
      <c r="M331" s="14">
        <f>VLOOKUP(A331,'[1]Aggregated CDC_fludeaths'!A333:K791,6,FALSE)</f>
        <v>57</v>
      </c>
      <c r="N331" s="14">
        <f>VLOOKUP(A331,'[1]Aggregated CDC_fludeaths'!A333:K791,3,FALSE)</f>
        <v>57</v>
      </c>
      <c r="O331" s="14">
        <f>VLOOKUP(A331,'[1]Aggregated CDC_fludeaths'!A333:K791,4,FALSE)</f>
        <v>54</v>
      </c>
      <c r="P331" s="14">
        <f>VLOOKUP(A331,'[1]Aggregated CDC_fludeaths'!A333:K791,5,FALSE)</f>
        <v>69</v>
      </c>
      <c r="Q331" s="14">
        <f>VLOOKUP(A331,'[1]Aggregated CDC_fludeaths'!A333:K791,7,FALSE)</f>
        <v>58</v>
      </c>
      <c r="R331" s="14">
        <f>VLOOKUP(A331,'[1]Aggregated CDC_fludeaths'!A333:K791,8,FALSE)</f>
        <v>89</v>
      </c>
      <c r="S331" s="14">
        <f>VLOOKUP(A331,'[1]Aggregated CDC_fludeaths'!A333:K791,9,FALSE)</f>
        <v>555</v>
      </c>
      <c r="T331" s="14">
        <f>VLOOKUP(A331,'[1]Aggregated CDC_fludeaths'!A333:K791,10,FALSE)</f>
        <v>40</v>
      </c>
      <c r="U331" s="14">
        <f t="shared" si="76"/>
        <v>424</v>
      </c>
      <c r="V331" s="14">
        <f t="shared" si="77"/>
        <v>676</v>
      </c>
      <c r="W331" s="14">
        <f>VLOOKUP(A331,'[1]Aggregated CDC_fludeaths'!A333:K791,11,FALSE)</f>
        <v>1100</v>
      </c>
      <c r="X331" s="15">
        <f t="shared" si="65"/>
        <v>4.7537739749960693E-4</v>
      </c>
      <c r="Y331" s="16">
        <f t="shared" si="66"/>
        <v>1.137514172079528E-4</v>
      </c>
      <c r="Z331" s="15">
        <f t="shared" si="67"/>
        <v>1.0945755187746435E-4</v>
      </c>
      <c r="AA331" s="15">
        <f t="shared" si="68"/>
        <v>1.0924361400775834E-4</v>
      </c>
      <c r="AB331" s="15">
        <f t="shared" si="69"/>
        <v>1.5381219890300737E-4</v>
      </c>
      <c r="AC331" s="15">
        <f t="shared" si="70"/>
        <v>1.1707932880899646E-4</v>
      </c>
      <c r="AD331" s="15">
        <f t="shared" si="71"/>
        <v>2.0413513562486115E-4</v>
      </c>
      <c r="AE331" s="15">
        <f t="shared" si="72"/>
        <v>1.1059897673707155E-3</v>
      </c>
      <c r="AF331" s="15">
        <f t="shared" si="73"/>
        <v>8.9376898507124167E-4</v>
      </c>
      <c r="AG331" s="15">
        <f t="shared" si="74"/>
        <v>3.0130209068042501E-4</v>
      </c>
    </row>
    <row r="332" spans="1:33" x14ac:dyDescent="0.2">
      <c r="A332" s="11" t="s">
        <v>345</v>
      </c>
      <c r="B332" s="12">
        <v>249171.59599999996</v>
      </c>
      <c r="C332" s="12">
        <v>488633.08000000007</v>
      </c>
      <c r="D332" s="12">
        <v>514677.87999999995</v>
      </c>
      <c r="E332" s="12">
        <v>493348.7570000001</v>
      </c>
      <c r="F332" s="12">
        <v>438199.37399999995</v>
      </c>
      <c r="G332" s="12">
        <v>473207.91800000001</v>
      </c>
      <c r="H332" s="12">
        <v>432580.38099999994</v>
      </c>
      <c r="I332" s="12">
        <v>495346.16200000001</v>
      </c>
      <c r="J332" s="12">
        <f t="shared" si="75"/>
        <v>744517.75799999991</v>
      </c>
      <c r="K332" s="13">
        <v>3585650</v>
      </c>
      <c r="L332" s="14">
        <f>VLOOKUP(A332,'[1]Aggregated CDC_fludeaths'!$A$5:$K$463,2,FALSE)</f>
        <v>106</v>
      </c>
      <c r="M332" s="14">
        <f>VLOOKUP(A332,'[1]Aggregated CDC_fludeaths'!A334:K792,6,FALSE)</f>
        <v>53</v>
      </c>
      <c r="N332" s="14">
        <f>VLOOKUP(A332,'[1]Aggregated CDC_fludeaths'!A334:K792,3,FALSE)</f>
        <v>49</v>
      </c>
      <c r="O332" s="14">
        <f>VLOOKUP(A332,'[1]Aggregated CDC_fludeaths'!A334:K792,4,FALSE)</f>
        <v>54</v>
      </c>
      <c r="P332" s="14">
        <f>VLOOKUP(A332,'[1]Aggregated CDC_fludeaths'!A334:K792,5,FALSE)</f>
        <v>62</v>
      </c>
      <c r="Q332" s="14">
        <f>VLOOKUP(A332,'[1]Aggregated CDC_fludeaths'!A334:K792,7,FALSE)</f>
        <v>42</v>
      </c>
      <c r="R332" s="14">
        <f>VLOOKUP(A332,'[1]Aggregated CDC_fludeaths'!A334:K792,8,FALSE)</f>
        <v>95</v>
      </c>
      <c r="S332" s="14">
        <f>VLOOKUP(A332,'[1]Aggregated CDC_fludeaths'!A334:K792,9,FALSE)</f>
        <v>517</v>
      </c>
      <c r="T332" s="14">
        <f>VLOOKUP(A332,'[1]Aggregated CDC_fludeaths'!A334:K792,10,FALSE)</f>
        <v>55</v>
      </c>
      <c r="U332" s="14">
        <f t="shared" si="76"/>
        <v>410</v>
      </c>
      <c r="V332" s="14">
        <f t="shared" si="77"/>
        <v>623</v>
      </c>
      <c r="W332" s="14">
        <f>VLOOKUP(A332,'[1]Aggregated CDC_fludeaths'!A334:K792,11,FALSE)</f>
        <v>1033</v>
      </c>
      <c r="X332" s="15">
        <f t="shared" si="65"/>
        <v>4.2540964420358736E-4</v>
      </c>
      <c r="Y332" s="16">
        <f t="shared" si="66"/>
        <v>1.0846584516954929E-4</v>
      </c>
      <c r="Z332" s="15">
        <f t="shared" si="67"/>
        <v>9.5205179596993765E-5</v>
      </c>
      <c r="AA332" s="15">
        <f t="shared" si="68"/>
        <v>1.094560374051981E-4</v>
      </c>
      <c r="AB332" s="15">
        <f t="shared" si="69"/>
        <v>1.4148810719204726E-4</v>
      </c>
      <c r="AC332" s="15">
        <f t="shared" si="70"/>
        <v>8.8755911307468859E-5</v>
      </c>
      <c r="AD332" s="15">
        <f t="shared" si="71"/>
        <v>2.1961236378863889E-4</v>
      </c>
      <c r="AE332" s="15">
        <f t="shared" si="72"/>
        <v>1.0437145569324104E-3</v>
      </c>
      <c r="AF332" s="15">
        <f t="shared" si="73"/>
        <v>8.3678326447654734E-4</v>
      </c>
      <c r="AG332" s="15">
        <f t="shared" si="74"/>
        <v>2.880928144130074E-4</v>
      </c>
    </row>
    <row r="333" spans="1:33" x14ac:dyDescent="0.2">
      <c r="A333" s="11" t="s">
        <v>346</v>
      </c>
      <c r="B333" s="12">
        <v>250608.39600000007</v>
      </c>
      <c r="C333" s="12">
        <v>499521.533</v>
      </c>
      <c r="D333" s="12">
        <v>511678.22500000003</v>
      </c>
      <c r="E333" s="12">
        <v>499350.7460000001</v>
      </c>
      <c r="F333" s="12">
        <v>445631.57200000004</v>
      </c>
      <c r="G333" s="12">
        <v>475480.69500000001</v>
      </c>
      <c r="H333" s="12">
        <v>448539.24600000004</v>
      </c>
      <c r="I333" s="12">
        <v>521068.375</v>
      </c>
      <c r="J333" s="12">
        <f t="shared" si="75"/>
        <v>771676.77100000007</v>
      </c>
      <c r="K333" s="13">
        <v>3652845</v>
      </c>
      <c r="L333" s="14">
        <f>VLOOKUP(A333,'[1]Aggregated CDC_fludeaths'!$A$5:$K$463,2,FALSE)</f>
        <v>131</v>
      </c>
      <c r="M333" s="14">
        <f>VLOOKUP(A333,'[1]Aggregated CDC_fludeaths'!A335:K793,6,FALSE)</f>
        <v>62</v>
      </c>
      <c r="N333" s="14">
        <f>VLOOKUP(A333,'[1]Aggregated CDC_fludeaths'!A335:K793,3,FALSE)</f>
        <v>70</v>
      </c>
      <c r="O333" s="14">
        <f>VLOOKUP(A333,'[1]Aggregated CDC_fludeaths'!A335:K793,4,FALSE)</f>
        <v>37</v>
      </c>
      <c r="P333" s="14">
        <f>VLOOKUP(A333,'[1]Aggregated CDC_fludeaths'!A335:K793,5,FALSE)</f>
        <v>50</v>
      </c>
      <c r="Q333" s="14">
        <f>VLOOKUP(A333,'[1]Aggregated CDC_fludeaths'!A335:K793,7,FALSE)</f>
        <v>62</v>
      </c>
      <c r="R333" s="14">
        <f>VLOOKUP(A333,'[1]Aggregated CDC_fludeaths'!A335:K793,8,FALSE)</f>
        <v>82</v>
      </c>
      <c r="S333" s="14">
        <f>VLOOKUP(A333,'[1]Aggregated CDC_fludeaths'!A335:K793,9,FALSE)</f>
        <v>557</v>
      </c>
      <c r="T333" s="14">
        <f>VLOOKUP(A333,'[1]Aggregated CDC_fludeaths'!A335:K793,10,FALSE)</f>
        <v>46</v>
      </c>
      <c r="U333" s="14">
        <f t="shared" si="76"/>
        <v>409</v>
      </c>
      <c r="V333" s="14">
        <f t="shared" si="77"/>
        <v>688</v>
      </c>
      <c r="W333" s="14">
        <f>VLOOKUP(A333,'[1]Aggregated CDC_fludeaths'!A335:K793,11,FALSE)</f>
        <v>1097</v>
      </c>
      <c r="X333" s="15">
        <f t="shared" si="65"/>
        <v>5.2272789775167775E-4</v>
      </c>
      <c r="Y333" s="16">
        <f t="shared" si="66"/>
        <v>1.2411877347437593E-4</v>
      </c>
      <c r="Z333" s="15">
        <f t="shared" si="67"/>
        <v>1.3680472722871879E-4</v>
      </c>
      <c r="AA333" s="15">
        <f t="shared" si="68"/>
        <v>7.4096214527333442E-5</v>
      </c>
      <c r="AB333" s="15">
        <f t="shared" si="69"/>
        <v>1.1220030882372041E-4</v>
      </c>
      <c r="AC333" s="15">
        <f t="shared" si="70"/>
        <v>1.3039435807167733E-4</v>
      </c>
      <c r="AD333" s="15">
        <f t="shared" si="71"/>
        <v>1.8281566380481227E-4</v>
      </c>
      <c r="AE333" s="15">
        <f t="shared" si="72"/>
        <v>1.0689576008139046E-3</v>
      </c>
      <c r="AF333" s="15">
        <f t="shared" si="73"/>
        <v>8.915649995637875E-4</v>
      </c>
      <c r="AG333" s="15">
        <f t="shared" si="74"/>
        <v>3.0031386494636374E-4</v>
      </c>
    </row>
    <row r="334" spans="1:33" x14ac:dyDescent="0.2">
      <c r="A334" s="11" t="s">
        <v>347</v>
      </c>
      <c r="B334" s="12">
        <v>244520.52700000003</v>
      </c>
      <c r="C334" s="12">
        <v>488067.93400000001</v>
      </c>
      <c r="D334" s="12">
        <v>502919.48900000012</v>
      </c>
      <c r="E334" s="12">
        <v>492288.56800000003</v>
      </c>
      <c r="F334" s="12">
        <v>435565.20699999994</v>
      </c>
      <c r="G334" s="12">
        <v>448923.70700000017</v>
      </c>
      <c r="H334" s="12">
        <v>435774.08</v>
      </c>
      <c r="I334" s="12">
        <v>509614.00199999992</v>
      </c>
      <c r="J334" s="12">
        <f t="shared" si="75"/>
        <v>754134.52899999998</v>
      </c>
      <c r="K334" s="13">
        <v>3556746</v>
      </c>
      <c r="L334" s="14">
        <f>VLOOKUP(A334,'[1]Aggregated CDC_fludeaths'!$A$5:$K$463,2,FALSE)</f>
        <v>120</v>
      </c>
      <c r="M334" s="14">
        <f>VLOOKUP(A334,'[1]Aggregated CDC_fludeaths'!A336:K794,6,FALSE)</f>
        <v>44</v>
      </c>
      <c r="N334" s="14">
        <f>VLOOKUP(A334,'[1]Aggregated CDC_fludeaths'!A336:K794,3,FALSE)</f>
        <v>46</v>
      </c>
      <c r="O334" s="14">
        <f>VLOOKUP(A334,'[1]Aggregated CDC_fludeaths'!A336:K794,4,FALSE)</f>
        <v>44</v>
      </c>
      <c r="P334" s="14">
        <f>VLOOKUP(A334,'[1]Aggregated CDC_fludeaths'!A336:K794,5,FALSE)</f>
        <v>52</v>
      </c>
      <c r="Q334" s="14">
        <f>VLOOKUP(A334,'[1]Aggregated CDC_fludeaths'!A336:K794,7,FALSE)</f>
        <v>51</v>
      </c>
      <c r="R334" s="14">
        <f>VLOOKUP(A334,'[1]Aggregated CDC_fludeaths'!A336:K794,8,FALSE)</f>
        <v>67</v>
      </c>
      <c r="S334" s="14">
        <f>VLOOKUP(A334,'[1]Aggregated CDC_fludeaths'!A336:K794,9,FALSE)</f>
        <v>380</v>
      </c>
      <c r="T334" s="14">
        <f>VLOOKUP(A334,'[1]Aggregated CDC_fludeaths'!A336:K794,10,FALSE)</f>
        <v>58</v>
      </c>
      <c r="U334" s="14">
        <f t="shared" si="76"/>
        <v>362</v>
      </c>
      <c r="V334" s="14">
        <f t="shared" si="77"/>
        <v>500</v>
      </c>
      <c r="W334" s="14">
        <f>VLOOKUP(A334,'[1]Aggregated CDC_fludeaths'!A336:K794,11,FALSE)</f>
        <v>862</v>
      </c>
      <c r="X334" s="15">
        <f t="shared" si="65"/>
        <v>4.9075634455834449E-4</v>
      </c>
      <c r="Y334" s="16">
        <f t="shared" si="66"/>
        <v>9.0151384540661098E-5</v>
      </c>
      <c r="Z334" s="15">
        <f t="shared" si="67"/>
        <v>9.1465932432775515E-5</v>
      </c>
      <c r="AA334" s="15">
        <f t="shared" si="68"/>
        <v>8.9378472018468647E-5</v>
      </c>
      <c r="AB334" s="15">
        <f t="shared" si="69"/>
        <v>1.1938510965592347E-4</v>
      </c>
      <c r="AC334" s="15">
        <f t="shared" si="70"/>
        <v>1.1360504959921839E-4</v>
      </c>
      <c r="AD334" s="15">
        <f t="shared" si="71"/>
        <v>1.5374939234568516E-4</v>
      </c>
      <c r="AE334" s="15">
        <f t="shared" si="72"/>
        <v>7.456624003827902E-4</v>
      </c>
      <c r="AF334" s="15">
        <f t="shared" si="73"/>
        <v>6.6301167864971208E-4</v>
      </c>
      <c r="AG334" s="15">
        <f t="shared" si="74"/>
        <v>2.4235635606253581E-4</v>
      </c>
    </row>
    <row r="335" spans="1:33" x14ac:dyDescent="0.2">
      <c r="A335" s="11" t="s">
        <v>348</v>
      </c>
      <c r="B335" s="12">
        <v>242749</v>
      </c>
      <c r="C335" s="12">
        <v>490273</v>
      </c>
      <c r="D335" s="12">
        <v>487488</v>
      </c>
      <c r="E335" s="12">
        <v>495859</v>
      </c>
      <c r="F335" s="12">
        <v>441690</v>
      </c>
      <c r="G335" s="12">
        <v>444369</v>
      </c>
      <c r="H335" s="12">
        <v>441974</v>
      </c>
      <c r="I335" s="12">
        <v>515566</v>
      </c>
      <c r="J335" s="12">
        <f t="shared" si="75"/>
        <v>758315</v>
      </c>
      <c r="K335" s="13">
        <v>3559968</v>
      </c>
      <c r="L335" s="14">
        <f>VLOOKUP(A335,'[1]Aggregated CDC_fludeaths'!$A$5:$K$463,2,FALSE)</f>
        <v>127</v>
      </c>
      <c r="M335" s="14">
        <f>VLOOKUP(A335,'[1]Aggregated CDC_fludeaths'!A337:K795,6,FALSE)</f>
        <v>66</v>
      </c>
      <c r="N335" s="14">
        <f>VLOOKUP(A335,'[1]Aggregated CDC_fludeaths'!A337:K795,3,FALSE)</f>
        <v>63</v>
      </c>
      <c r="O335" s="14">
        <f>VLOOKUP(A335,'[1]Aggregated CDC_fludeaths'!A337:K795,4,FALSE)</f>
        <v>54</v>
      </c>
      <c r="P335" s="14">
        <f>VLOOKUP(A335,'[1]Aggregated CDC_fludeaths'!A337:K795,5,FALSE)</f>
        <v>45</v>
      </c>
      <c r="Q335" s="14">
        <f>VLOOKUP(A335,'[1]Aggregated CDC_fludeaths'!A337:K795,7,FALSE)</f>
        <v>57</v>
      </c>
      <c r="R335" s="14">
        <f>VLOOKUP(A335,'[1]Aggregated CDC_fludeaths'!A337:K795,8,FALSE)</f>
        <v>66</v>
      </c>
      <c r="S335" s="14">
        <f>VLOOKUP(A335,'[1]Aggregated CDC_fludeaths'!A337:K795,9,FALSE)</f>
        <v>478</v>
      </c>
      <c r="T335" s="14">
        <f>VLOOKUP(A335,'[1]Aggregated CDC_fludeaths'!A337:K795,10,FALSE)</f>
        <v>48</v>
      </c>
      <c r="U335" s="14">
        <f t="shared" si="76"/>
        <v>399</v>
      </c>
      <c r="V335" s="14">
        <f t="shared" si="77"/>
        <v>605</v>
      </c>
      <c r="W335" s="14">
        <f>VLOOKUP(A335,'[1]Aggregated CDC_fludeaths'!A337:K795,11,FALSE)</f>
        <v>1004</v>
      </c>
      <c r="X335" s="15">
        <f t="shared" si="65"/>
        <v>5.231741428388994E-4</v>
      </c>
      <c r="Y335" s="16">
        <f t="shared" si="66"/>
        <v>1.3461887560603991E-4</v>
      </c>
      <c r="Z335" s="15">
        <f t="shared" si="67"/>
        <v>1.2923395037416305E-4</v>
      </c>
      <c r="AA335" s="15">
        <f t="shared" si="68"/>
        <v>1.0890192574905366E-4</v>
      </c>
      <c r="AB335" s="15">
        <f t="shared" si="69"/>
        <v>1.0188141003871493E-4</v>
      </c>
      <c r="AC335" s="15">
        <f t="shared" si="70"/>
        <v>1.282717741336592E-4</v>
      </c>
      <c r="AD335" s="15">
        <f t="shared" si="71"/>
        <v>1.4933005108897808E-4</v>
      </c>
      <c r="AE335" s="15">
        <f t="shared" si="72"/>
        <v>9.271363899093424E-4</v>
      </c>
      <c r="AF335" s="15">
        <f t="shared" si="73"/>
        <v>7.9782148579416205E-4</v>
      </c>
      <c r="AG335" s="15">
        <f t="shared" si="74"/>
        <v>2.8202500696635478E-4</v>
      </c>
    </row>
    <row r="336" spans="1:33" x14ac:dyDescent="0.2">
      <c r="A336" s="11" t="s">
        <v>349</v>
      </c>
      <c r="B336" s="12">
        <v>236504.04600000006</v>
      </c>
      <c r="C336" s="12">
        <v>468408.76099999988</v>
      </c>
      <c r="D336" s="12">
        <v>504990.28</v>
      </c>
      <c r="E336" s="12">
        <v>499858.20899999992</v>
      </c>
      <c r="F336" s="12">
        <v>500841.478</v>
      </c>
      <c r="G336" s="12">
        <v>547268.30599999987</v>
      </c>
      <c r="H336" s="12">
        <v>450193.31000000006</v>
      </c>
      <c r="I336" s="12">
        <v>488309.08600000001</v>
      </c>
      <c r="J336" s="12">
        <f t="shared" si="75"/>
        <v>724813.1320000001</v>
      </c>
      <c r="K336" s="13">
        <v>3694697</v>
      </c>
      <c r="L336" s="14">
        <f>VLOOKUP(A336,'[1]Aggregated CDC_fludeaths'!$A$5:$K$463,2,FALSE)</f>
        <v>106</v>
      </c>
      <c r="M336" s="14">
        <f>VLOOKUP(A336,'[1]Aggregated CDC_fludeaths'!A338:K796,6,FALSE)</f>
        <v>56</v>
      </c>
      <c r="N336" s="14">
        <f>VLOOKUP(A336,'[1]Aggregated CDC_fludeaths'!A338:K796,3,FALSE)</f>
        <v>47</v>
      </c>
      <c r="O336" s="14">
        <f>VLOOKUP(A336,'[1]Aggregated CDC_fludeaths'!A338:K796,4,FALSE)</f>
        <v>58</v>
      </c>
      <c r="P336" s="14">
        <f>VLOOKUP(A336,'[1]Aggregated CDC_fludeaths'!A338:K796,5,FALSE)</f>
        <v>55</v>
      </c>
      <c r="Q336" s="14">
        <f>VLOOKUP(A336,'[1]Aggregated CDC_fludeaths'!A338:K796,7,FALSE)</f>
        <v>81</v>
      </c>
      <c r="R336" s="14">
        <f>VLOOKUP(A336,'[1]Aggregated CDC_fludeaths'!A338:K796,8,FALSE)</f>
        <v>50</v>
      </c>
      <c r="S336" s="14">
        <f>VLOOKUP(A336,'[1]Aggregated CDC_fludeaths'!A338:K796,9,FALSE)</f>
        <v>387</v>
      </c>
      <c r="T336" s="14">
        <f>VLOOKUP(A336,'[1]Aggregated CDC_fludeaths'!A338:K796,10,FALSE)</f>
        <v>53</v>
      </c>
      <c r="U336" s="14">
        <f t="shared" si="76"/>
        <v>400</v>
      </c>
      <c r="V336" s="14">
        <f t="shared" si="77"/>
        <v>493</v>
      </c>
      <c r="W336" s="14">
        <f>VLOOKUP(A336,'[1]Aggregated CDC_fludeaths'!A338:K796,11,FALSE)</f>
        <v>893</v>
      </c>
      <c r="X336" s="15">
        <f t="shared" si="65"/>
        <v>4.4819529218540291E-4</v>
      </c>
      <c r="Y336" s="16">
        <f t="shared" si="66"/>
        <v>1.1955369895397839E-4</v>
      </c>
      <c r="Z336" s="15">
        <f t="shared" si="67"/>
        <v>9.30710983189617E-5</v>
      </c>
      <c r="AA336" s="15">
        <f t="shared" si="68"/>
        <v>1.1603290484322127E-4</v>
      </c>
      <c r="AB336" s="15">
        <f t="shared" si="69"/>
        <v>1.0981518587404217E-4</v>
      </c>
      <c r="AC336" s="15">
        <f t="shared" si="70"/>
        <v>1.480078402347678E-4</v>
      </c>
      <c r="AD336" s="15">
        <f t="shared" si="71"/>
        <v>1.110634007422278E-4</v>
      </c>
      <c r="AE336" s="15">
        <f t="shared" si="72"/>
        <v>7.9253081930160925E-4</v>
      </c>
      <c r="AF336" s="15">
        <f t="shared" si="73"/>
        <v>6.8017531448367845E-4</v>
      </c>
      <c r="AG336" s="15">
        <f t="shared" si="74"/>
        <v>2.4169776303713134E-4</v>
      </c>
    </row>
    <row r="337" spans="1:33" x14ac:dyDescent="0.2">
      <c r="A337" s="11" t="s">
        <v>350</v>
      </c>
      <c r="B337" s="12">
        <v>233858.70399999997</v>
      </c>
      <c r="C337" s="12">
        <v>476761.16000000003</v>
      </c>
      <c r="D337" s="12">
        <v>507890.42299999995</v>
      </c>
      <c r="E337" s="12">
        <v>508182.65900000004</v>
      </c>
      <c r="F337" s="12">
        <v>502560.31</v>
      </c>
      <c r="G337" s="12">
        <v>545179.74500000011</v>
      </c>
      <c r="H337" s="12">
        <v>475385.28799999994</v>
      </c>
      <c r="I337" s="12">
        <v>507224.3600000001</v>
      </c>
      <c r="J337" s="12">
        <f t="shared" si="75"/>
        <v>741083.06400000001</v>
      </c>
      <c r="K337" s="13">
        <v>3754561</v>
      </c>
      <c r="L337" s="14">
        <f>VLOOKUP(A337,'[1]Aggregated CDC_fludeaths'!$A$5:$K$463,2,FALSE)</f>
        <v>121</v>
      </c>
      <c r="M337" s="14">
        <f>VLOOKUP(A337,'[1]Aggregated CDC_fludeaths'!A339:K797,6,FALSE)</f>
        <v>35</v>
      </c>
      <c r="N337" s="14">
        <f>VLOOKUP(A337,'[1]Aggregated CDC_fludeaths'!A339:K797,3,FALSE)</f>
        <v>54</v>
      </c>
      <c r="O337" s="14">
        <f>VLOOKUP(A337,'[1]Aggregated CDC_fludeaths'!A339:K797,4,FALSE)</f>
        <v>58</v>
      </c>
      <c r="P337" s="14">
        <f>VLOOKUP(A337,'[1]Aggregated CDC_fludeaths'!A339:K797,5,FALSE)</f>
        <v>52</v>
      </c>
      <c r="Q337" s="14">
        <f>VLOOKUP(A337,'[1]Aggregated CDC_fludeaths'!A339:K797,7,FALSE)</f>
        <v>53</v>
      </c>
      <c r="R337" s="14">
        <f>VLOOKUP(A337,'[1]Aggregated CDC_fludeaths'!A339:K797,8,FALSE)</f>
        <v>55</v>
      </c>
      <c r="S337" s="14">
        <f>VLOOKUP(A337,'[1]Aggregated CDC_fludeaths'!A339:K797,9,FALSE)</f>
        <v>337</v>
      </c>
      <c r="T337" s="14">
        <f>VLOOKUP(A337,'[1]Aggregated CDC_fludeaths'!A339:K797,10,FALSE)</f>
        <v>57</v>
      </c>
      <c r="U337" s="14">
        <f t="shared" si="76"/>
        <v>364</v>
      </c>
      <c r="V337" s="14">
        <f t="shared" si="77"/>
        <v>458</v>
      </c>
      <c r="W337" s="14">
        <f>VLOOKUP(A337,'[1]Aggregated CDC_fludeaths'!A339:K797,11,FALSE)</f>
        <v>822</v>
      </c>
      <c r="X337" s="15">
        <f t="shared" si="65"/>
        <v>5.1740644213952376E-4</v>
      </c>
      <c r="Y337" s="16">
        <f t="shared" si="66"/>
        <v>7.3412020391929567E-5</v>
      </c>
      <c r="Z337" s="15">
        <f t="shared" si="67"/>
        <v>1.0632214657845597E-4</v>
      </c>
      <c r="AA337" s="15">
        <f t="shared" si="68"/>
        <v>1.1413219040990534E-4</v>
      </c>
      <c r="AB337" s="15">
        <f t="shared" si="69"/>
        <v>1.0347016858533854E-4</v>
      </c>
      <c r="AC337" s="15">
        <f t="shared" si="70"/>
        <v>9.7215643989121398E-5</v>
      </c>
      <c r="AD337" s="15">
        <f t="shared" si="71"/>
        <v>1.156956291840483E-4</v>
      </c>
      <c r="AE337" s="15">
        <f t="shared" si="72"/>
        <v>6.6440026658025635E-4</v>
      </c>
      <c r="AF337" s="15">
        <f t="shared" si="73"/>
        <v>6.1801439305324616E-4</v>
      </c>
      <c r="AG337" s="15">
        <f t="shared" si="74"/>
        <v>2.189337182163241E-4</v>
      </c>
    </row>
    <row r="338" spans="1:33" x14ac:dyDescent="0.2">
      <c r="A338" s="11" t="s">
        <v>351</v>
      </c>
      <c r="B338" s="12">
        <v>232896.51800000004</v>
      </c>
      <c r="C338" s="12">
        <v>472197.96200000012</v>
      </c>
      <c r="D338" s="12">
        <v>502699.46499999991</v>
      </c>
      <c r="E338" s="12">
        <v>512170.59299999994</v>
      </c>
      <c r="F338" s="12">
        <v>496041.27600000001</v>
      </c>
      <c r="G338" s="12">
        <v>534242.473</v>
      </c>
      <c r="H338" s="12">
        <v>485870.09200000006</v>
      </c>
      <c r="I338" s="12">
        <v>509652.78299999988</v>
      </c>
      <c r="J338" s="12">
        <f t="shared" si="75"/>
        <v>742549.30099999998</v>
      </c>
      <c r="K338" s="13">
        <v>3745417</v>
      </c>
      <c r="L338" s="14">
        <f>VLOOKUP(A338,'[1]Aggregated CDC_fludeaths'!$A$5:$K$463,2,FALSE)</f>
        <v>100</v>
      </c>
      <c r="M338" s="14">
        <f>VLOOKUP(A338,'[1]Aggregated CDC_fludeaths'!A340:K798,6,FALSE)</f>
        <v>44</v>
      </c>
      <c r="N338" s="14">
        <f>VLOOKUP(A338,'[1]Aggregated CDC_fludeaths'!A340:K798,3,FALSE)</f>
        <v>52</v>
      </c>
      <c r="O338" s="14">
        <f>VLOOKUP(A338,'[1]Aggregated CDC_fludeaths'!A340:K798,4,FALSE)</f>
        <v>41</v>
      </c>
      <c r="P338" s="14">
        <f>VLOOKUP(A338,'[1]Aggregated CDC_fludeaths'!A340:K798,5,FALSE)</f>
        <v>45</v>
      </c>
      <c r="Q338" s="14">
        <f>VLOOKUP(A338,'[1]Aggregated CDC_fludeaths'!A340:K798,7,FALSE)</f>
        <v>50</v>
      </c>
      <c r="R338" s="14">
        <f>VLOOKUP(A338,'[1]Aggregated CDC_fludeaths'!A340:K798,8,FALSE)</f>
        <v>51</v>
      </c>
      <c r="S338" s="14">
        <f>VLOOKUP(A338,'[1]Aggregated CDC_fludeaths'!A340:K798,9,FALSE)</f>
        <v>330</v>
      </c>
      <c r="T338" s="14">
        <f>VLOOKUP(A338,'[1]Aggregated CDC_fludeaths'!A340:K798,10,FALSE)</f>
        <v>51</v>
      </c>
      <c r="U338" s="14">
        <f t="shared" si="76"/>
        <v>334</v>
      </c>
      <c r="V338" s="14">
        <f t="shared" si="77"/>
        <v>430</v>
      </c>
      <c r="W338" s="14">
        <f>VLOOKUP(A338,'[1]Aggregated CDC_fludeaths'!A340:K798,11,FALSE)</f>
        <v>764</v>
      </c>
      <c r="X338" s="15">
        <f t="shared" si="65"/>
        <v>4.2937524725036885E-4</v>
      </c>
      <c r="Y338" s="16">
        <f t="shared" si="66"/>
        <v>9.3181257736982758E-5</v>
      </c>
      <c r="Z338" s="15">
        <f t="shared" si="67"/>
        <v>1.0344152643965915E-4</v>
      </c>
      <c r="AA338" s="15">
        <f t="shared" si="68"/>
        <v>8.0051452700252945E-5</v>
      </c>
      <c r="AB338" s="15">
        <f t="shared" si="69"/>
        <v>9.0718257083106127E-5</v>
      </c>
      <c r="AC338" s="15">
        <f t="shared" si="70"/>
        <v>9.3590462246905632E-5</v>
      </c>
      <c r="AD338" s="15">
        <f t="shared" si="71"/>
        <v>1.0496632914791552E-4</v>
      </c>
      <c r="AE338" s="15">
        <f t="shared" si="72"/>
        <v>6.4749965271944777E-4</v>
      </c>
      <c r="AF338" s="15">
        <f t="shared" si="73"/>
        <v>5.79086128585555E-4</v>
      </c>
      <c r="AG338" s="15">
        <f t="shared" si="74"/>
        <v>2.0398262730157951E-4</v>
      </c>
    </row>
    <row r="339" spans="1:33" x14ac:dyDescent="0.2">
      <c r="A339" s="11" t="s">
        <v>352</v>
      </c>
      <c r="B339" s="12">
        <v>227127.12000000005</v>
      </c>
      <c r="C339" s="12">
        <v>462624.489</v>
      </c>
      <c r="D339" s="12">
        <v>492876.38099999999</v>
      </c>
      <c r="E339" s="12">
        <v>511030.6179999999</v>
      </c>
      <c r="F339" s="12">
        <v>487829.21200000006</v>
      </c>
      <c r="G339" s="12">
        <v>514996.74000000005</v>
      </c>
      <c r="H339" s="12">
        <v>483359.12699999998</v>
      </c>
      <c r="I339" s="12">
        <v>505093.72000000003</v>
      </c>
      <c r="J339" s="12">
        <f t="shared" si="75"/>
        <v>732220.84000000008</v>
      </c>
      <c r="K339" s="13">
        <v>3685999</v>
      </c>
      <c r="L339" s="14">
        <f>VLOOKUP(A339,'[1]Aggregated CDC_fludeaths'!$A$5:$K$463,2,FALSE)</f>
        <v>86</v>
      </c>
      <c r="M339" s="14">
        <f>VLOOKUP(A339,'[1]Aggregated CDC_fludeaths'!A341:K799,6,FALSE)</f>
        <v>55</v>
      </c>
      <c r="N339" s="14">
        <f>VLOOKUP(A339,'[1]Aggregated CDC_fludeaths'!A341:K799,3,FALSE)</f>
        <v>61</v>
      </c>
      <c r="O339" s="14">
        <f>VLOOKUP(A339,'[1]Aggregated CDC_fludeaths'!A341:K799,4,FALSE)</f>
        <v>51</v>
      </c>
      <c r="P339" s="14">
        <f>VLOOKUP(A339,'[1]Aggregated CDC_fludeaths'!A341:K799,5,FALSE)</f>
        <v>55</v>
      </c>
      <c r="Q339" s="14">
        <f>VLOOKUP(A339,'[1]Aggregated CDC_fludeaths'!A341:K799,7,FALSE)</f>
        <v>62</v>
      </c>
      <c r="R339" s="14">
        <f>VLOOKUP(A339,'[1]Aggregated CDC_fludeaths'!A341:K799,8,FALSE)</f>
        <v>54</v>
      </c>
      <c r="S339" s="14">
        <f>VLOOKUP(A339,'[1]Aggregated CDC_fludeaths'!A341:K799,9,FALSE)</f>
        <v>321</v>
      </c>
      <c r="T339" s="14">
        <f>VLOOKUP(A339,'[1]Aggregated CDC_fludeaths'!A341:K799,10,FALSE)</f>
        <v>44</v>
      </c>
      <c r="U339" s="14">
        <f t="shared" si="76"/>
        <v>382</v>
      </c>
      <c r="V339" s="14">
        <f t="shared" si="77"/>
        <v>407</v>
      </c>
      <c r="W339" s="14">
        <f>VLOOKUP(A339,'[1]Aggregated CDC_fludeaths'!A341:K799,11,FALSE)</f>
        <v>789</v>
      </c>
      <c r="X339" s="15">
        <f t="shared" si="65"/>
        <v>3.7864258570266719E-4</v>
      </c>
      <c r="Y339" s="16">
        <f t="shared" si="66"/>
        <v>1.1888691867325684E-4</v>
      </c>
      <c r="Z339" s="15">
        <f t="shared" si="67"/>
        <v>1.2376328497672523E-4</v>
      </c>
      <c r="AA339" s="15">
        <f t="shared" si="68"/>
        <v>9.9798325586824248E-5</v>
      </c>
      <c r="AB339" s="15">
        <f t="shared" si="69"/>
        <v>1.1274437579191136E-4</v>
      </c>
      <c r="AC339" s="15">
        <f t="shared" si="70"/>
        <v>1.2038911158932772E-4</v>
      </c>
      <c r="AD339" s="15">
        <f t="shared" si="71"/>
        <v>1.1171817595574233E-4</v>
      </c>
      <c r="AE339" s="15">
        <f t="shared" si="72"/>
        <v>6.3552562086893489E-4</v>
      </c>
      <c r="AF339" s="15">
        <f t="shared" si="73"/>
        <v>5.558432343990646E-4</v>
      </c>
      <c r="AG339" s="15">
        <f t="shared" si="74"/>
        <v>2.1405323224450143E-4</v>
      </c>
    </row>
    <row r="340" spans="1:33" x14ac:dyDescent="0.2">
      <c r="A340" s="11" t="s">
        <v>353</v>
      </c>
      <c r="B340" s="12">
        <v>229177.13499999995</v>
      </c>
      <c r="C340" s="12">
        <v>469837.51300000009</v>
      </c>
      <c r="D340" s="12">
        <v>499633.42099999997</v>
      </c>
      <c r="E340" s="12">
        <v>518663.07499999995</v>
      </c>
      <c r="F340" s="12">
        <v>492326.46699999995</v>
      </c>
      <c r="G340" s="12">
        <v>515175.15599999996</v>
      </c>
      <c r="H340" s="12">
        <v>503076.48299999995</v>
      </c>
      <c r="I340" s="12">
        <v>538868.74900000007</v>
      </c>
      <c r="J340" s="12">
        <f t="shared" si="75"/>
        <v>768045.88400000008</v>
      </c>
      <c r="K340" s="13">
        <v>3766403</v>
      </c>
      <c r="L340" s="14">
        <f>VLOOKUP(A340,'[1]Aggregated CDC_fludeaths'!$A$5:$K$463,2,FALSE)</f>
        <v>134</v>
      </c>
      <c r="M340" s="14">
        <f>VLOOKUP(A340,'[1]Aggregated CDC_fludeaths'!A342:K800,6,FALSE)</f>
        <v>63</v>
      </c>
      <c r="N340" s="14">
        <f>VLOOKUP(A340,'[1]Aggregated CDC_fludeaths'!A342:K800,3,FALSE)</f>
        <v>59</v>
      </c>
      <c r="O340" s="14">
        <f>VLOOKUP(A340,'[1]Aggregated CDC_fludeaths'!A342:K800,4,FALSE)</f>
        <v>60</v>
      </c>
      <c r="P340" s="14">
        <f>VLOOKUP(A340,'[1]Aggregated CDC_fludeaths'!A342:K800,5,FALSE)</f>
        <v>59</v>
      </c>
      <c r="Q340" s="14">
        <f>VLOOKUP(A340,'[1]Aggregated CDC_fludeaths'!A342:K800,7,FALSE)</f>
        <v>42</v>
      </c>
      <c r="R340" s="14">
        <f>VLOOKUP(A340,'[1]Aggregated CDC_fludeaths'!A342:K800,8,FALSE)</f>
        <v>64</v>
      </c>
      <c r="S340" s="14">
        <f>VLOOKUP(A340,'[1]Aggregated CDC_fludeaths'!A342:K800,9,FALSE)</f>
        <v>389</v>
      </c>
      <c r="T340" s="14">
        <f>VLOOKUP(A340,'[1]Aggregated CDC_fludeaths'!A342:K800,10,FALSE)</f>
        <v>68</v>
      </c>
      <c r="U340" s="14">
        <f t="shared" si="76"/>
        <v>415</v>
      </c>
      <c r="V340" s="14">
        <f t="shared" si="77"/>
        <v>523</v>
      </c>
      <c r="W340" s="14">
        <f>VLOOKUP(A340,'[1]Aggregated CDC_fludeaths'!A342:K800,11,FALSE)</f>
        <v>938</v>
      </c>
      <c r="X340" s="15">
        <f t="shared" si="65"/>
        <v>5.8470056360552733E-4</v>
      </c>
      <c r="Y340" s="16">
        <f t="shared" si="66"/>
        <v>1.3408891001004424E-4</v>
      </c>
      <c r="Z340" s="15">
        <f t="shared" si="67"/>
        <v>1.1808657611797351E-4</v>
      </c>
      <c r="AA340" s="15">
        <f t="shared" si="68"/>
        <v>1.1568203500895066E-4</v>
      </c>
      <c r="AB340" s="15">
        <f t="shared" si="69"/>
        <v>1.1983917980180417E-4</v>
      </c>
      <c r="AC340" s="15">
        <f t="shared" si="70"/>
        <v>8.1525670465366931E-5</v>
      </c>
      <c r="AD340" s="15">
        <f t="shared" si="71"/>
        <v>1.2721723666816683E-4</v>
      </c>
      <c r="AE340" s="15">
        <f t="shared" si="72"/>
        <v>7.2188264901589232E-4</v>
      </c>
      <c r="AF340" s="15">
        <f t="shared" si="73"/>
        <v>6.8094890018315622E-4</v>
      </c>
      <c r="AG340" s="15">
        <f t="shared" si="74"/>
        <v>2.4904398175128894E-4</v>
      </c>
    </row>
    <row r="341" spans="1:33" x14ac:dyDescent="0.2">
      <c r="A341" s="11" t="s">
        <v>354</v>
      </c>
      <c r="B341" s="12">
        <v>226112.80499999999</v>
      </c>
      <c r="C341" s="12">
        <v>470014.554</v>
      </c>
      <c r="D341" s="12">
        <v>498444.76900000009</v>
      </c>
      <c r="E341" s="12">
        <v>522453.97999999992</v>
      </c>
      <c r="F341" s="12">
        <v>499379.65099999995</v>
      </c>
      <c r="G341" s="12">
        <v>510886.11800000002</v>
      </c>
      <c r="H341" s="12">
        <v>510036.22999999992</v>
      </c>
      <c r="I341" s="12">
        <v>556875.46600000013</v>
      </c>
      <c r="J341" s="12">
        <f t="shared" si="75"/>
        <v>782988.27100000018</v>
      </c>
      <c r="K341" s="13">
        <v>3794733</v>
      </c>
      <c r="L341" s="14">
        <f>VLOOKUP(A341,'[1]Aggregated CDC_fludeaths'!$A$5:$K$463,2,FALSE)</f>
        <v>102</v>
      </c>
      <c r="M341" s="14">
        <f>VLOOKUP(A341,'[1]Aggregated CDC_fludeaths'!A343:K801,6,FALSE)</f>
        <v>57</v>
      </c>
      <c r="N341" s="14">
        <f>VLOOKUP(A341,'[1]Aggregated CDC_fludeaths'!A343:K801,3,FALSE)</f>
        <v>66</v>
      </c>
      <c r="O341" s="14">
        <f>VLOOKUP(A341,'[1]Aggregated CDC_fludeaths'!A343:K801,4,FALSE)</f>
        <v>53</v>
      </c>
      <c r="P341" s="14">
        <f>VLOOKUP(A341,'[1]Aggregated CDC_fludeaths'!A343:K801,5,FALSE)</f>
        <v>58</v>
      </c>
      <c r="Q341" s="14">
        <f>VLOOKUP(A341,'[1]Aggregated CDC_fludeaths'!A343:K801,7,FALSE)</f>
        <v>51</v>
      </c>
      <c r="R341" s="14">
        <f>VLOOKUP(A341,'[1]Aggregated CDC_fludeaths'!A343:K801,8,FALSE)</f>
        <v>74</v>
      </c>
      <c r="S341" s="14">
        <f>VLOOKUP(A341,'[1]Aggregated CDC_fludeaths'!A343:K801,9,FALSE)</f>
        <v>338</v>
      </c>
      <c r="T341" s="14">
        <f>VLOOKUP(A341,'[1]Aggregated CDC_fludeaths'!A343:K801,10,FALSE)</f>
        <v>80</v>
      </c>
      <c r="U341" s="14">
        <f t="shared" si="76"/>
        <v>439</v>
      </c>
      <c r="V341" s="14">
        <f t="shared" si="77"/>
        <v>440</v>
      </c>
      <c r="W341" s="14">
        <f>VLOOKUP(A341,'[1]Aggregated CDC_fludeaths'!A343:K801,11,FALSE)</f>
        <v>879</v>
      </c>
      <c r="X341" s="15">
        <f t="shared" si="65"/>
        <v>4.5110227171787112E-4</v>
      </c>
      <c r="Y341" s="16">
        <f t="shared" si="66"/>
        <v>1.2127284041506511E-4</v>
      </c>
      <c r="Z341" s="15">
        <f t="shared" si="67"/>
        <v>1.3241186206530334E-4</v>
      </c>
      <c r="AA341" s="15">
        <f t="shared" si="68"/>
        <v>1.0144434156669648E-4</v>
      </c>
      <c r="AB341" s="15">
        <f t="shared" si="69"/>
        <v>1.1614409975227445E-4</v>
      </c>
      <c r="AC341" s="15">
        <f t="shared" si="70"/>
        <v>9.9826552734791669E-5</v>
      </c>
      <c r="AD341" s="15">
        <f t="shared" si="71"/>
        <v>1.4508773229697823E-4</v>
      </c>
      <c r="AE341" s="15">
        <f t="shared" si="72"/>
        <v>6.0695796571508492E-4</v>
      </c>
      <c r="AF341" s="15">
        <f t="shared" si="73"/>
        <v>5.6194966935845696E-4</v>
      </c>
      <c r="AG341" s="15">
        <f t="shared" si="74"/>
        <v>2.3163685033966816E-4</v>
      </c>
    </row>
    <row r="342" spans="1:33" x14ac:dyDescent="0.2">
      <c r="A342" s="11" t="s">
        <v>355</v>
      </c>
      <c r="B342" s="12">
        <v>223552.65700000004</v>
      </c>
      <c r="C342" s="12">
        <v>464054.46699999995</v>
      </c>
      <c r="D342" s="12">
        <v>495284.79100000008</v>
      </c>
      <c r="E342" s="12">
        <v>521572.04599999991</v>
      </c>
      <c r="F342" s="12">
        <v>493857.64700000006</v>
      </c>
      <c r="G342" s="12">
        <v>497180.55999999994</v>
      </c>
      <c r="H342" s="12">
        <v>509053.87999999989</v>
      </c>
      <c r="I342" s="12">
        <v>571821.23199999984</v>
      </c>
      <c r="J342" s="12">
        <f t="shared" si="75"/>
        <v>795373.88899999985</v>
      </c>
      <c r="K342" s="13">
        <v>3777756</v>
      </c>
      <c r="L342" s="14">
        <f>VLOOKUP(A342,'[1]Aggregated CDC_fludeaths'!$A$5:$K$463,2,FALSE)</f>
        <v>88</v>
      </c>
      <c r="M342" s="14">
        <f>VLOOKUP(A342,'[1]Aggregated CDC_fludeaths'!A344:K802,6,FALSE)</f>
        <v>39</v>
      </c>
      <c r="N342" s="14">
        <f>VLOOKUP(A342,'[1]Aggregated CDC_fludeaths'!A344:K802,3,FALSE)</f>
        <v>56</v>
      </c>
      <c r="O342" s="14">
        <f>VLOOKUP(A342,'[1]Aggregated CDC_fludeaths'!A344:K802,4,FALSE)</f>
        <v>61</v>
      </c>
      <c r="P342" s="14">
        <f>VLOOKUP(A342,'[1]Aggregated CDC_fludeaths'!A344:K802,5,FALSE)</f>
        <v>57</v>
      </c>
      <c r="Q342" s="14">
        <f>VLOOKUP(A342,'[1]Aggregated CDC_fludeaths'!A344:K802,7,FALSE)</f>
        <v>45</v>
      </c>
      <c r="R342" s="14">
        <f>VLOOKUP(A342,'[1]Aggregated CDC_fludeaths'!A344:K802,8,FALSE)</f>
        <v>68</v>
      </c>
      <c r="S342" s="14">
        <f>VLOOKUP(A342,'[1]Aggregated CDC_fludeaths'!A344:K802,9,FALSE)</f>
        <v>373</v>
      </c>
      <c r="T342" s="14">
        <f>VLOOKUP(A342,'[1]Aggregated CDC_fludeaths'!A344:K802,10,FALSE)</f>
        <v>54</v>
      </c>
      <c r="U342" s="14">
        <f t="shared" si="76"/>
        <v>380</v>
      </c>
      <c r="V342" s="14">
        <f t="shared" si="77"/>
        <v>461</v>
      </c>
      <c r="W342" s="14">
        <f>VLOOKUP(A342,'[1]Aggregated CDC_fludeaths'!A344:K802,11,FALSE)</f>
        <v>841</v>
      </c>
      <c r="X342" s="15">
        <f t="shared" si="65"/>
        <v>3.9364327483703307E-4</v>
      </c>
      <c r="Y342" s="16">
        <f t="shared" si="66"/>
        <v>8.4041858819128664E-5</v>
      </c>
      <c r="Z342" s="15">
        <f t="shared" si="67"/>
        <v>1.1306626211342716E-4</v>
      </c>
      <c r="AA342" s="15">
        <f t="shared" si="68"/>
        <v>1.1695412065852933E-4</v>
      </c>
      <c r="AB342" s="15">
        <f t="shared" si="69"/>
        <v>1.1541787465730989E-4</v>
      </c>
      <c r="AC342" s="15">
        <f t="shared" si="70"/>
        <v>9.0510377155534816E-5</v>
      </c>
      <c r="AD342" s="15">
        <f t="shared" si="71"/>
        <v>1.3358114469140284E-4</v>
      </c>
      <c r="AE342" s="15">
        <f t="shared" si="72"/>
        <v>6.5230176692704562E-4</v>
      </c>
      <c r="AF342" s="15">
        <f t="shared" si="73"/>
        <v>5.7960162682685215E-4</v>
      </c>
      <c r="AG342" s="15">
        <f t="shared" si="74"/>
        <v>2.2261893039148109E-4</v>
      </c>
    </row>
    <row r="343" spans="1:33" x14ac:dyDescent="0.2">
      <c r="A343" s="11" t="s">
        <v>356</v>
      </c>
      <c r="B343" s="12">
        <v>230554.40299999999</v>
      </c>
      <c r="C343" s="12">
        <v>479169.77999999997</v>
      </c>
      <c r="D343" s="12">
        <v>509292.72499999998</v>
      </c>
      <c r="E343" s="12">
        <v>546719.34000000008</v>
      </c>
      <c r="F343" s="12">
        <v>516977.07700000005</v>
      </c>
      <c r="G343" s="12">
        <v>514357.321</v>
      </c>
      <c r="H343" s="12">
        <v>536704.63099999994</v>
      </c>
      <c r="I343" s="12">
        <v>633154.89499999979</v>
      </c>
      <c r="J343" s="12">
        <f t="shared" si="75"/>
        <v>863709.29799999972</v>
      </c>
      <c r="K343" s="13">
        <v>3966871</v>
      </c>
      <c r="L343" s="14">
        <f>VLOOKUP(A343,'[1]Aggregated CDC_fludeaths'!$A$5:$K$463,2,FALSE)</f>
        <v>143</v>
      </c>
      <c r="M343" s="14">
        <f>VLOOKUP(A343,'[1]Aggregated CDC_fludeaths'!A345:K803,6,FALSE)</f>
        <v>54</v>
      </c>
      <c r="N343" s="14">
        <f>VLOOKUP(A343,'[1]Aggregated CDC_fludeaths'!A345:K803,3,FALSE)</f>
        <v>40</v>
      </c>
      <c r="O343" s="14">
        <f>VLOOKUP(A343,'[1]Aggregated CDC_fludeaths'!A345:K803,4,FALSE)</f>
        <v>54</v>
      </c>
      <c r="P343" s="14">
        <f>VLOOKUP(A343,'[1]Aggregated CDC_fludeaths'!A345:K803,5,FALSE)</f>
        <v>59</v>
      </c>
      <c r="Q343" s="14">
        <f>VLOOKUP(A343,'[1]Aggregated CDC_fludeaths'!A345:K803,7,FALSE)</f>
        <v>55</v>
      </c>
      <c r="R343" s="14">
        <f>VLOOKUP(A343,'[1]Aggregated CDC_fludeaths'!A345:K803,8,FALSE)</f>
        <v>57</v>
      </c>
      <c r="S343" s="14">
        <f>VLOOKUP(A343,'[1]Aggregated CDC_fludeaths'!A345:K803,9,FALSE)</f>
        <v>337</v>
      </c>
      <c r="T343" s="14">
        <f>VLOOKUP(A343,'[1]Aggregated CDC_fludeaths'!A345:K803,10,FALSE)</f>
        <v>54</v>
      </c>
      <c r="U343" s="14">
        <f t="shared" si="76"/>
        <v>373</v>
      </c>
      <c r="V343" s="14">
        <f t="shared" si="77"/>
        <v>480</v>
      </c>
      <c r="W343" s="14">
        <f>VLOOKUP(A343,'[1]Aggregated CDC_fludeaths'!A345:K803,11,FALSE)</f>
        <v>853</v>
      </c>
      <c r="X343" s="15">
        <f t="shared" si="65"/>
        <v>6.2024406447791849E-4</v>
      </c>
      <c r="Y343" s="16">
        <f t="shared" si="66"/>
        <v>1.1269491995092012E-4</v>
      </c>
      <c r="Z343" s="15">
        <f t="shared" si="67"/>
        <v>7.8540293305780098E-5</v>
      </c>
      <c r="AA343" s="15">
        <f t="shared" si="68"/>
        <v>9.8770970860478414E-5</v>
      </c>
      <c r="AB343" s="15">
        <f t="shared" si="69"/>
        <v>1.1412498276011567E-4</v>
      </c>
      <c r="AC343" s="15">
        <f t="shared" si="70"/>
        <v>1.0692955607800126E-4</v>
      </c>
      <c r="AD343" s="15">
        <f t="shared" si="71"/>
        <v>1.062036671712639E-4</v>
      </c>
      <c r="AE343" s="15">
        <f t="shared" si="72"/>
        <v>5.3225522326570674E-4</v>
      </c>
      <c r="AF343" s="15">
        <f t="shared" si="73"/>
        <v>5.5574254105112124E-4</v>
      </c>
      <c r="AG343" s="15">
        <f t="shared" si="74"/>
        <v>2.1503094000283851E-4</v>
      </c>
    </row>
    <row r="344" spans="1:33" x14ac:dyDescent="0.2">
      <c r="A344" s="11" t="s">
        <v>357</v>
      </c>
      <c r="B344" s="12">
        <v>226322</v>
      </c>
      <c r="C344" s="12">
        <v>473065</v>
      </c>
      <c r="D344" s="12">
        <v>498363</v>
      </c>
      <c r="E344" s="12">
        <v>547051</v>
      </c>
      <c r="F344" s="12">
        <v>516265</v>
      </c>
      <c r="G344" s="12">
        <v>501461</v>
      </c>
      <c r="H344" s="12">
        <v>523735</v>
      </c>
      <c r="I344" s="12">
        <v>630248</v>
      </c>
      <c r="J344" s="12">
        <f t="shared" si="75"/>
        <v>856570</v>
      </c>
      <c r="K344" s="13">
        <v>3916510</v>
      </c>
      <c r="L344" s="14">
        <f>VLOOKUP(A344,'[1]Aggregated CDC_fludeaths'!$A$5:$K$463,2,FALSE)</f>
        <v>112</v>
      </c>
      <c r="M344" s="14">
        <f>VLOOKUP(A344,'[1]Aggregated CDC_fludeaths'!A346:K804,6,FALSE)</f>
        <v>45</v>
      </c>
      <c r="N344" s="14">
        <f>VLOOKUP(A344,'[1]Aggregated CDC_fludeaths'!A346:K804,3,FALSE)</f>
        <v>58</v>
      </c>
      <c r="O344" s="14">
        <f>VLOOKUP(A344,'[1]Aggregated CDC_fludeaths'!A346:K804,4,FALSE)</f>
        <v>44</v>
      </c>
      <c r="P344" s="14">
        <f>VLOOKUP(A344,'[1]Aggregated CDC_fludeaths'!A346:K804,5,FALSE)</f>
        <v>60</v>
      </c>
      <c r="Q344" s="14">
        <f>VLOOKUP(A344,'[1]Aggregated CDC_fludeaths'!A346:K804,7,FALSE)</f>
        <v>36</v>
      </c>
      <c r="R344" s="14">
        <f>VLOOKUP(A344,'[1]Aggregated CDC_fludeaths'!A346:K804,8,FALSE)</f>
        <v>61</v>
      </c>
      <c r="S344" s="14">
        <f>VLOOKUP(A344,'[1]Aggregated CDC_fludeaths'!A346:K804,9,FALSE)</f>
        <v>477</v>
      </c>
      <c r="T344" s="14">
        <f>VLOOKUP(A344,'[1]Aggregated CDC_fludeaths'!A346:K804,10,FALSE)</f>
        <v>45</v>
      </c>
      <c r="U344" s="14">
        <f t="shared" si="76"/>
        <v>349</v>
      </c>
      <c r="V344" s="14">
        <f t="shared" si="77"/>
        <v>589</v>
      </c>
      <c r="W344" s="14">
        <f>VLOOKUP(A344,'[1]Aggregated CDC_fludeaths'!A346:K804,11,FALSE)</f>
        <v>938</v>
      </c>
      <c r="X344" s="15">
        <f t="shared" si="65"/>
        <v>4.948701407728811E-4</v>
      </c>
      <c r="Y344" s="16">
        <f t="shared" si="66"/>
        <v>9.5124348662445967E-5</v>
      </c>
      <c r="Z344" s="15">
        <f t="shared" si="67"/>
        <v>1.1638103149712157E-4</v>
      </c>
      <c r="AA344" s="15">
        <f t="shared" si="68"/>
        <v>8.0431257780353205E-5</v>
      </c>
      <c r="AB344" s="15">
        <f t="shared" si="69"/>
        <v>1.1621938345617077E-4</v>
      </c>
      <c r="AC344" s="15">
        <f t="shared" si="70"/>
        <v>7.1790228951005156E-5</v>
      </c>
      <c r="AD344" s="15">
        <f t="shared" si="71"/>
        <v>1.1647111611788404E-4</v>
      </c>
      <c r="AE344" s="15">
        <f t="shared" si="72"/>
        <v>7.5684492453764231E-4</v>
      </c>
      <c r="AF344" s="15">
        <f t="shared" si="73"/>
        <v>6.8762623019718173E-4</v>
      </c>
      <c r="AG344" s="15">
        <f t="shared" si="74"/>
        <v>2.3949894165979405E-4</v>
      </c>
    </row>
    <row r="345" spans="1:33" x14ac:dyDescent="0.2">
      <c r="A345" s="11" t="s">
        <v>358</v>
      </c>
      <c r="B345" s="12">
        <v>739141.19899999979</v>
      </c>
      <c r="C345" s="12">
        <v>1545708.8149999995</v>
      </c>
      <c r="D345" s="12">
        <v>1717902.9739999997</v>
      </c>
      <c r="E345" s="12">
        <v>1500928.5100000002</v>
      </c>
      <c r="F345" s="12">
        <v>1727959.683</v>
      </c>
      <c r="G345" s="12">
        <v>1915532.784</v>
      </c>
      <c r="H345" s="12">
        <v>1453344.2419999996</v>
      </c>
      <c r="I345" s="12">
        <v>1915620.656</v>
      </c>
      <c r="J345" s="12">
        <f t="shared" si="75"/>
        <v>2654761.8549999995</v>
      </c>
      <c r="K345" s="13">
        <v>12516596</v>
      </c>
      <c r="L345" s="14">
        <f>VLOOKUP(A345,'[1]Aggregated CDC_fludeaths'!$A$5:$K$463,2,FALSE)</f>
        <v>114</v>
      </c>
      <c r="M345" s="14">
        <f>VLOOKUP(A345,'[1]Aggregated CDC_fludeaths'!A347:K805,6,FALSE)</f>
        <v>94</v>
      </c>
      <c r="N345" s="14">
        <f>VLOOKUP(A345,'[1]Aggregated CDC_fludeaths'!A347:K805,3,FALSE)</f>
        <v>46</v>
      </c>
      <c r="O345" s="14">
        <f>VLOOKUP(A345,'[1]Aggregated CDC_fludeaths'!A347:K805,4,FALSE)</f>
        <v>38</v>
      </c>
      <c r="P345" s="14">
        <f>VLOOKUP(A345,'[1]Aggregated CDC_fludeaths'!A347:K805,5,FALSE)</f>
        <v>51</v>
      </c>
      <c r="Q345" s="14">
        <f>VLOOKUP(A345,'[1]Aggregated CDC_fludeaths'!A347:K805,7,FALSE)</f>
        <v>49</v>
      </c>
      <c r="R345" s="14">
        <f>VLOOKUP(A345,'[1]Aggregated CDC_fludeaths'!A347:K805,8,FALSE)</f>
        <v>179</v>
      </c>
      <c r="S345" s="14">
        <f>VLOOKUP(A345,'[1]Aggregated CDC_fludeaths'!A347:K805,9,FALSE)</f>
        <v>2188</v>
      </c>
      <c r="T345" s="14">
        <f>VLOOKUP(A345,'[1]Aggregated CDC_fludeaths'!A347:K805,10,FALSE)</f>
        <v>44</v>
      </c>
      <c r="U345" s="14">
        <f t="shared" si="76"/>
        <v>501</v>
      </c>
      <c r="V345" s="14">
        <f t="shared" si="77"/>
        <v>2302</v>
      </c>
      <c r="W345" s="14">
        <f>VLOOKUP(A345,'[1]Aggregated CDC_fludeaths'!A347:K805,11,FALSE)</f>
        <v>2803</v>
      </c>
      <c r="X345" s="15">
        <f t="shared" si="65"/>
        <v>1.5423304796733435E-4</v>
      </c>
      <c r="Y345" s="16">
        <f t="shared" si="66"/>
        <v>6.0813523923650546E-5</v>
      </c>
      <c r="Z345" s="15">
        <f t="shared" si="67"/>
        <v>2.6776832391699445E-5</v>
      </c>
      <c r="AA345" s="15">
        <f t="shared" si="68"/>
        <v>2.5317661532060574E-5</v>
      </c>
      <c r="AB345" s="15">
        <f t="shared" si="69"/>
        <v>2.9514577511123564E-5</v>
      </c>
      <c r="AC345" s="15">
        <f t="shared" si="70"/>
        <v>2.5580350495322038E-5</v>
      </c>
      <c r="AD345" s="15">
        <f t="shared" si="71"/>
        <v>1.2316421314861482E-4</v>
      </c>
      <c r="AE345" s="15">
        <f t="shared" si="72"/>
        <v>1.1421885607397627E-3</v>
      </c>
      <c r="AF345" s="15">
        <f t="shared" si="73"/>
        <v>8.6712109248684392E-4</v>
      </c>
      <c r="AG345" s="15">
        <f t="shared" si="74"/>
        <v>2.2394267578820952E-4</v>
      </c>
    </row>
    <row r="346" spans="1:33" x14ac:dyDescent="0.2">
      <c r="A346" s="11" t="s">
        <v>359</v>
      </c>
      <c r="B346" s="12">
        <v>725472.36099999992</v>
      </c>
      <c r="C346" s="12">
        <v>1554319.3720000007</v>
      </c>
      <c r="D346" s="12">
        <v>1753352.3289999997</v>
      </c>
      <c r="E346" s="12">
        <v>1478699.139</v>
      </c>
      <c r="F346" s="12">
        <v>1683489.1369999996</v>
      </c>
      <c r="G346" s="12">
        <v>1923625.3540000001</v>
      </c>
      <c r="H346" s="12">
        <v>1517166.7909999995</v>
      </c>
      <c r="I346" s="12">
        <v>1919785.4130000004</v>
      </c>
      <c r="J346" s="12">
        <f t="shared" si="75"/>
        <v>2645257.7740000002</v>
      </c>
      <c r="K346" s="13">
        <v>12554832</v>
      </c>
      <c r="L346" s="14">
        <f>VLOOKUP(A346,'[1]Aggregated CDC_fludeaths'!$A$5:$K$463,2,FALSE)</f>
        <v>127</v>
      </c>
      <c r="M346" s="14">
        <f>VLOOKUP(A346,'[1]Aggregated CDC_fludeaths'!A348:K806,6,FALSE)</f>
        <v>56</v>
      </c>
      <c r="N346" s="14">
        <f>VLOOKUP(A346,'[1]Aggregated CDC_fludeaths'!A348:K806,3,FALSE)</f>
        <v>56</v>
      </c>
      <c r="O346" s="14">
        <f>VLOOKUP(A346,'[1]Aggregated CDC_fludeaths'!A348:K806,4,FALSE)</f>
        <v>48</v>
      </c>
      <c r="P346" s="14">
        <f>VLOOKUP(A346,'[1]Aggregated CDC_fludeaths'!A348:K806,5,FALSE)</f>
        <v>46</v>
      </c>
      <c r="Q346" s="14">
        <f>VLOOKUP(A346,'[1]Aggregated CDC_fludeaths'!A348:K806,7,FALSE)</f>
        <v>56</v>
      </c>
      <c r="R346" s="14">
        <f>VLOOKUP(A346,'[1]Aggregated CDC_fludeaths'!A348:K806,8,FALSE)</f>
        <v>133</v>
      </c>
      <c r="S346" s="14">
        <f>VLOOKUP(A346,'[1]Aggregated CDC_fludeaths'!A348:K806,9,FALSE)</f>
        <v>2047</v>
      </c>
      <c r="T346" s="14">
        <f>VLOOKUP(A346,'[1]Aggregated CDC_fludeaths'!A348:K806,10,FALSE)</f>
        <v>62</v>
      </c>
      <c r="U346" s="14">
        <f t="shared" si="76"/>
        <v>457</v>
      </c>
      <c r="V346" s="14">
        <f t="shared" si="77"/>
        <v>2174</v>
      </c>
      <c r="W346" s="14">
        <f>VLOOKUP(A346,'[1]Aggregated CDC_fludeaths'!A348:K806,11,FALSE)</f>
        <v>2631</v>
      </c>
      <c r="X346" s="15">
        <f t="shared" si="65"/>
        <v>1.7505835759882245E-4</v>
      </c>
      <c r="Y346" s="16">
        <f t="shared" si="66"/>
        <v>3.6028631572636652E-5</v>
      </c>
      <c r="Z346" s="15">
        <f t="shared" si="67"/>
        <v>3.1938817471978854E-5</v>
      </c>
      <c r="AA346" s="15">
        <f t="shared" si="68"/>
        <v>3.246096432602305E-5</v>
      </c>
      <c r="AB346" s="15">
        <f t="shared" si="69"/>
        <v>2.7324203636961163E-5</v>
      </c>
      <c r="AC346" s="15">
        <f t="shared" si="70"/>
        <v>2.9111697807243601E-5</v>
      </c>
      <c r="AD346" s="15">
        <f t="shared" si="71"/>
        <v>8.7663400483698061E-5</v>
      </c>
      <c r="AE346" s="15">
        <f t="shared" si="72"/>
        <v>1.0662650034418194E-3</v>
      </c>
      <c r="AF346" s="15">
        <f t="shared" si="73"/>
        <v>8.2184807143109067E-4</v>
      </c>
      <c r="AG346" s="15">
        <f t="shared" si="74"/>
        <v>2.0956074919998928E-4</v>
      </c>
    </row>
    <row r="347" spans="1:33" x14ac:dyDescent="0.2">
      <c r="A347" s="11" t="s">
        <v>360</v>
      </c>
      <c r="B347" s="12">
        <v>720027.64300000004</v>
      </c>
      <c r="C347" s="12">
        <v>1531028.1340000001</v>
      </c>
      <c r="D347" s="12">
        <v>1752560.2529999998</v>
      </c>
      <c r="E347" s="12">
        <v>1482769.2370000004</v>
      </c>
      <c r="F347" s="12">
        <v>1632951.3779999998</v>
      </c>
      <c r="G347" s="12">
        <v>1907256.196</v>
      </c>
      <c r="H347" s="12">
        <v>1557111.8379999998</v>
      </c>
      <c r="I347" s="12">
        <v>1916881.55</v>
      </c>
      <c r="J347" s="12">
        <f t="shared" si="75"/>
        <v>2636909.193</v>
      </c>
      <c r="K347" s="13">
        <v>12505696</v>
      </c>
      <c r="L347" s="14">
        <f>VLOOKUP(A347,'[1]Aggregated CDC_fludeaths'!$A$5:$K$463,2,FALSE)</f>
        <v>72</v>
      </c>
      <c r="M347" s="14">
        <f>VLOOKUP(A347,'[1]Aggregated CDC_fludeaths'!A349:K807,6,FALSE)</f>
        <v>86</v>
      </c>
      <c r="N347" s="14">
        <f>VLOOKUP(A347,'[1]Aggregated CDC_fludeaths'!A349:K807,3,FALSE)</f>
        <v>51</v>
      </c>
      <c r="O347" s="14">
        <f>VLOOKUP(A347,'[1]Aggregated CDC_fludeaths'!A349:K807,4,FALSE)</f>
        <v>59</v>
      </c>
      <c r="P347" s="14">
        <f>VLOOKUP(A347,'[1]Aggregated CDC_fludeaths'!A349:K807,5,FALSE)</f>
        <v>60</v>
      </c>
      <c r="Q347" s="14">
        <f>VLOOKUP(A347,'[1]Aggregated CDC_fludeaths'!A349:K807,7,FALSE)</f>
        <v>61</v>
      </c>
      <c r="R347" s="14">
        <f>VLOOKUP(A347,'[1]Aggregated CDC_fludeaths'!A349:K807,8,FALSE)</f>
        <v>178</v>
      </c>
      <c r="S347" s="14">
        <f>VLOOKUP(A347,'[1]Aggregated CDC_fludeaths'!A349:K807,9,FALSE)</f>
        <v>2426</v>
      </c>
      <c r="T347" s="14">
        <f>VLOOKUP(A347,'[1]Aggregated CDC_fludeaths'!A349:K807,10,FALSE)</f>
        <v>63</v>
      </c>
      <c r="U347" s="14">
        <f t="shared" si="76"/>
        <v>558</v>
      </c>
      <c r="V347" s="14">
        <f t="shared" si="77"/>
        <v>2498</v>
      </c>
      <c r="W347" s="14">
        <f>VLOOKUP(A347,'[1]Aggregated CDC_fludeaths'!A349:K807,11,FALSE)</f>
        <v>3056</v>
      </c>
      <c r="X347" s="15">
        <f t="shared" si="65"/>
        <v>9.9996160841841456E-5</v>
      </c>
      <c r="Y347" s="16">
        <f t="shared" si="66"/>
        <v>5.6171404097790401E-5</v>
      </c>
      <c r="Z347" s="15">
        <f t="shared" si="67"/>
        <v>2.9100283378388364E-5</v>
      </c>
      <c r="AA347" s="15">
        <f t="shared" si="68"/>
        <v>3.9790412781540587E-5</v>
      </c>
      <c r="AB347" s="15">
        <f t="shared" si="69"/>
        <v>3.6743286302551508E-5</v>
      </c>
      <c r="AC347" s="15">
        <f t="shared" si="70"/>
        <v>3.1983118014209348E-5</v>
      </c>
      <c r="AD347" s="15">
        <f t="shared" si="71"/>
        <v>1.1431420380736969E-4</v>
      </c>
      <c r="AE347" s="15">
        <f t="shared" si="72"/>
        <v>1.2655972404763351E-3</v>
      </c>
      <c r="AF347" s="15">
        <f t="shared" si="73"/>
        <v>9.4732120720396763E-4</v>
      </c>
      <c r="AG347" s="15">
        <f t="shared" si="74"/>
        <v>2.4436864609534727E-4</v>
      </c>
    </row>
    <row r="348" spans="1:33" x14ac:dyDescent="0.2">
      <c r="A348" s="11" t="s">
        <v>361</v>
      </c>
      <c r="B348" s="12">
        <v>722424.2620000001</v>
      </c>
      <c r="C348" s="12">
        <v>1533744.8569999994</v>
      </c>
      <c r="D348" s="12">
        <v>1761444.054</v>
      </c>
      <c r="E348" s="12">
        <v>1513076.6430000006</v>
      </c>
      <c r="F348" s="12">
        <v>1606425.2390000001</v>
      </c>
      <c r="G348" s="12">
        <v>1911483.2229999995</v>
      </c>
      <c r="H348" s="12">
        <v>1614674.6670000001</v>
      </c>
      <c r="I348" s="12">
        <v>1959631.0050000001</v>
      </c>
      <c r="J348" s="12">
        <f t="shared" si="75"/>
        <v>2682055.267</v>
      </c>
      <c r="K348" s="13">
        <v>12620483</v>
      </c>
      <c r="L348" s="14">
        <f>VLOOKUP(A348,'[1]Aggregated CDC_fludeaths'!$A$5:$K$463,2,FALSE)</f>
        <v>89</v>
      </c>
      <c r="M348" s="14">
        <f>VLOOKUP(A348,'[1]Aggregated CDC_fludeaths'!A350:K808,6,FALSE)</f>
        <v>50</v>
      </c>
      <c r="N348" s="14">
        <f>VLOOKUP(A348,'[1]Aggregated CDC_fludeaths'!A350:K808,3,FALSE)</f>
        <v>73</v>
      </c>
      <c r="O348" s="14">
        <f>VLOOKUP(A348,'[1]Aggregated CDC_fludeaths'!A350:K808,4,FALSE)</f>
        <v>65</v>
      </c>
      <c r="P348" s="14">
        <f>VLOOKUP(A348,'[1]Aggregated CDC_fludeaths'!A350:K808,5,FALSE)</f>
        <v>52</v>
      </c>
      <c r="Q348" s="14">
        <f>VLOOKUP(A348,'[1]Aggregated CDC_fludeaths'!A350:K808,7,FALSE)</f>
        <v>63</v>
      </c>
      <c r="R348" s="14">
        <f>VLOOKUP(A348,'[1]Aggregated CDC_fludeaths'!A350:K808,8,FALSE)</f>
        <v>103</v>
      </c>
      <c r="S348" s="14">
        <f>VLOOKUP(A348,'[1]Aggregated CDC_fludeaths'!A350:K808,9,FALSE)</f>
        <v>2112</v>
      </c>
      <c r="T348" s="14">
        <f>VLOOKUP(A348,'[1]Aggregated CDC_fludeaths'!A350:K808,10,FALSE)</f>
        <v>55</v>
      </c>
      <c r="U348" s="14">
        <f t="shared" si="76"/>
        <v>461</v>
      </c>
      <c r="V348" s="14">
        <f t="shared" si="77"/>
        <v>2201</v>
      </c>
      <c r="W348" s="14">
        <f>VLOOKUP(A348,'[1]Aggregated CDC_fludeaths'!A350:K808,11,FALSE)</f>
        <v>2662</v>
      </c>
      <c r="X348" s="15">
        <f t="shared" si="65"/>
        <v>1.2319630538654304E-4</v>
      </c>
      <c r="Y348" s="16">
        <f t="shared" si="66"/>
        <v>3.2599946315582018E-5</v>
      </c>
      <c r="Z348" s="15">
        <f t="shared" si="67"/>
        <v>4.1443269137175785E-5</v>
      </c>
      <c r="AA348" s="15">
        <f t="shared" si="68"/>
        <v>4.2958828490752122E-5</v>
      </c>
      <c r="AB348" s="15">
        <f t="shared" si="69"/>
        <v>3.2370009345950022E-5</v>
      </c>
      <c r="AC348" s="15">
        <f t="shared" si="70"/>
        <v>3.2958698900387899E-5</v>
      </c>
      <c r="AD348" s="15">
        <f t="shared" si="71"/>
        <v>6.3789939921067703E-5</v>
      </c>
      <c r="AE348" s="15">
        <f t="shared" si="72"/>
        <v>1.0777539213307149E-3</v>
      </c>
      <c r="AF348" s="15">
        <f t="shared" si="73"/>
        <v>8.206393160801336E-4</v>
      </c>
      <c r="AG348" s="15">
        <f t="shared" si="74"/>
        <v>2.1092695105250726E-4</v>
      </c>
    </row>
    <row r="349" spans="1:33" x14ac:dyDescent="0.2">
      <c r="A349" s="11" t="s">
        <v>362</v>
      </c>
      <c r="B349" s="12">
        <v>714393.63199999975</v>
      </c>
      <c r="C349" s="12">
        <v>1518362.7389999998</v>
      </c>
      <c r="D349" s="12">
        <v>1742237.4549999998</v>
      </c>
      <c r="E349" s="12">
        <v>1536398.372</v>
      </c>
      <c r="F349" s="12">
        <v>1566108.3139999998</v>
      </c>
      <c r="G349" s="12">
        <v>1880276.4209999999</v>
      </c>
      <c r="H349" s="12">
        <v>1650045.1699999997</v>
      </c>
      <c r="I349" s="12">
        <v>1975531.5000000002</v>
      </c>
      <c r="J349" s="12">
        <f t="shared" si="75"/>
        <v>2689925.1320000002</v>
      </c>
      <c r="K349" s="13">
        <v>12582017</v>
      </c>
      <c r="L349" s="14">
        <f>VLOOKUP(A349,'[1]Aggregated CDC_fludeaths'!$A$5:$K$463,2,FALSE)</f>
        <v>93</v>
      </c>
      <c r="M349" s="14">
        <f>VLOOKUP(A349,'[1]Aggregated CDC_fludeaths'!A351:K809,6,FALSE)</f>
        <v>67</v>
      </c>
      <c r="N349" s="14">
        <f>VLOOKUP(A349,'[1]Aggregated CDC_fludeaths'!A351:K809,3,FALSE)</f>
        <v>53</v>
      </c>
      <c r="O349" s="14">
        <f>VLOOKUP(A349,'[1]Aggregated CDC_fludeaths'!A351:K809,4,FALSE)</f>
        <v>50</v>
      </c>
      <c r="P349" s="14">
        <f>VLOOKUP(A349,'[1]Aggregated CDC_fludeaths'!A351:K809,5,FALSE)</f>
        <v>69</v>
      </c>
      <c r="Q349" s="14">
        <f>VLOOKUP(A349,'[1]Aggregated CDC_fludeaths'!A351:K809,7,FALSE)</f>
        <v>51</v>
      </c>
      <c r="R349" s="14">
        <f>VLOOKUP(A349,'[1]Aggregated CDC_fludeaths'!A351:K809,8,FALSE)</f>
        <v>184</v>
      </c>
      <c r="S349" s="14">
        <f>VLOOKUP(A349,'[1]Aggregated CDC_fludeaths'!A351:K809,9,FALSE)</f>
        <v>2536</v>
      </c>
      <c r="T349" s="14">
        <f>VLOOKUP(A349,'[1]Aggregated CDC_fludeaths'!A351:K809,10,FALSE)</f>
        <v>66</v>
      </c>
      <c r="U349" s="14">
        <f t="shared" si="76"/>
        <v>540</v>
      </c>
      <c r="V349" s="14">
        <f t="shared" si="77"/>
        <v>2629</v>
      </c>
      <c r="W349" s="14">
        <f>VLOOKUP(A349,'[1]Aggregated CDC_fludeaths'!A351:K809,11,FALSE)</f>
        <v>3169</v>
      </c>
      <c r="X349" s="15">
        <f t="shared" si="65"/>
        <v>1.3018033173061659E-4</v>
      </c>
      <c r="Y349" s="16">
        <f t="shared" si="66"/>
        <v>4.4126478000985775E-5</v>
      </c>
      <c r="Z349" s="15">
        <f t="shared" si="67"/>
        <v>3.0420652390348253E-5</v>
      </c>
      <c r="AA349" s="15">
        <f t="shared" si="68"/>
        <v>3.2543642919194658E-5</v>
      </c>
      <c r="AB349" s="15">
        <f t="shared" si="69"/>
        <v>4.4058255347465073E-5</v>
      </c>
      <c r="AC349" s="15">
        <f t="shared" si="70"/>
        <v>2.7123671514678855E-5</v>
      </c>
      <c r="AD349" s="15">
        <f t="shared" si="71"/>
        <v>1.1151209878696838E-4</v>
      </c>
      <c r="AE349" s="15">
        <f t="shared" si="72"/>
        <v>1.2837051699757761E-3</v>
      </c>
      <c r="AF349" s="15">
        <f t="shared" si="73"/>
        <v>9.7735062166778549E-4</v>
      </c>
      <c r="AG349" s="15">
        <f t="shared" si="74"/>
        <v>2.518674072686438E-4</v>
      </c>
    </row>
    <row r="350" spans="1:33" x14ac:dyDescent="0.2">
      <c r="A350" s="11" t="s">
        <v>363</v>
      </c>
      <c r="B350" s="12">
        <v>707552.38400000019</v>
      </c>
      <c r="C350" s="12">
        <v>1499872.4420000005</v>
      </c>
      <c r="D350" s="12">
        <v>1704753.8540000001</v>
      </c>
      <c r="E350" s="12">
        <v>1554535.5030000003</v>
      </c>
      <c r="F350" s="12">
        <v>1527752.5890000004</v>
      </c>
      <c r="G350" s="12">
        <v>1840690.8940000003</v>
      </c>
      <c r="H350" s="12">
        <v>1676020.0329999998</v>
      </c>
      <c r="I350" s="12">
        <v>2002341.2350000006</v>
      </c>
      <c r="J350" s="12">
        <f t="shared" si="75"/>
        <v>2709893.6190000009</v>
      </c>
      <c r="K350" s="13">
        <v>12509418</v>
      </c>
      <c r="L350" s="14">
        <f>VLOOKUP(A350,'[1]Aggregated CDC_fludeaths'!$A$5:$K$463,2,FALSE)</f>
        <v>108</v>
      </c>
      <c r="M350" s="14">
        <f>VLOOKUP(A350,'[1]Aggregated CDC_fludeaths'!A352:K810,6,FALSE)</f>
        <v>93</v>
      </c>
      <c r="N350" s="14">
        <f>VLOOKUP(A350,'[1]Aggregated CDC_fludeaths'!A352:K810,3,FALSE)</f>
        <v>55</v>
      </c>
      <c r="O350" s="14">
        <f>VLOOKUP(A350,'[1]Aggregated CDC_fludeaths'!A352:K810,4,FALSE)</f>
        <v>51</v>
      </c>
      <c r="P350" s="14">
        <f>VLOOKUP(A350,'[1]Aggregated CDC_fludeaths'!A352:K810,5,FALSE)</f>
        <v>25</v>
      </c>
      <c r="Q350" s="14">
        <f>VLOOKUP(A350,'[1]Aggregated CDC_fludeaths'!A352:K810,7,FALSE)</f>
        <v>57</v>
      </c>
      <c r="R350" s="14">
        <f>VLOOKUP(A350,'[1]Aggregated CDC_fludeaths'!A352:K810,8,FALSE)</f>
        <v>213</v>
      </c>
      <c r="S350" s="14">
        <f>VLOOKUP(A350,'[1]Aggregated CDC_fludeaths'!A352:K810,9,FALSE)</f>
        <v>2163</v>
      </c>
      <c r="T350" s="14">
        <f>VLOOKUP(A350,'[1]Aggregated CDC_fludeaths'!A352:K810,10,FALSE)</f>
        <v>55</v>
      </c>
      <c r="U350" s="14">
        <f t="shared" si="76"/>
        <v>549</v>
      </c>
      <c r="V350" s="14">
        <f t="shared" si="77"/>
        <v>2271</v>
      </c>
      <c r="W350" s="14">
        <f>VLOOKUP(A350,'[1]Aggregated CDC_fludeaths'!A352:K810,11,FALSE)</f>
        <v>2820</v>
      </c>
      <c r="X350" s="15">
        <f t="shared" si="65"/>
        <v>1.5263887514510864E-4</v>
      </c>
      <c r="Y350" s="16">
        <f t="shared" si="66"/>
        <v>6.2005272845729083E-5</v>
      </c>
      <c r="Z350" s="15">
        <f t="shared" si="67"/>
        <v>3.2262722193558391E-5</v>
      </c>
      <c r="AA350" s="15">
        <f t="shared" si="68"/>
        <v>3.2807227561916928E-5</v>
      </c>
      <c r="AB350" s="15">
        <f t="shared" si="69"/>
        <v>1.636390615862998E-5</v>
      </c>
      <c r="AC350" s="15">
        <f t="shared" si="70"/>
        <v>3.0966633336319419E-5</v>
      </c>
      <c r="AD350" s="15">
        <f t="shared" si="71"/>
        <v>1.2708678643819053E-4</v>
      </c>
      <c r="AE350" s="15">
        <f t="shared" si="72"/>
        <v>1.0802354574693655E-3</v>
      </c>
      <c r="AF350" s="15">
        <f t="shared" si="73"/>
        <v>8.3804027732942502E-4</v>
      </c>
      <c r="AG350" s="15">
        <f t="shared" si="74"/>
        <v>2.2543015190634768E-4</v>
      </c>
    </row>
    <row r="351" spans="1:33" x14ac:dyDescent="0.2">
      <c r="A351" s="11" t="s">
        <v>364</v>
      </c>
      <c r="B351" s="12">
        <v>701119.59200000018</v>
      </c>
      <c r="C351" s="12">
        <v>1481243.8069999998</v>
      </c>
      <c r="D351" s="12">
        <v>1701756.4950000006</v>
      </c>
      <c r="E351" s="12">
        <v>1569216.2610000006</v>
      </c>
      <c r="F351" s="12">
        <v>1490626.4790000003</v>
      </c>
      <c r="G351" s="12">
        <v>1788497.4560000005</v>
      </c>
      <c r="H351" s="12">
        <v>1683137.3970000001</v>
      </c>
      <c r="I351" s="12">
        <v>2008134.3689999995</v>
      </c>
      <c r="J351" s="12">
        <f t="shared" si="75"/>
        <v>2709253.9609999997</v>
      </c>
      <c r="K351" s="13">
        <v>12416464</v>
      </c>
      <c r="L351" s="14">
        <f>VLOOKUP(A351,'[1]Aggregated CDC_fludeaths'!$A$5:$K$463,2,FALSE)</f>
        <v>132</v>
      </c>
      <c r="M351" s="14">
        <f>VLOOKUP(A351,'[1]Aggregated CDC_fludeaths'!A353:K811,6,FALSE)</f>
        <v>85</v>
      </c>
      <c r="N351" s="14">
        <f>VLOOKUP(A351,'[1]Aggregated CDC_fludeaths'!A353:K811,3,FALSE)</f>
        <v>48</v>
      </c>
      <c r="O351" s="14">
        <f>VLOOKUP(A351,'[1]Aggregated CDC_fludeaths'!A353:K811,4,FALSE)</f>
        <v>53</v>
      </c>
      <c r="P351" s="14">
        <f>VLOOKUP(A351,'[1]Aggregated CDC_fludeaths'!A353:K811,5,FALSE)</f>
        <v>47</v>
      </c>
      <c r="Q351" s="14">
        <f>VLOOKUP(A351,'[1]Aggregated CDC_fludeaths'!A353:K811,7,FALSE)</f>
        <v>47</v>
      </c>
      <c r="R351" s="14">
        <f>VLOOKUP(A351,'[1]Aggregated CDC_fludeaths'!A353:K811,8,FALSE)</f>
        <v>197</v>
      </c>
      <c r="S351" s="14">
        <f>VLOOKUP(A351,'[1]Aggregated CDC_fludeaths'!A353:K811,9,FALSE)</f>
        <v>2560</v>
      </c>
      <c r="T351" s="14">
        <f>VLOOKUP(A351,'[1]Aggregated CDC_fludeaths'!A353:K811,10,FALSE)</f>
        <v>54</v>
      </c>
      <c r="U351" s="14">
        <f t="shared" si="76"/>
        <v>531</v>
      </c>
      <c r="V351" s="14">
        <f t="shared" si="77"/>
        <v>2692</v>
      </c>
      <c r="W351" s="14">
        <f>VLOOKUP(A351,'[1]Aggregated CDC_fludeaths'!A353:K811,11,FALSE)</f>
        <v>3223</v>
      </c>
      <c r="X351" s="15">
        <f t="shared" si="65"/>
        <v>1.8827030581681416E-4</v>
      </c>
      <c r="Y351" s="16">
        <f t="shared" si="66"/>
        <v>5.7384206163975551E-5</v>
      </c>
      <c r="Z351" s="15">
        <f t="shared" si="67"/>
        <v>2.8206150610284573E-5</v>
      </c>
      <c r="AA351" s="15">
        <f t="shared" si="68"/>
        <v>3.377482206705222E-5</v>
      </c>
      <c r="AB351" s="15">
        <f t="shared" si="69"/>
        <v>3.1530367038381308E-5</v>
      </c>
      <c r="AC351" s="15">
        <f t="shared" si="70"/>
        <v>2.6279042132447959E-5</v>
      </c>
      <c r="AD351" s="15">
        <f t="shared" si="71"/>
        <v>1.1704332655856258E-4</v>
      </c>
      <c r="AE351" s="15">
        <f t="shared" si="72"/>
        <v>1.2748150918181914E-3</v>
      </c>
      <c r="AF351" s="15">
        <f t="shared" si="73"/>
        <v>9.93631471523758E-4</v>
      </c>
      <c r="AG351" s="15">
        <f t="shared" si="74"/>
        <v>2.5957470661534555E-4</v>
      </c>
    </row>
    <row r="352" spans="1:33" x14ac:dyDescent="0.2">
      <c r="A352" s="11" t="s">
        <v>365</v>
      </c>
      <c r="B352" s="12">
        <v>710555.89800000004</v>
      </c>
      <c r="C352" s="12">
        <v>1500531.7320000001</v>
      </c>
      <c r="D352" s="12">
        <v>1705344.0869999994</v>
      </c>
      <c r="E352" s="12">
        <v>1626741.355</v>
      </c>
      <c r="F352" s="12">
        <v>1506314.5339999998</v>
      </c>
      <c r="G352" s="12">
        <v>1789850.4019999995</v>
      </c>
      <c r="H352" s="12">
        <v>1745805.709</v>
      </c>
      <c r="I352" s="12">
        <v>2113827.5100000002</v>
      </c>
      <c r="J352" s="12">
        <f t="shared" si="75"/>
        <v>2824383.4080000003</v>
      </c>
      <c r="K352" s="13">
        <v>12694911</v>
      </c>
      <c r="L352" s="14">
        <f>VLOOKUP(A352,'[1]Aggregated CDC_fludeaths'!$A$5:$K$463,2,FALSE)</f>
        <v>82</v>
      </c>
      <c r="M352" s="14">
        <f>VLOOKUP(A352,'[1]Aggregated CDC_fludeaths'!A354:K812,6,FALSE)</f>
        <v>67</v>
      </c>
      <c r="N352" s="14">
        <f>VLOOKUP(A352,'[1]Aggregated CDC_fludeaths'!A354:K812,3,FALSE)</f>
        <v>52</v>
      </c>
      <c r="O352" s="14">
        <f>VLOOKUP(A352,'[1]Aggregated CDC_fludeaths'!A354:K812,4,FALSE)</f>
        <v>54</v>
      </c>
      <c r="P352" s="14">
        <f>VLOOKUP(A352,'[1]Aggregated CDC_fludeaths'!A354:K812,5,FALSE)</f>
        <v>57</v>
      </c>
      <c r="Q352" s="14">
        <f>VLOOKUP(A352,'[1]Aggregated CDC_fludeaths'!A354:K812,7,FALSE)</f>
        <v>58</v>
      </c>
      <c r="R352" s="14">
        <f>VLOOKUP(A352,'[1]Aggregated CDC_fludeaths'!A354:K812,8,FALSE)</f>
        <v>160</v>
      </c>
      <c r="S352" s="14">
        <f>VLOOKUP(A352,'[1]Aggregated CDC_fludeaths'!A354:K812,9,FALSE)</f>
        <v>2171</v>
      </c>
      <c r="T352" s="14">
        <f>VLOOKUP(A352,'[1]Aggregated CDC_fludeaths'!A354:K812,10,FALSE)</f>
        <v>66</v>
      </c>
      <c r="U352" s="14">
        <f t="shared" si="76"/>
        <v>514</v>
      </c>
      <c r="V352" s="14">
        <f t="shared" si="77"/>
        <v>2253</v>
      </c>
      <c r="W352" s="14">
        <f>VLOOKUP(A352,'[1]Aggregated CDC_fludeaths'!A354:K812,11,FALSE)</f>
        <v>2767</v>
      </c>
      <c r="X352" s="15">
        <f t="shared" si="65"/>
        <v>1.1540260270980115E-4</v>
      </c>
      <c r="Y352" s="16">
        <f t="shared" si="66"/>
        <v>4.465083848023548E-5</v>
      </c>
      <c r="Z352" s="15">
        <f t="shared" si="67"/>
        <v>3.0492380040134398E-5</v>
      </c>
      <c r="AA352" s="15">
        <f t="shared" si="68"/>
        <v>3.3195197155358482E-5</v>
      </c>
      <c r="AB352" s="15">
        <f t="shared" si="69"/>
        <v>3.7840702398746165E-5</v>
      </c>
      <c r="AC352" s="15">
        <f t="shared" si="70"/>
        <v>3.2404942857341671E-5</v>
      </c>
      <c r="AD352" s="15">
        <f t="shared" si="71"/>
        <v>9.1648228193530329E-5</v>
      </c>
      <c r="AE352" s="15">
        <f t="shared" si="72"/>
        <v>1.0270469041251146E-3</v>
      </c>
      <c r="AF352" s="15">
        <f t="shared" si="73"/>
        <v>7.9769623119100262E-4</v>
      </c>
      <c r="AG352" s="15">
        <f t="shared" si="74"/>
        <v>2.1796135475073437E-4</v>
      </c>
    </row>
    <row r="353" spans="1:33" x14ac:dyDescent="0.2">
      <c r="A353" s="11" t="s">
        <v>366</v>
      </c>
      <c r="B353" s="12">
        <v>709882</v>
      </c>
      <c r="C353" s="12">
        <v>1496357</v>
      </c>
      <c r="D353" s="12">
        <v>1690044</v>
      </c>
      <c r="E353" s="12">
        <v>1643229</v>
      </c>
      <c r="F353" s="12">
        <v>1495692</v>
      </c>
      <c r="G353" s="12">
        <v>1763056</v>
      </c>
      <c r="H353" s="12">
        <v>1776802</v>
      </c>
      <c r="I353" s="12">
        <v>2171552</v>
      </c>
      <c r="J353" s="12">
        <f t="shared" si="75"/>
        <v>2881434</v>
      </c>
      <c r="K353" s="13">
        <v>12746614</v>
      </c>
      <c r="L353" s="14">
        <f>VLOOKUP(A353,'[1]Aggregated CDC_fludeaths'!$A$5:$K$463,2,FALSE)</f>
        <v>109</v>
      </c>
      <c r="M353" s="14">
        <f>VLOOKUP(A353,'[1]Aggregated CDC_fludeaths'!A355:K813,6,FALSE)</f>
        <v>82</v>
      </c>
      <c r="N353" s="14">
        <f>VLOOKUP(A353,'[1]Aggregated CDC_fludeaths'!A355:K813,3,FALSE)</f>
        <v>55</v>
      </c>
      <c r="O353" s="14">
        <f>VLOOKUP(A353,'[1]Aggregated CDC_fludeaths'!A355:K813,4,FALSE)</f>
        <v>59</v>
      </c>
      <c r="P353" s="14">
        <f>VLOOKUP(A353,'[1]Aggregated CDC_fludeaths'!A355:K813,5,FALSE)</f>
        <v>26</v>
      </c>
      <c r="Q353" s="14">
        <f>VLOOKUP(A353,'[1]Aggregated CDC_fludeaths'!A355:K813,7,FALSE)</f>
        <v>54</v>
      </c>
      <c r="R353" s="14">
        <f>VLOOKUP(A353,'[1]Aggregated CDC_fludeaths'!A355:K813,8,FALSE)</f>
        <v>195</v>
      </c>
      <c r="S353" s="14">
        <f>VLOOKUP(A353,'[1]Aggregated CDC_fludeaths'!A355:K813,9,FALSE)</f>
        <v>2393</v>
      </c>
      <c r="T353" s="14">
        <f>VLOOKUP(A353,'[1]Aggregated CDC_fludeaths'!A355:K813,10,FALSE)</f>
        <v>67</v>
      </c>
      <c r="U353" s="14">
        <f t="shared" si="76"/>
        <v>538</v>
      </c>
      <c r="V353" s="14">
        <f t="shared" si="77"/>
        <v>2502</v>
      </c>
      <c r="W353" s="14">
        <f>VLOOKUP(A353,'[1]Aggregated CDC_fludeaths'!A355:K813,11,FALSE)</f>
        <v>3040</v>
      </c>
      <c r="X353" s="15">
        <f t="shared" si="65"/>
        <v>1.5354664578056635E-4</v>
      </c>
      <c r="Y353" s="16">
        <f t="shared" si="66"/>
        <v>5.4799757009857945E-5</v>
      </c>
      <c r="Z353" s="15">
        <f t="shared" si="67"/>
        <v>3.254353141101652E-5</v>
      </c>
      <c r="AA353" s="15">
        <f t="shared" si="68"/>
        <v>3.5904916478470134E-5</v>
      </c>
      <c r="AB353" s="15">
        <f t="shared" si="69"/>
        <v>1.7383258050454238E-5</v>
      </c>
      <c r="AC353" s="15">
        <f t="shared" si="70"/>
        <v>3.0628635732500841E-5</v>
      </c>
      <c r="AD353" s="15">
        <f t="shared" si="71"/>
        <v>1.0974773778957926E-4</v>
      </c>
      <c r="AE353" s="15">
        <f t="shared" si="72"/>
        <v>1.1019768350009579E-3</v>
      </c>
      <c r="AF353" s="15">
        <f t="shared" si="73"/>
        <v>8.6831765017001956E-4</v>
      </c>
      <c r="AG353" s="15">
        <f t="shared" si="74"/>
        <v>2.3849470926161253E-4</v>
      </c>
    </row>
    <row r="354" spans="1:33" x14ac:dyDescent="0.2">
      <c r="A354" s="11" t="s">
        <v>367</v>
      </c>
      <c r="B354" s="12">
        <v>61090.154999999999</v>
      </c>
      <c r="C354" s="12">
        <v>129218.09700000001</v>
      </c>
      <c r="D354" s="12">
        <v>152566.22200000001</v>
      </c>
      <c r="E354" s="12">
        <v>132592.07399999999</v>
      </c>
      <c r="F354" s="12">
        <v>153612.867</v>
      </c>
      <c r="G354" s="12">
        <v>160689.891</v>
      </c>
      <c r="H354" s="12">
        <v>118191.06200000001</v>
      </c>
      <c r="I354" s="12">
        <v>149383.14499999999</v>
      </c>
      <c r="J354" s="12">
        <f t="shared" si="75"/>
        <v>210473.3</v>
      </c>
      <c r="K354" s="13">
        <v>1057381</v>
      </c>
      <c r="L354" s="14">
        <f>VLOOKUP(A354,'[1]Aggregated CDC_fludeaths'!$A$5:$K$463,2,FALSE)</f>
        <v>89</v>
      </c>
      <c r="M354" s="14">
        <f>VLOOKUP(A354,'[1]Aggregated CDC_fludeaths'!A356:K814,6,FALSE)</f>
        <v>85</v>
      </c>
      <c r="N354" s="14">
        <f>VLOOKUP(A354,'[1]Aggregated CDC_fludeaths'!A356:K814,3,FALSE)</f>
        <v>62</v>
      </c>
      <c r="O354" s="14">
        <f>VLOOKUP(A354,'[1]Aggregated CDC_fludeaths'!A356:K814,4,FALSE)</f>
        <v>52</v>
      </c>
      <c r="P354" s="14">
        <f>VLOOKUP(A354,'[1]Aggregated CDC_fludeaths'!A356:K814,5,FALSE)</f>
        <v>43</v>
      </c>
      <c r="Q354" s="14">
        <f>VLOOKUP(A354,'[1]Aggregated CDC_fludeaths'!A356:K814,7,FALSE)</f>
        <v>74</v>
      </c>
      <c r="R354" s="14">
        <f>VLOOKUP(A354,'[1]Aggregated CDC_fludeaths'!A356:K814,8,FALSE)</f>
        <v>49</v>
      </c>
      <c r="S354" s="14">
        <f>VLOOKUP(A354,'[1]Aggregated CDC_fludeaths'!A356:K814,9,FALSE)</f>
        <v>216</v>
      </c>
      <c r="T354" s="14">
        <f>VLOOKUP(A354,'[1]Aggregated CDC_fludeaths'!A356:K814,10,FALSE)</f>
        <v>31</v>
      </c>
      <c r="U354" s="14">
        <f t="shared" si="76"/>
        <v>396</v>
      </c>
      <c r="V354" s="14">
        <f t="shared" si="77"/>
        <v>305</v>
      </c>
      <c r="W354" s="14">
        <f>VLOOKUP(A354,'[1]Aggregated CDC_fludeaths'!A356:K814,11,FALSE)</f>
        <v>701</v>
      </c>
      <c r="X354" s="15">
        <f t="shared" ref="X354:X417" si="78">L354/B354</f>
        <v>1.4568632212506255E-3</v>
      </c>
      <c r="Y354" s="16">
        <f t="shared" ref="Y354:Y417" si="79">M354/C354</f>
        <v>6.5780259865613094E-4</v>
      </c>
      <c r="Z354" s="15">
        <f t="shared" ref="Z354:Z417" si="80">N354/D354</f>
        <v>4.0638090913727937E-4</v>
      </c>
      <c r="AA354" s="15">
        <f t="shared" ref="AA354:AA417" si="81">O354/E354</f>
        <v>3.921803048348124E-4</v>
      </c>
      <c r="AB354" s="15">
        <f t="shared" ref="AB354:AB417" si="82">P354/F354</f>
        <v>2.7992446752523665E-4</v>
      </c>
      <c r="AC354" s="15">
        <f t="shared" ref="AC354:AC417" si="83">Q354/G354</f>
        <v>4.6051434560995502E-4</v>
      </c>
      <c r="AD354" s="15">
        <f t="shared" ref="AD354:AD417" si="84">R354/H354</f>
        <v>4.1458295721211131E-4</v>
      </c>
      <c r="AE354" s="15">
        <f t="shared" ref="AE354:AE382" si="85">S354/I354</f>
        <v>1.4459462612063764E-3</v>
      </c>
      <c r="AF354" s="15">
        <f t="shared" si="73"/>
        <v>1.4491149233655765E-3</v>
      </c>
      <c r="AG354" s="15">
        <f t="shared" si="74"/>
        <v>6.6295876320834207E-4</v>
      </c>
    </row>
    <row r="355" spans="1:33" x14ac:dyDescent="0.2">
      <c r="A355" s="11" t="s">
        <v>368</v>
      </c>
      <c r="B355" s="12">
        <v>59283.511000000006</v>
      </c>
      <c r="C355" s="12">
        <v>127533.791</v>
      </c>
      <c r="D355" s="12">
        <v>160698.1</v>
      </c>
      <c r="E355" s="12">
        <v>127788.056</v>
      </c>
      <c r="F355" s="12">
        <v>146914.60700000002</v>
      </c>
      <c r="G355" s="12">
        <v>160827.18800000002</v>
      </c>
      <c r="H355" s="12">
        <v>122761.476</v>
      </c>
      <c r="I355" s="12">
        <v>149863.109</v>
      </c>
      <c r="J355" s="12">
        <f t="shared" si="75"/>
        <v>209146.62</v>
      </c>
      <c r="K355" s="13">
        <v>1056389</v>
      </c>
      <c r="L355" s="14">
        <f>VLOOKUP(A355,'[1]Aggregated CDC_fludeaths'!$A$5:$K$463,2,FALSE)</f>
        <v>118</v>
      </c>
      <c r="M355" s="14">
        <f>VLOOKUP(A355,'[1]Aggregated CDC_fludeaths'!A357:K815,6,FALSE)</f>
        <v>41</v>
      </c>
      <c r="N355" s="14">
        <f>VLOOKUP(A355,'[1]Aggregated CDC_fludeaths'!A357:K815,3,FALSE)</f>
        <v>42</v>
      </c>
      <c r="O355" s="14">
        <f>VLOOKUP(A355,'[1]Aggregated CDC_fludeaths'!A357:K815,4,FALSE)</f>
        <v>54</v>
      </c>
      <c r="P355" s="14">
        <f>VLOOKUP(A355,'[1]Aggregated CDC_fludeaths'!A357:K815,5,FALSE)</f>
        <v>50</v>
      </c>
      <c r="Q355" s="14">
        <f>VLOOKUP(A355,'[1]Aggregated CDC_fludeaths'!A357:K815,7,FALSE)</f>
        <v>58</v>
      </c>
      <c r="R355" s="14">
        <f>VLOOKUP(A355,'[1]Aggregated CDC_fludeaths'!A357:K815,8,FALSE)</f>
        <v>54</v>
      </c>
      <c r="S355" s="14">
        <f>VLOOKUP(A355,'[1]Aggregated CDC_fludeaths'!A357:K815,9,FALSE)</f>
        <v>233</v>
      </c>
      <c r="T355" s="14">
        <f>VLOOKUP(A355,'[1]Aggregated CDC_fludeaths'!A357:K815,10,FALSE)</f>
        <v>65</v>
      </c>
      <c r="U355" s="14">
        <f t="shared" si="76"/>
        <v>364</v>
      </c>
      <c r="V355" s="14">
        <f t="shared" si="77"/>
        <v>351</v>
      </c>
      <c r="W355" s="14">
        <f>VLOOKUP(A355,'[1]Aggregated CDC_fludeaths'!A357:K815,11,FALSE)</f>
        <v>715</v>
      </c>
      <c r="X355" s="15">
        <f t="shared" si="78"/>
        <v>1.9904354180372346E-3</v>
      </c>
      <c r="Y355" s="16">
        <f t="shared" si="79"/>
        <v>3.2148342551818288E-4</v>
      </c>
      <c r="Z355" s="15">
        <f t="shared" si="80"/>
        <v>2.6135965515460354E-4</v>
      </c>
      <c r="AA355" s="15">
        <f t="shared" si="81"/>
        <v>4.2257470447785826E-4</v>
      </c>
      <c r="AB355" s="15">
        <f t="shared" si="82"/>
        <v>3.4033375592122021E-4</v>
      </c>
      <c r="AC355" s="15">
        <f t="shared" si="83"/>
        <v>3.6063554129914894E-4</v>
      </c>
      <c r="AD355" s="15">
        <f t="shared" si="84"/>
        <v>4.398774090986003E-4</v>
      </c>
      <c r="AE355" s="15">
        <f t="shared" si="85"/>
        <v>1.5547522105657104E-3</v>
      </c>
      <c r="AF355" s="15">
        <f t="shared" si="73"/>
        <v>1.6782484938078369E-3</v>
      </c>
      <c r="AG355" s="15">
        <f t="shared" si="74"/>
        <v>6.7683400716970739E-4</v>
      </c>
    </row>
    <row r="356" spans="1:33" x14ac:dyDescent="0.2">
      <c r="A356" s="11" t="s">
        <v>369</v>
      </c>
      <c r="B356" s="12">
        <v>58002.8</v>
      </c>
      <c r="C356" s="12">
        <v>126279.783</v>
      </c>
      <c r="D356" s="12">
        <v>161452.304</v>
      </c>
      <c r="E356" s="12">
        <v>127379.747</v>
      </c>
      <c r="F356" s="12">
        <v>142137.97</v>
      </c>
      <c r="G356" s="12">
        <v>160668.035</v>
      </c>
      <c r="H356" s="12">
        <v>127612.29800000001</v>
      </c>
      <c r="I356" s="12">
        <v>151001.52799999999</v>
      </c>
      <c r="J356" s="12">
        <f t="shared" si="75"/>
        <v>209004.32799999998</v>
      </c>
      <c r="K356" s="13">
        <v>1053959</v>
      </c>
      <c r="L356" s="14">
        <f>VLOOKUP(A356,'[1]Aggregated CDC_fludeaths'!$A$5:$K$463,2,FALSE)</f>
        <v>108</v>
      </c>
      <c r="M356" s="14">
        <f>VLOOKUP(A356,'[1]Aggregated CDC_fludeaths'!A358:K816,6,FALSE)</f>
        <v>42</v>
      </c>
      <c r="N356" s="14">
        <f>VLOOKUP(A356,'[1]Aggregated CDC_fludeaths'!A358:K816,3,FALSE)</f>
        <v>53</v>
      </c>
      <c r="O356" s="14">
        <f>VLOOKUP(A356,'[1]Aggregated CDC_fludeaths'!A358:K816,4,FALSE)</f>
        <v>48</v>
      </c>
      <c r="P356" s="14">
        <f>VLOOKUP(A356,'[1]Aggregated CDC_fludeaths'!A358:K816,5,FALSE)</f>
        <v>72</v>
      </c>
      <c r="Q356" s="14">
        <f>VLOOKUP(A356,'[1]Aggregated CDC_fludeaths'!A358:K816,7,FALSE)</f>
        <v>63</v>
      </c>
      <c r="R356" s="14">
        <f>VLOOKUP(A356,'[1]Aggregated CDC_fludeaths'!A358:K816,8,FALSE)</f>
        <v>49</v>
      </c>
      <c r="S356" s="14">
        <f>VLOOKUP(A356,'[1]Aggregated CDC_fludeaths'!A358:K816,9,FALSE)</f>
        <v>212</v>
      </c>
      <c r="T356" s="14">
        <f>VLOOKUP(A356,'[1]Aggregated CDC_fludeaths'!A358:K816,10,FALSE)</f>
        <v>48</v>
      </c>
      <c r="U356" s="14">
        <f t="shared" si="76"/>
        <v>375</v>
      </c>
      <c r="V356" s="14">
        <f t="shared" si="77"/>
        <v>320</v>
      </c>
      <c r="W356" s="14">
        <f>VLOOKUP(A356,'[1]Aggregated CDC_fludeaths'!A358:K816,11,FALSE)</f>
        <v>695</v>
      </c>
      <c r="X356" s="15">
        <f t="shared" si="78"/>
        <v>1.8619790768721509E-3</v>
      </c>
      <c r="Y356" s="16">
        <f t="shared" si="79"/>
        <v>3.32594806565355E-4</v>
      </c>
      <c r="Z356" s="15">
        <f t="shared" si="80"/>
        <v>3.2827032310421534E-4</v>
      </c>
      <c r="AA356" s="15">
        <f t="shared" si="81"/>
        <v>3.7682599573698322E-4</v>
      </c>
      <c r="AB356" s="15">
        <f t="shared" si="82"/>
        <v>5.0655007947559682E-4</v>
      </c>
      <c r="AC356" s="15">
        <f t="shared" si="83"/>
        <v>3.9211284310535074E-4</v>
      </c>
      <c r="AD356" s="15">
        <f t="shared" si="84"/>
        <v>3.8397553188800027E-4</v>
      </c>
      <c r="AE356" s="15">
        <f t="shared" si="85"/>
        <v>1.4039593029813581E-3</v>
      </c>
      <c r="AF356" s="15">
        <f t="shared" si="73"/>
        <v>1.5310687728916314E-3</v>
      </c>
      <c r="AG356" s="15">
        <f t="shared" si="74"/>
        <v>6.5941844037576411E-4</v>
      </c>
    </row>
    <row r="357" spans="1:33" x14ac:dyDescent="0.2">
      <c r="A357" s="11" t="s">
        <v>370</v>
      </c>
      <c r="B357" s="12">
        <v>56621.284999999996</v>
      </c>
      <c r="C357" s="12">
        <v>124764.889</v>
      </c>
      <c r="D357" s="12">
        <v>161408.93099999998</v>
      </c>
      <c r="E357" s="12">
        <v>128129.56299999999</v>
      </c>
      <c r="F357" s="12">
        <v>137111.88399999999</v>
      </c>
      <c r="G357" s="12">
        <v>160128.08899999998</v>
      </c>
      <c r="H357" s="12">
        <v>130742.87300000001</v>
      </c>
      <c r="I357" s="12">
        <v>152633.95199999999</v>
      </c>
      <c r="J357" s="12">
        <f t="shared" si="75"/>
        <v>209255.23699999999</v>
      </c>
      <c r="K357" s="13">
        <v>1052471</v>
      </c>
      <c r="L357" s="14">
        <f>VLOOKUP(A357,'[1]Aggregated CDC_fludeaths'!$A$5:$K$463,2,FALSE)</f>
        <v>95</v>
      </c>
      <c r="M357" s="14">
        <f>VLOOKUP(A357,'[1]Aggregated CDC_fludeaths'!A359:K817,6,FALSE)</f>
        <v>57</v>
      </c>
      <c r="N357" s="14">
        <f>VLOOKUP(A357,'[1]Aggregated CDC_fludeaths'!A359:K817,3,FALSE)</f>
        <v>51</v>
      </c>
      <c r="O357" s="14">
        <f>VLOOKUP(A357,'[1]Aggregated CDC_fludeaths'!A359:K817,4,FALSE)</f>
        <v>47</v>
      </c>
      <c r="P357" s="14">
        <f>VLOOKUP(A357,'[1]Aggregated CDC_fludeaths'!A359:K817,5,FALSE)</f>
        <v>51</v>
      </c>
      <c r="Q357" s="14">
        <f>VLOOKUP(A357,'[1]Aggregated CDC_fludeaths'!A359:K817,7,FALSE)</f>
        <v>60</v>
      </c>
      <c r="R357" s="14">
        <f>VLOOKUP(A357,'[1]Aggregated CDC_fludeaths'!A359:K817,8,FALSE)</f>
        <v>63</v>
      </c>
      <c r="S357" s="14">
        <f>VLOOKUP(A357,'[1]Aggregated CDC_fludeaths'!A359:K817,9,FALSE)</f>
        <v>171</v>
      </c>
      <c r="T357" s="14">
        <f>VLOOKUP(A357,'[1]Aggregated CDC_fludeaths'!A359:K817,10,FALSE)</f>
        <v>54</v>
      </c>
      <c r="U357" s="14">
        <f t="shared" si="76"/>
        <v>383</v>
      </c>
      <c r="V357" s="14">
        <f t="shared" si="77"/>
        <v>266</v>
      </c>
      <c r="W357" s="14">
        <f>VLOOKUP(A357,'[1]Aggregated CDC_fludeaths'!A359:K817,11,FALSE)</f>
        <v>649</v>
      </c>
      <c r="X357" s="15">
        <f t="shared" si="78"/>
        <v>1.6778142707287553E-3</v>
      </c>
      <c r="Y357" s="16">
        <f t="shared" si="79"/>
        <v>4.5685930117727273E-4</v>
      </c>
      <c r="Z357" s="15">
        <f t="shared" si="80"/>
        <v>3.1596764617690209E-4</v>
      </c>
      <c r="AA357" s="15">
        <f t="shared" si="81"/>
        <v>3.6681620462562569E-4</v>
      </c>
      <c r="AB357" s="15">
        <f t="shared" si="82"/>
        <v>3.719590053915385E-4</v>
      </c>
      <c r="AC357" s="15">
        <f t="shared" si="83"/>
        <v>3.7470003154786919E-4</v>
      </c>
      <c r="AD357" s="15">
        <f t="shared" si="84"/>
        <v>4.8186182966929294E-4</v>
      </c>
      <c r="AE357" s="15">
        <f t="shared" si="85"/>
        <v>1.1203274091992324E-3</v>
      </c>
      <c r="AF357" s="15">
        <f t="shared" si="73"/>
        <v>1.2711748762588915E-3</v>
      </c>
      <c r="AG357" s="15">
        <f t="shared" si="74"/>
        <v>6.1664406905273398E-4</v>
      </c>
    </row>
    <row r="358" spans="1:33" x14ac:dyDescent="0.2">
      <c r="A358" s="11" t="s">
        <v>371</v>
      </c>
      <c r="B358" s="12">
        <v>56278.313000000002</v>
      </c>
      <c r="C358" s="12">
        <v>123212.005</v>
      </c>
      <c r="D358" s="12">
        <v>160714.88900000002</v>
      </c>
      <c r="E358" s="12">
        <v>129837.633</v>
      </c>
      <c r="F358" s="12">
        <v>133707.21699999998</v>
      </c>
      <c r="G358" s="12">
        <v>159528.177</v>
      </c>
      <c r="H358" s="12">
        <v>134099.59299999999</v>
      </c>
      <c r="I358" s="12">
        <v>155903.36700000003</v>
      </c>
      <c r="J358" s="12">
        <f t="shared" si="75"/>
        <v>212181.68000000002</v>
      </c>
      <c r="K358" s="13">
        <v>1051695</v>
      </c>
      <c r="L358" s="14">
        <f>VLOOKUP(A358,'[1]Aggregated CDC_fludeaths'!$A$5:$K$463,2,FALSE)</f>
        <v>100</v>
      </c>
      <c r="M358" s="14">
        <f>VLOOKUP(A358,'[1]Aggregated CDC_fludeaths'!A360:K818,6,FALSE)</f>
        <v>55</v>
      </c>
      <c r="N358" s="14">
        <f>VLOOKUP(A358,'[1]Aggregated CDC_fludeaths'!A360:K818,3,FALSE)</f>
        <v>54</v>
      </c>
      <c r="O358" s="14">
        <f>VLOOKUP(A358,'[1]Aggregated CDC_fludeaths'!A360:K818,4,FALSE)</f>
        <v>57</v>
      </c>
      <c r="P358" s="14">
        <f>VLOOKUP(A358,'[1]Aggregated CDC_fludeaths'!A360:K818,5,FALSE)</f>
        <v>48</v>
      </c>
      <c r="Q358" s="14">
        <f>VLOOKUP(A358,'[1]Aggregated CDC_fludeaths'!A360:K818,7,FALSE)</f>
        <v>54</v>
      </c>
      <c r="R358" s="14">
        <f>VLOOKUP(A358,'[1]Aggregated CDC_fludeaths'!A360:K818,8,FALSE)</f>
        <v>49</v>
      </c>
      <c r="S358" s="14">
        <f>VLOOKUP(A358,'[1]Aggregated CDC_fludeaths'!A360:K818,9,FALSE)</f>
        <v>223</v>
      </c>
      <c r="T358" s="14">
        <f>VLOOKUP(A358,'[1]Aggregated CDC_fludeaths'!A360:K818,10,FALSE)</f>
        <v>55</v>
      </c>
      <c r="U358" s="14">
        <f t="shared" si="76"/>
        <v>372</v>
      </c>
      <c r="V358" s="14">
        <f t="shared" si="77"/>
        <v>323</v>
      </c>
      <c r="W358" s="14">
        <f>VLOOKUP(A358,'[1]Aggregated CDC_fludeaths'!A360:K818,11,FALSE)</f>
        <v>695</v>
      </c>
      <c r="X358" s="15">
        <f t="shared" si="78"/>
        <v>1.7768833973399309E-3</v>
      </c>
      <c r="Y358" s="16">
        <f t="shared" si="79"/>
        <v>4.4638507424662067E-4</v>
      </c>
      <c r="Z358" s="15">
        <f t="shared" si="80"/>
        <v>3.3599873873540114E-4</v>
      </c>
      <c r="AA358" s="15">
        <f t="shared" si="81"/>
        <v>4.3900985163523431E-4</v>
      </c>
      <c r="AB358" s="15">
        <f t="shared" si="82"/>
        <v>3.5899333691164935E-4</v>
      </c>
      <c r="AC358" s="15">
        <f t="shared" si="83"/>
        <v>3.3849819521224769E-4</v>
      </c>
      <c r="AD358" s="15">
        <f t="shared" si="84"/>
        <v>3.6540006500989156E-4</v>
      </c>
      <c r="AE358" s="15">
        <f t="shared" si="85"/>
        <v>1.4303732131712072E-3</v>
      </c>
      <c r="AF358" s="15">
        <f t="shared" si="73"/>
        <v>1.5222803401311554E-3</v>
      </c>
      <c r="AG358" s="15">
        <f t="shared" si="74"/>
        <v>6.6083798059323286E-4</v>
      </c>
    </row>
    <row r="359" spans="1:33" x14ac:dyDescent="0.2">
      <c r="A359" s="11" t="s">
        <v>372</v>
      </c>
      <c r="B359" s="12">
        <v>55335.516999999993</v>
      </c>
      <c r="C359" s="12">
        <v>121847.66500000002</v>
      </c>
      <c r="D359" s="12">
        <v>159175.99799999999</v>
      </c>
      <c r="E359" s="12">
        <v>132136.65400000001</v>
      </c>
      <c r="F359" s="12">
        <v>130328.41</v>
      </c>
      <c r="G359" s="12">
        <v>156938.89800000002</v>
      </c>
      <c r="H359" s="12">
        <v>137176.37900000002</v>
      </c>
      <c r="I359" s="12">
        <v>158893.87599999999</v>
      </c>
      <c r="J359" s="12">
        <f t="shared" si="75"/>
        <v>214229.39299999998</v>
      </c>
      <c r="K359" s="13">
        <v>1053252</v>
      </c>
      <c r="L359" s="14">
        <f>VLOOKUP(A359,'[1]Aggregated CDC_fludeaths'!$A$5:$K$463,2,FALSE)</f>
        <v>107</v>
      </c>
      <c r="M359" s="14">
        <f>VLOOKUP(A359,'[1]Aggregated CDC_fludeaths'!A361:K819,6,FALSE)</f>
        <v>41</v>
      </c>
      <c r="N359" s="14">
        <f>VLOOKUP(A359,'[1]Aggregated CDC_fludeaths'!A361:K819,3,FALSE)</f>
        <v>67</v>
      </c>
      <c r="O359" s="14">
        <f>VLOOKUP(A359,'[1]Aggregated CDC_fludeaths'!A361:K819,4,FALSE)</f>
        <v>52</v>
      </c>
      <c r="P359" s="14">
        <f>VLOOKUP(A359,'[1]Aggregated CDC_fludeaths'!A361:K819,5,FALSE)</f>
        <v>50</v>
      </c>
      <c r="Q359" s="14">
        <f>VLOOKUP(A359,'[1]Aggregated CDC_fludeaths'!A361:K819,7,FALSE)</f>
        <v>34</v>
      </c>
      <c r="R359" s="14">
        <f>VLOOKUP(A359,'[1]Aggregated CDC_fludeaths'!A361:K819,8,FALSE)</f>
        <v>60</v>
      </c>
      <c r="S359" s="14">
        <f>VLOOKUP(A359,'[1]Aggregated CDC_fludeaths'!A361:K819,9,FALSE)</f>
        <v>213</v>
      </c>
      <c r="T359" s="14">
        <f>VLOOKUP(A359,'[1]Aggregated CDC_fludeaths'!A361:K819,10,FALSE)</f>
        <v>55</v>
      </c>
      <c r="U359" s="14">
        <f t="shared" si="76"/>
        <v>359</v>
      </c>
      <c r="V359" s="14">
        <f t="shared" si="77"/>
        <v>320</v>
      </c>
      <c r="W359" s="14">
        <f>VLOOKUP(A359,'[1]Aggregated CDC_fludeaths'!A361:K819,11,FALSE)</f>
        <v>679</v>
      </c>
      <c r="X359" s="15">
        <f t="shared" si="78"/>
        <v>1.9336586301344218E-3</v>
      </c>
      <c r="Y359" s="16">
        <f t="shared" si="79"/>
        <v>3.3648572584464375E-4</v>
      </c>
      <c r="Z359" s="15">
        <f t="shared" si="80"/>
        <v>4.2091773157910403E-4</v>
      </c>
      <c r="AA359" s="15">
        <f t="shared" si="81"/>
        <v>3.9353198696858176E-4</v>
      </c>
      <c r="AB359" s="15">
        <f t="shared" si="82"/>
        <v>3.8364620576588021E-4</v>
      </c>
      <c r="AC359" s="15">
        <f t="shared" si="83"/>
        <v>2.1664482440803169E-4</v>
      </c>
      <c r="AD359" s="15">
        <f t="shared" si="84"/>
        <v>4.3739308791639699E-4</v>
      </c>
      <c r="AE359" s="15">
        <f t="shared" si="85"/>
        <v>1.3405173651878188E-3</v>
      </c>
      <c r="AF359" s="15">
        <f t="shared" si="73"/>
        <v>1.4937259333036529E-3</v>
      </c>
      <c r="AG359" s="15">
        <f t="shared" si="74"/>
        <v>6.4467003148344364E-4</v>
      </c>
    </row>
    <row r="360" spans="1:33" x14ac:dyDescent="0.2">
      <c r="A360" s="11" t="s">
        <v>373</v>
      </c>
      <c r="B360" s="12">
        <v>56512.298999999999</v>
      </c>
      <c r="C360" s="12">
        <v>122122.46900000001</v>
      </c>
      <c r="D360" s="12">
        <v>156389.48199999999</v>
      </c>
      <c r="E360" s="12">
        <v>135632.40100000001</v>
      </c>
      <c r="F360" s="12">
        <v>128623.53599999999</v>
      </c>
      <c r="G360" s="12">
        <v>153927.08799999999</v>
      </c>
      <c r="H360" s="12">
        <v>139139.07199999999</v>
      </c>
      <c r="I360" s="12">
        <v>161790.209</v>
      </c>
      <c r="J360" s="12">
        <f t="shared" si="75"/>
        <v>218302.508</v>
      </c>
      <c r="K360" s="13">
        <v>1053763</v>
      </c>
      <c r="L360" s="14">
        <f>VLOOKUP(A360,'[1]Aggregated CDC_fludeaths'!$A$5:$K$463,2,FALSE)</f>
        <v>106</v>
      </c>
      <c r="M360" s="14">
        <f>VLOOKUP(A360,'[1]Aggregated CDC_fludeaths'!A362:K820,6,FALSE)</f>
        <v>69</v>
      </c>
      <c r="N360" s="14">
        <f>VLOOKUP(A360,'[1]Aggregated CDC_fludeaths'!A362:K820,3,FALSE)</f>
        <v>55</v>
      </c>
      <c r="O360" s="14">
        <f>VLOOKUP(A360,'[1]Aggregated CDC_fludeaths'!A362:K820,4,FALSE)</f>
        <v>69</v>
      </c>
      <c r="P360" s="14">
        <f>VLOOKUP(A360,'[1]Aggregated CDC_fludeaths'!A362:K820,5,FALSE)</f>
        <v>72</v>
      </c>
      <c r="Q360" s="14">
        <f>VLOOKUP(A360,'[1]Aggregated CDC_fludeaths'!A362:K820,7,FALSE)</f>
        <v>45</v>
      </c>
      <c r="R360" s="14">
        <f>VLOOKUP(A360,'[1]Aggregated CDC_fludeaths'!A362:K820,8,FALSE)</f>
        <v>37</v>
      </c>
      <c r="S360" s="14">
        <f>VLOOKUP(A360,'[1]Aggregated CDC_fludeaths'!A362:K820,9,FALSE)</f>
        <v>264</v>
      </c>
      <c r="T360" s="14">
        <f>VLOOKUP(A360,'[1]Aggregated CDC_fludeaths'!A362:K820,10,FALSE)</f>
        <v>52</v>
      </c>
      <c r="U360" s="14">
        <f t="shared" si="76"/>
        <v>399</v>
      </c>
      <c r="V360" s="14">
        <f t="shared" si="77"/>
        <v>370</v>
      </c>
      <c r="W360" s="14">
        <f>VLOOKUP(A360,'[1]Aggregated CDC_fludeaths'!A362:K820,11,FALSE)</f>
        <v>769</v>
      </c>
      <c r="X360" s="15">
        <f t="shared" si="78"/>
        <v>1.8756978901176894E-3</v>
      </c>
      <c r="Y360" s="16">
        <f t="shared" si="79"/>
        <v>5.6500659186639927E-4</v>
      </c>
      <c r="Z360" s="15">
        <f t="shared" si="80"/>
        <v>3.5168605520414733E-4</v>
      </c>
      <c r="AA360" s="15">
        <f t="shared" si="81"/>
        <v>5.0872799929273531E-4</v>
      </c>
      <c r="AB360" s="15">
        <f t="shared" si="82"/>
        <v>5.5977313514378891E-4</v>
      </c>
      <c r="AC360" s="15">
        <f t="shared" si="83"/>
        <v>2.9234620484732359E-4</v>
      </c>
      <c r="AD360" s="15">
        <f t="shared" si="84"/>
        <v>2.6592099162483997E-4</v>
      </c>
      <c r="AE360" s="15">
        <f t="shared" si="85"/>
        <v>1.6317427465589096E-3</v>
      </c>
      <c r="AF360" s="15">
        <f t="shared" si="73"/>
        <v>1.6948957819577593E-3</v>
      </c>
      <c r="AG360" s="15">
        <f t="shared" si="74"/>
        <v>7.2976561143255167E-4</v>
      </c>
    </row>
    <row r="361" spans="1:33" x14ac:dyDescent="0.2">
      <c r="A361" s="11" t="s">
        <v>374</v>
      </c>
      <c r="B361" s="12">
        <v>55056.796000000002</v>
      </c>
      <c r="C361" s="12">
        <v>118658.35800000001</v>
      </c>
      <c r="D361" s="12">
        <v>156283.859</v>
      </c>
      <c r="E361" s="12">
        <v>138074.07199999999</v>
      </c>
      <c r="F361" s="12">
        <v>125863.67600000001</v>
      </c>
      <c r="G361" s="12">
        <v>152607.30099999998</v>
      </c>
      <c r="H361" s="12">
        <v>142242.617</v>
      </c>
      <c r="I361" s="12">
        <v>165583.03999999998</v>
      </c>
      <c r="J361" s="12">
        <f t="shared" si="75"/>
        <v>220639.83599999998</v>
      </c>
      <c r="K361" s="13">
        <v>1054491</v>
      </c>
      <c r="L361" s="14">
        <f>VLOOKUP(A361,'[1]Aggregated CDC_fludeaths'!$A$5:$K$463,2,FALSE)</f>
        <v>133</v>
      </c>
      <c r="M361" s="14">
        <f>VLOOKUP(A361,'[1]Aggregated CDC_fludeaths'!A363:K821,6,FALSE)</f>
        <v>43</v>
      </c>
      <c r="N361" s="14">
        <f>VLOOKUP(A361,'[1]Aggregated CDC_fludeaths'!A363:K821,3,FALSE)</f>
        <v>58</v>
      </c>
      <c r="O361" s="14">
        <f>VLOOKUP(A361,'[1]Aggregated CDC_fludeaths'!A363:K821,4,FALSE)</f>
        <v>46</v>
      </c>
      <c r="P361" s="14">
        <f>VLOOKUP(A361,'[1]Aggregated CDC_fludeaths'!A363:K821,5,FALSE)</f>
        <v>54</v>
      </c>
      <c r="Q361" s="14">
        <f>VLOOKUP(A361,'[1]Aggregated CDC_fludeaths'!A363:K821,7,FALSE)</f>
        <v>73</v>
      </c>
      <c r="R361" s="14">
        <f>VLOOKUP(A361,'[1]Aggregated CDC_fludeaths'!A363:K821,8,FALSE)</f>
        <v>50</v>
      </c>
      <c r="S361" s="14">
        <f>VLOOKUP(A361,'[1]Aggregated CDC_fludeaths'!A363:K821,9,FALSE)</f>
        <v>165</v>
      </c>
      <c r="T361" s="14">
        <f>VLOOKUP(A361,'[1]Aggregated CDC_fludeaths'!A363:K821,10,FALSE)</f>
        <v>46</v>
      </c>
      <c r="U361" s="14">
        <f t="shared" si="76"/>
        <v>370</v>
      </c>
      <c r="V361" s="14">
        <f t="shared" si="77"/>
        <v>298</v>
      </c>
      <c r="W361" s="14">
        <f>VLOOKUP(A361,'[1]Aggregated CDC_fludeaths'!A363:K821,11,FALSE)</f>
        <v>668</v>
      </c>
      <c r="X361" s="15">
        <f t="shared" si="78"/>
        <v>2.415687247765017E-3</v>
      </c>
      <c r="Y361" s="16">
        <f t="shared" si="79"/>
        <v>3.623849236140618E-4</v>
      </c>
      <c r="Z361" s="15">
        <f t="shared" si="80"/>
        <v>3.711195792778575E-4</v>
      </c>
      <c r="AA361" s="15">
        <f t="shared" si="81"/>
        <v>3.3315451144223519E-4</v>
      </c>
      <c r="AB361" s="15">
        <f t="shared" si="82"/>
        <v>4.290356178696068E-4</v>
      </c>
      <c r="AC361" s="15">
        <f t="shared" si="83"/>
        <v>4.7835194988475691E-4</v>
      </c>
      <c r="AD361" s="15">
        <f t="shared" si="84"/>
        <v>3.5151209289126055E-4</v>
      </c>
      <c r="AE361" s="15">
        <f t="shared" si="85"/>
        <v>9.9647886643463007E-4</v>
      </c>
      <c r="AF361" s="15">
        <f t="shared" si="73"/>
        <v>1.3506173925908829E-3</v>
      </c>
      <c r="AG361" s="15">
        <f t="shared" si="74"/>
        <v>6.3348098750961365E-4</v>
      </c>
    </row>
    <row r="362" spans="1:33" x14ac:dyDescent="0.2">
      <c r="A362" s="11" t="s">
        <v>375</v>
      </c>
      <c r="B362" s="12">
        <v>54571</v>
      </c>
      <c r="C362" s="12">
        <v>117794</v>
      </c>
      <c r="D362" s="12">
        <v>154512</v>
      </c>
      <c r="E362" s="12">
        <v>140547</v>
      </c>
      <c r="F362" s="12">
        <v>124511</v>
      </c>
      <c r="G362" s="12">
        <v>149424</v>
      </c>
      <c r="H362" s="12">
        <v>144635</v>
      </c>
      <c r="I362" s="12">
        <v>170144</v>
      </c>
      <c r="J362" s="12">
        <f t="shared" si="75"/>
        <v>224715</v>
      </c>
      <c r="K362" s="13">
        <v>1056138</v>
      </c>
      <c r="L362" s="14">
        <f>VLOOKUP(A362,'[1]Aggregated CDC_fludeaths'!$A$5:$K$463,2,FALSE)</f>
        <v>121</v>
      </c>
      <c r="M362" s="14">
        <f>VLOOKUP(A362,'[1]Aggregated CDC_fludeaths'!A364:K822,6,FALSE)</f>
        <v>56</v>
      </c>
      <c r="N362" s="14">
        <f>VLOOKUP(A362,'[1]Aggregated CDC_fludeaths'!A364:K822,3,FALSE)</f>
        <v>39</v>
      </c>
      <c r="O362" s="14">
        <f>VLOOKUP(A362,'[1]Aggregated CDC_fludeaths'!A364:K822,4,FALSE)</f>
        <v>43</v>
      </c>
      <c r="P362" s="14">
        <f>VLOOKUP(A362,'[1]Aggregated CDC_fludeaths'!A364:K822,5,FALSE)</f>
        <v>69</v>
      </c>
      <c r="Q362" s="14">
        <f>VLOOKUP(A362,'[1]Aggregated CDC_fludeaths'!A364:K822,7,FALSE)</f>
        <v>46</v>
      </c>
      <c r="R362" s="14">
        <f>VLOOKUP(A362,'[1]Aggregated CDC_fludeaths'!A364:K822,8,FALSE)</f>
        <v>43</v>
      </c>
      <c r="S362" s="14">
        <f>VLOOKUP(A362,'[1]Aggregated CDC_fludeaths'!A364:K822,9,FALSE)</f>
        <v>226</v>
      </c>
      <c r="T362" s="14">
        <f>VLOOKUP(A362,'[1]Aggregated CDC_fludeaths'!A364:K822,10,FALSE)</f>
        <v>57</v>
      </c>
      <c r="U362" s="14">
        <f t="shared" si="76"/>
        <v>353</v>
      </c>
      <c r="V362" s="14">
        <f t="shared" si="77"/>
        <v>347</v>
      </c>
      <c r="W362" s="14">
        <f>VLOOKUP(A362,'[1]Aggregated CDC_fludeaths'!A364:K822,11,FALSE)</f>
        <v>700</v>
      </c>
      <c r="X362" s="15">
        <f t="shared" si="78"/>
        <v>2.2172949002217295E-3</v>
      </c>
      <c r="Y362" s="16">
        <f t="shared" si="79"/>
        <v>4.7540621763417489E-4</v>
      </c>
      <c r="Z362" s="15">
        <f t="shared" si="80"/>
        <v>2.524075799937869E-4</v>
      </c>
      <c r="AA362" s="15">
        <f t="shared" si="81"/>
        <v>3.0594747664482343E-4</v>
      </c>
      <c r="AB362" s="15">
        <f t="shared" si="82"/>
        <v>5.541679048437487E-4</v>
      </c>
      <c r="AC362" s="15">
        <f t="shared" si="83"/>
        <v>3.078488060820216E-4</v>
      </c>
      <c r="AD362" s="15">
        <f t="shared" si="84"/>
        <v>2.9730010025235938E-4</v>
      </c>
      <c r="AE362" s="15">
        <f t="shared" si="85"/>
        <v>1.3282866277976302E-3</v>
      </c>
      <c r="AF362" s="15">
        <f t="shared" si="73"/>
        <v>1.5441781812518078E-3</v>
      </c>
      <c r="AG362" s="15">
        <f t="shared" si="74"/>
        <v>6.6279217299254449E-4</v>
      </c>
    </row>
    <row r="363" spans="1:33" x14ac:dyDescent="0.2">
      <c r="A363" s="11" t="s">
        <v>376</v>
      </c>
      <c r="B363" s="12">
        <v>295751.25200000009</v>
      </c>
      <c r="C363" s="12">
        <v>571771.255</v>
      </c>
      <c r="D363" s="12">
        <v>622318.76599999995</v>
      </c>
      <c r="E363" s="12">
        <v>576709.62600000005</v>
      </c>
      <c r="F363" s="12">
        <v>606807.52399999986</v>
      </c>
      <c r="G363" s="12">
        <v>622042.08500000008</v>
      </c>
      <c r="H363" s="12">
        <v>514633.33399999997</v>
      </c>
      <c r="I363" s="12">
        <v>575792.90799999994</v>
      </c>
      <c r="J363" s="12">
        <f t="shared" si="75"/>
        <v>871544.16</v>
      </c>
      <c r="K363" s="13">
        <v>4386090</v>
      </c>
      <c r="L363" s="14">
        <f>VLOOKUP(A363,'[1]Aggregated CDC_fludeaths'!$A$5:$K$463,2,FALSE)</f>
        <v>117</v>
      </c>
      <c r="M363" s="14">
        <f>VLOOKUP(A363,'[1]Aggregated CDC_fludeaths'!A365:K823,6,FALSE)</f>
        <v>58</v>
      </c>
      <c r="N363" s="14">
        <f>VLOOKUP(A363,'[1]Aggregated CDC_fludeaths'!A365:K823,3,FALSE)</f>
        <v>62</v>
      </c>
      <c r="O363" s="14">
        <f>VLOOKUP(A363,'[1]Aggregated CDC_fludeaths'!A365:K823,4,FALSE)</f>
        <v>46</v>
      </c>
      <c r="P363" s="14">
        <f>VLOOKUP(A363,'[1]Aggregated CDC_fludeaths'!A365:K823,5,FALSE)</f>
        <v>51</v>
      </c>
      <c r="Q363" s="14">
        <f>VLOOKUP(A363,'[1]Aggregated CDC_fludeaths'!A365:K823,7,FALSE)</f>
        <v>57</v>
      </c>
      <c r="R363" s="14">
        <f>VLOOKUP(A363,'[1]Aggregated CDC_fludeaths'!A365:K823,8,FALSE)</f>
        <v>46</v>
      </c>
      <c r="S363" s="14">
        <f>VLOOKUP(A363,'[1]Aggregated CDC_fludeaths'!A365:K823,9,FALSE)</f>
        <v>580</v>
      </c>
      <c r="T363" s="14">
        <f>VLOOKUP(A363,'[1]Aggregated CDC_fludeaths'!A365:K823,10,FALSE)</f>
        <v>55</v>
      </c>
      <c r="U363" s="14">
        <f t="shared" si="76"/>
        <v>375</v>
      </c>
      <c r="V363" s="14">
        <f t="shared" si="77"/>
        <v>697</v>
      </c>
      <c r="W363" s="14">
        <f>VLOOKUP(A363,'[1]Aggregated CDC_fludeaths'!A365:K823,11,FALSE)</f>
        <v>1072</v>
      </c>
      <c r="X363" s="15">
        <f t="shared" si="78"/>
        <v>3.9560272089735722E-4</v>
      </c>
      <c r="Y363" s="16">
        <f t="shared" si="79"/>
        <v>1.0143916731176002E-4</v>
      </c>
      <c r="Z363" s="15">
        <f t="shared" si="80"/>
        <v>9.9627398991210893E-5</v>
      </c>
      <c r="AA363" s="15">
        <f t="shared" si="81"/>
        <v>7.9762844118020667E-5</v>
      </c>
      <c r="AB363" s="15">
        <f t="shared" si="82"/>
        <v>8.4046419964957478E-5</v>
      </c>
      <c r="AC363" s="15">
        <f t="shared" si="83"/>
        <v>9.1633671377717142E-5</v>
      </c>
      <c r="AD363" s="15">
        <f t="shared" si="84"/>
        <v>8.9384027347128668E-5</v>
      </c>
      <c r="AE363" s="15">
        <f t="shared" si="85"/>
        <v>1.0073066061452775E-3</v>
      </c>
      <c r="AF363" s="15">
        <f t="shared" si="73"/>
        <v>7.9972998729060376E-4</v>
      </c>
      <c r="AG363" s="15">
        <f t="shared" si="74"/>
        <v>2.4440902945447994E-4</v>
      </c>
    </row>
    <row r="364" spans="1:33" x14ac:dyDescent="0.2">
      <c r="A364" s="11" t="s">
        <v>377</v>
      </c>
      <c r="B364" s="12">
        <v>292395.26299999998</v>
      </c>
      <c r="C364" s="12">
        <v>577662.14300000016</v>
      </c>
      <c r="D364" s="12">
        <v>641453.07999999996</v>
      </c>
      <c r="E364" s="12">
        <v>568855.67600000009</v>
      </c>
      <c r="F364" s="12">
        <v>610386.74500000011</v>
      </c>
      <c r="G364" s="12">
        <v>645360.96499999997</v>
      </c>
      <c r="H364" s="12">
        <v>543774.38199999998</v>
      </c>
      <c r="I364" s="12">
        <v>585165.03799999994</v>
      </c>
      <c r="J364" s="12">
        <f t="shared" si="75"/>
        <v>877560.30099999998</v>
      </c>
      <c r="K364" s="13">
        <v>4464937</v>
      </c>
      <c r="L364" s="14">
        <f>VLOOKUP(A364,'[1]Aggregated CDC_fludeaths'!$A$5:$K$463,2,FALSE)</f>
        <v>101</v>
      </c>
      <c r="M364" s="14">
        <f>VLOOKUP(A364,'[1]Aggregated CDC_fludeaths'!A366:K824,6,FALSE)</f>
        <v>33</v>
      </c>
      <c r="N364" s="14">
        <f>VLOOKUP(A364,'[1]Aggregated CDC_fludeaths'!A366:K824,3,FALSE)</f>
        <v>66</v>
      </c>
      <c r="O364" s="14">
        <f>VLOOKUP(A364,'[1]Aggregated CDC_fludeaths'!A366:K824,4,FALSE)</f>
        <v>57</v>
      </c>
      <c r="P364" s="14">
        <f>VLOOKUP(A364,'[1]Aggregated CDC_fludeaths'!A366:K824,5,FALSE)</f>
        <v>44</v>
      </c>
      <c r="Q364" s="14">
        <f>VLOOKUP(A364,'[1]Aggregated CDC_fludeaths'!A366:K824,7,FALSE)</f>
        <v>52</v>
      </c>
      <c r="R364" s="14">
        <f>VLOOKUP(A364,'[1]Aggregated CDC_fludeaths'!A366:K824,8,FALSE)</f>
        <v>63</v>
      </c>
      <c r="S364" s="14">
        <f>VLOOKUP(A364,'[1]Aggregated CDC_fludeaths'!A366:K824,9,FALSE)</f>
        <v>607</v>
      </c>
      <c r="T364" s="14">
        <f>VLOOKUP(A364,'[1]Aggregated CDC_fludeaths'!A366:K824,10,FALSE)</f>
        <v>45</v>
      </c>
      <c r="U364" s="14">
        <f t="shared" si="76"/>
        <v>360</v>
      </c>
      <c r="V364" s="14">
        <f t="shared" si="77"/>
        <v>708</v>
      </c>
      <c r="W364" s="14">
        <f>VLOOKUP(A364,'[1]Aggregated CDC_fludeaths'!A366:K824,11,FALSE)</f>
        <v>1068</v>
      </c>
      <c r="X364" s="15">
        <f t="shared" si="78"/>
        <v>3.4542283265375613E-4</v>
      </c>
      <c r="Y364" s="16">
        <f t="shared" si="79"/>
        <v>5.7126817811912579E-5</v>
      </c>
      <c r="Z364" s="15">
        <f t="shared" si="80"/>
        <v>1.0289139152625162E-4</v>
      </c>
      <c r="AA364" s="15">
        <f t="shared" si="81"/>
        <v>1.0020116244739727E-4</v>
      </c>
      <c r="AB364" s="15">
        <f t="shared" si="82"/>
        <v>7.2085444778129961E-5</v>
      </c>
      <c r="AC364" s="15">
        <f t="shared" si="83"/>
        <v>8.0575062360643403E-5</v>
      </c>
      <c r="AD364" s="15">
        <f t="shared" si="84"/>
        <v>1.1585687389002448E-4</v>
      </c>
      <c r="AE364" s="15">
        <f t="shared" si="85"/>
        <v>1.0373141944273166E-3</v>
      </c>
      <c r="AF364" s="15">
        <f t="shared" si="73"/>
        <v>8.0678216550272137E-4</v>
      </c>
      <c r="AG364" s="15">
        <f t="shared" si="74"/>
        <v>2.3919710401288977E-4</v>
      </c>
    </row>
    <row r="365" spans="1:33" x14ac:dyDescent="0.2">
      <c r="A365" s="11" t="s">
        <v>378</v>
      </c>
      <c r="B365" s="12">
        <v>285160.06400000001</v>
      </c>
      <c r="C365" s="12">
        <v>563047.11699999997</v>
      </c>
      <c r="D365" s="12">
        <v>626925.38600000006</v>
      </c>
      <c r="E365" s="12">
        <v>559427.17000000004</v>
      </c>
      <c r="F365" s="12">
        <v>581087.696</v>
      </c>
      <c r="G365" s="12">
        <v>620371.13400000008</v>
      </c>
      <c r="H365" s="12">
        <v>540575.75600000005</v>
      </c>
      <c r="I365" s="12">
        <v>587774.95700000005</v>
      </c>
      <c r="J365" s="12">
        <f t="shared" si="75"/>
        <v>872935.02100000007</v>
      </c>
      <c r="K365" s="13">
        <v>4364414</v>
      </c>
      <c r="L365" s="14">
        <f>VLOOKUP(A365,'[1]Aggregated CDC_fludeaths'!$A$5:$K$463,2,FALSE)</f>
        <v>117</v>
      </c>
      <c r="M365" s="14">
        <f>VLOOKUP(A365,'[1]Aggregated CDC_fludeaths'!A367:K825,6,FALSE)</f>
        <v>83</v>
      </c>
      <c r="N365" s="14">
        <f>VLOOKUP(A365,'[1]Aggregated CDC_fludeaths'!A367:K825,3,FALSE)</f>
        <v>48</v>
      </c>
      <c r="O365" s="14">
        <f>VLOOKUP(A365,'[1]Aggregated CDC_fludeaths'!A367:K825,4,FALSE)</f>
        <v>55</v>
      </c>
      <c r="P365" s="14">
        <f>VLOOKUP(A365,'[1]Aggregated CDC_fludeaths'!A367:K825,5,FALSE)</f>
        <v>63</v>
      </c>
      <c r="Q365" s="14">
        <f>VLOOKUP(A365,'[1]Aggregated CDC_fludeaths'!A367:K825,7,FALSE)</f>
        <v>59</v>
      </c>
      <c r="R365" s="14">
        <f>VLOOKUP(A365,'[1]Aggregated CDC_fludeaths'!A367:K825,8,FALSE)</f>
        <v>60</v>
      </c>
      <c r="S365" s="14">
        <f>VLOOKUP(A365,'[1]Aggregated CDC_fludeaths'!A367:K825,9,FALSE)</f>
        <v>612</v>
      </c>
      <c r="T365" s="14">
        <f>VLOOKUP(A365,'[1]Aggregated CDC_fludeaths'!A367:K825,10,FALSE)</f>
        <v>54</v>
      </c>
      <c r="U365" s="14">
        <f t="shared" si="76"/>
        <v>422</v>
      </c>
      <c r="V365" s="14">
        <f t="shared" si="77"/>
        <v>729</v>
      </c>
      <c r="W365" s="14">
        <f>VLOOKUP(A365,'[1]Aggregated CDC_fludeaths'!A367:K825,11,FALSE)</f>
        <v>1151</v>
      </c>
      <c r="X365" s="15">
        <f t="shared" si="78"/>
        <v>4.1029588210500609E-4</v>
      </c>
      <c r="Y365" s="16">
        <f t="shared" si="79"/>
        <v>1.4741217474345048E-4</v>
      </c>
      <c r="Z365" s="15">
        <f t="shared" si="80"/>
        <v>7.6564135177642972E-5</v>
      </c>
      <c r="AA365" s="15">
        <f t="shared" si="81"/>
        <v>9.8314853030824357E-5</v>
      </c>
      <c r="AB365" s="15">
        <f t="shared" si="82"/>
        <v>1.0841737044798829E-4</v>
      </c>
      <c r="AC365" s="15">
        <f t="shared" si="83"/>
        <v>9.5104360545569789E-5</v>
      </c>
      <c r="AD365" s="15">
        <f t="shared" si="84"/>
        <v>1.1099276897649104E-4</v>
      </c>
      <c r="AE365" s="15">
        <f t="shared" si="85"/>
        <v>1.0412148267147079E-3</v>
      </c>
      <c r="AF365" s="15">
        <f t="shared" si="73"/>
        <v>8.3511370544497832E-4</v>
      </c>
      <c r="AG365" s="15">
        <f t="shared" si="74"/>
        <v>2.6372383554814E-4</v>
      </c>
    </row>
    <row r="366" spans="1:33" x14ac:dyDescent="0.2">
      <c r="A366" s="11" t="s">
        <v>379</v>
      </c>
      <c r="B366" s="12">
        <v>293177.50400000002</v>
      </c>
      <c r="C366" s="12">
        <v>580639.99800000002</v>
      </c>
      <c r="D366" s="12">
        <v>650947.97699999996</v>
      </c>
      <c r="E366" s="12">
        <v>580141.74699999997</v>
      </c>
      <c r="F366" s="12">
        <v>588073.60999999987</v>
      </c>
      <c r="G366" s="12">
        <v>638782.85700000019</v>
      </c>
      <c r="H366" s="12">
        <v>571119.76700000011</v>
      </c>
      <c r="I366" s="12">
        <v>625832.43499999994</v>
      </c>
      <c r="J366" s="12">
        <f t="shared" si="75"/>
        <v>919009.93900000001</v>
      </c>
      <c r="K366" s="13">
        <v>4528696</v>
      </c>
      <c r="L366" s="14">
        <f>VLOOKUP(A366,'[1]Aggregated CDC_fludeaths'!$A$5:$K$463,2,FALSE)</f>
        <v>99</v>
      </c>
      <c r="M366" s="14">
        <f>VLOOKUP(A366,'[1]Aggregated CDC_fludeaths'!A368:K826,6,FALSE)</f>
        <v>69</v>
      </c>
      <c r="N366" s="14">
        <f>VLOOKUP(A366,'[1]Aggregated CDC_fludeaths'!A368:K826,3,FALSE)</f>
        <v>54</v>
      </c>
      <c r="O366" s="14">
        <f>VLOOKUP(A366,'[1]Aggregated CDC_fludeaths'!A368:K826,4,FALSE)</f>
        <v>56</v>
      </c>
      <c r="P366" s="14">
        <f>VLOOKUP(A366,'[1]Aggregated CDC_fludeaths'!A368:K826,5,FALSE)</f>
        <v>53</v>
      </c>
      <c r="Q366" s="14">
        <f>VLOOKUP(A366,'[1]Aggregated CDC_fludeaths'!A368:K826,7,FALSE)</f>
        <v>45</v>
      </c>
      <c r="R366" s="14">
        <f>VLOOKUP(A366,'[1]Aggregated CDC_fludeaths'!A368:K826,8,FALSE)</f>
        <v>62</v>
      </c>
      <c r="S366" s="14">
        <f>VLOOKUP(A366,'[1]Aggregated CDC_fludeaths'!A368:K826,9,FALSE)</f>
        <v>581</v>
      </c>
      <c r="T366" s="14">
        <f>VLOOKUP(A366,'[1]Aggregated CDC_fludeaths'!A368:K826,10,FALSE)</f>
        <v>53</v>
      </c>
      <c r="U366" s="14">
        <f t="shared" si="76"/>
        <v>392</v>
      </c>
      <c r="V366" s="14">
        <f t="shared" si="77"/>
        <v>680</v>
      </c>
      <c r="W366" s="14">
        <f>VLOOKUP(A366,'[1]Aggregated CDC_fludeaths'!A368:K826,11,FALSE)</f>
        <v>1072</v>
      </c>
      <c r="X366" s="15">
        <f t="shared" si="78"/>
        <v>3.3767938756992761E-4</v>
      </c>
      <c r="Y366" s="16">
        <f t="shared" si="79"/>
        <v>1.188343900483411E-4</v>
      </c>
      <c r="Z366" s="15">
        <f t="shared" si="80"/>
        <v>8.2955937967374622E-5</v>
      </c>
      <c r="AA366" s="15">
        <f t="shared" si="81"/>
        <v>9.6528133494244123E-5</v>
      </c>
      <c r="AB366" s="15">
        <f t="shared" si="82"/>
        <v>9.0124771965196688E-5</v>
      </c>
      <c r="AC366" s="15">
        <f t="shared" si="83"/>
        <v>7.0446474113816088E-5</v>
      </c>
      <c r="AD366" s="15">
        <f t="shared" si="84"/>
        <v>1.08558665944406E-4</v>
      </c>
      <c r="AE366" s="15">
        <f t="shared" si="85"/>
        <v>9.2836351634603285E-4</v>
      </c>
      <c r="AF366" s="15">
        <f t="shared" si="73"/>
        <v>7.3992670932365181E-4</v>
      </c>
      <c r="AG366" s="15">
        <f t="shared" si="74"/>
        <v>2.3671273143527409E-4</v>
      </c>
    </row>
    <row r="367" spans="1:33" x14ac:dyDescent="0.2">
      <c r="A367" s="11" t="s">
        <v>380</v>
      </c>
      <c r="B367" s="12">
        <v>290292.89600000001</v>
      </c>
      <c r="C367" s="12">
        <v>583423.58100000001</v>
      </c>
      <c r="D367" s="12">
        <v>646624.47199999983</v>
      </c>
      <c r="E367" s="12">
        <v>584463.67700000014</v>
      </c>
      <c r="F367" s="12">
        <v>581533.18200000003</v>
      </c>
      <c r="G367" s="12">
        <v>637271.26600000006</v>
      </c>
      <c r="H367" s="12">
        <v>581112.33400000003</v>
      </c>
      <c r="I367" s="12">
        <v>647325.08700000006</v>
      </c>
      <c r="J367" s="12">
        <f t="shared" si="75"/>
        <v>937617.98300000001</v>
      </c>
      <c r="K367" s="13">
        <v>4550845</v>
      </c>
      <c r="L367" s="14">
        <f>VLOOKUP(A367,'[1]Aggregated CDC_fludeaths'!$A$5:$K$463,2,FALSE)</f>
        <v>104</v>
      </c>
      <c r="M367" s="14">
        <f>VLOOKUP(A367,'[1]Aggregated CDC_fludeaths'!A369:K827,6,FALSE)</f>
        <v>49</v>
      </c>
      <c r="N367" s="14">
        <f>VLOOKUP(A367,'[1]Aggregated CDC_fludeaths'!A369:K827,3,FALSE)</f>
        <v>67</v>
      </c>
      <c r="O367" s="14">
        <f>VLOOKUP(A367,'[1]Aggregated CDC_fludeaths'!A369:K827,4,FALSE)</f>
        <v>55</v>
      </c>
      <c r="P367" s="14">
        <f>VLOOKUP(A367,'[1]Aggregated CDC_fludeaths'!A369:K827,5,FALSE)</f>
        <v>54</v>
      </c>
      <c r="Q367" s="14">
        <f>VLOOKUP(A367,'[1]Aggregated CDC_fludeaths'!A369:K827,7,FALSE)</f>
        <v>63</v>
      </c>
      <c r="R367" s="14">
        <f>VLOOKUP(A367,'[1]Aggregated CDC_fludeaths'!A369:K827,8,FALSE)</f>
        <v>69</v>
      </c>
      <c r="S367" s="14">
        <f>VLOOKUP(A367,'[1]Aggregated CDC_fludeaths'!A369:K827,9,FALSE)</f>
        <v>578</v>
      </c>
      <c r="T367" s="14">
        <f>VLOOKUP(A367,'[1]Aggregated CDC_fludeaths'!A369:K827,10,FALSE)</f>
        <v>48</v>
      </c>
      <c r="U367" s="14">
        <f t="shared" si="76"/>
        <v>405</v>
      </c>
      <c r="V367" s="14">
        <f t="shared" si="77"/>
        <v>682</v>
      </c>
      <c r="W367" s="14">
        <f>VLOOKUP(A367,'[1]Aggregated CDC_fludeaths'!A369:K827,11,FALSE)</f>
        <v>1087</v>
      </c>
      <c r="X367" s="15">
        <f t="shared" si="78"/>
        <v>3.5825885315498727E-4</v>
      </c>
      <c r="Y367" s="16">
        <f t="shared" si="79"/>
        <v>8.3987006346251887E-5</v>
      </c>
      <c r="Z367" s="15">
        <f t="shared" si="80"/>
        <v>1.0361500824855886E-4</v>
      </c>
      <c r="AA367" s="15">
        <f t="shared" si="81"/>
        <v>9.4103367179822168E-5</v>
      </c>
      <c r="AB367" s="15">
        <f t="shared" si="82"/>
        <v>9.2857985875000325E-5</v>
      </c>
      <c r="AC367" s="15">
        <f t="shared" si="83"/>
        <v>9.8858999865843625E-5</v>
      </c>
      <c r="AD367" s="15">
        <f t="shared" si="84"/>
        <v>1.1873779984163956E-4</v>
      </c>
      <c r="AE367" s="15">
        <f t="shared" si="85"/>
        <v>8.9290529844705357E-4</v>
      </c>
      <c r="AF367" s="15">
        <f t="shared" si="73"/>
        <v>7.2737512757367834E-4</v>
      </c>
      <c r="AG367" s="15">
        <f t="shared" si="74"/>
        <v>2.3885673979228032E-4</v>
      </c>
    </row>
    <row r="368" spans="1:33" x14ac:dyDescent="0.2">
      <c r="A368" s="11" t="s">
        <v>381</v>
      </c>
      <c r="B368" s="12">
        <v>289257.61399999994</v>
      </c>
      <c r="C368" s="12">
        <v>591360.21100000001</v>
      </c>
      <c r="D368" s="12">
        <v>650430.723</v>
      </c>
      <c r="E368" s="12">
        <v>595364.41300000006</v>
      </c>
      <c r="F368" s="12">
        <v>583619.86199999996</v>
      </c>
      <c r="G368" s="12">
        <v>641037.83599999989</v>
      </c>
      <c r="H368" s="12">
        <v>598425.125</v>
      </c>
      <c r="I368" s="12">
        <v>681593.68200000026</v>
      </c>
      <c r="J368" s="12">
        <f t="shared" si="75"/>
        <v>970851.29600000021</v>
      </c>
      <c r="K368" s="13">
        <v>4630485</v>
      </c>
      <c r="L368" s="14">
        <f>VLOOKUP(A368,'[1]Aggregated CDC_fludeaths'!$A$5:$K$463,2,FALSE)</f>
        <v>110</v>
      </c>
      <c r="M368" s="14">
        <f>VLOOKUP(A368,'[1]Aggregated CDC_fludeaths'!A370:K828,6,FALSE)</f>
        <v>51</v>
      </c>
      <c r="N368" s="14">
        <f>VLOOKUP(A368,'[1]Aggregated CDC_fludeaths'!A370:K828,3,FALSE)</f>
        <v>61</v>
      </c>
      <c r="O368" s="14">
        <f>VLOOKUP(A368,'[1]Aggregated CDC_fludeaths'!A370:K828,4,FALSE)</f>
        <v>50</v>
      </c>
      <c r="P368" s="14">
        <f>VLOOKUP(A368,'[1]Aggregated CDC_fludeaths'!A370:K828,5,FALSE)</f>
        <v>45</v>
      </c>
      <c r="Q368" s="14">
        <f>VLOOKUP(A368,'[1]Aggregated CDC_fludeaths'!A370:K828,7,FALSE)</f>
        <v>48</v>
      </c>
      <c r="R368" s="14">
        <f>VLOOKUP(A368,'[1]Aggregated CDC_fludeaths'!A370:K828,8,FALSE)</f>
        <v>96</v>
      </c>
      <c r="S368" s="14">
        <f>VLOOKUP(A368,'[1]Aggregated CDC_fludeaths'!A370:K828,9,FALSE)</f>
        <v>541</v>
      </c>
      <c r="T368" s="14">
        <f>VLOOKUP(A368,'[1]Aggregated CDC_fludeaths'!A370:K828,10,FALSE)</f>
        <v>67</v>
      </c>
      <c r="U368" s="14">
        <f t="shared" si="76"/>
        <v>418</v>
      </c>
      <c r="V368" s="14">
        <f t="shared" si="77"/>
        <v>651</v>
      </c>
      <c r="W368" s="14">
        <f>VLOOKUP(A368,'[1]Aggregated CDC_fludeaths'!A370:K828,11,FALSE)</f>
        <v>1069</v>
      </c>
      <c r="X368" s="15">
        <f t="shared" si="78"/>
        <v>3.802838531330761E-4</v>
      </c>
      <c r="Y368" s="16">
        <f t="shared" si="79"/>
        <v>8.6241852345388852E-5</v>
      </c>
      <c r="Z368" s="15">
        <f t="shared" si="80"/>
        <v>9.3784007801242815E-5</v>
      </c>
      <c r="AA368" s="15">
        <f t="shared" si="81"/>
        <v>8.3982177819553336E-5</v>
      </c>
      <c r="AB368" s="15">
        <f t="shared" si="82"/>
        <v>7.7104983791658556E-5</v>
      </c>
      <c r="AC368" s="15">
        <f t="shared" si="83"/>
        <v>7.487857549799916E-5</v>
      </c>
      <c r="AD368" s="15">
        <f t="shared" si="84"/>
        <v>1.6042107189266158E-4</v>
      </c>
      <c r="AE368" s="15">
        <f t="shared" si="85"/>
        <v>7.9372801463262362E-4</v>
      </c>
      <c r="AF368" s="15">
        <f t="shared" si="73"/>
        <v>6.7054553326774348E-4</v>
      </c>
      <c r="AG368" s="15">
        <f t="shared" si="74"/>
        <v>2.3086134605770239E-4</v>
      </c>
    </row>
    <row r="369" spans="1:33" x14ac:dyDescent="0.2">
      <c r="A369" s="11" t="s">
        <v>382</v>
      </c>
      <c r="B369" s="12">
        <v>282159.53300000011</v>
      </c>
      <c r="C369" s="12">
        <v>584385.12500000012</v>
      </c>
      <c r="D369" s="12">
        <v>627883.429</v>
      </c>
      <c r="E369" s="12">
        <v>589905.19700000004</v>
      </c>
      <c r="F369" s="12">
        <v>569827.54500000004</v>
      </c>
      <c r="G369" s="12">
        <v>621604.15099999995</v>
      </c>
      <c r="H369" s="12">
        <v>592983.31599999988</v>
      </c>
      <c r="I369" s="12">
        <v>694031.32400000014</v>
      </c>
      <c r="J369" s="12">
        <f t="shared" si="75"/>
        <v>976190.85700000031</v>
      </c>
      <c r="K369" s="13">
        <v>4561064</v>
      </c>
      <c r="L369" s="14">
        <f>VLOOKUP(A369,'[1]Aggregated CDC_fludeaths'!$A$5:$K$463,2,FALSE)</f>
        <v>135</v>
      </c>
      <c r="M369" s="14">
        <f>VLOOKUP(A369,'[1]Aggregated CDC_fludeaths'!A371:K829,6,FALSE)</f>
        <v>47</v>
      </c>
      <c r="N369" s="14">
        <f>VLOOKUP(A369,'[1]Aggregated CDC_fludeaths'!A371:K829,3,FALSE)</f>
        <v>48</v>
      </c>
      <c r="O369" s="14">
        <f>VLOOKUP(A369,'[1]Aggregated CDC_fludeaths'!A371:K829,4,FALSE)</f>
        <v>53</v>
      </c>
      <c r="P369" s="14">
        <f>VLOOKUP(A369,'[1]Aggregated CDC_fludeaths'!A371:K829,5,FALSE)</f>
        <v>59</v>
      </c>
      <c r="Q369" s="14">
        <f>VLOOKUP(A369,'[1]Aggregated CDC_fludeaths'!A371:K829,7,FALSE)</f>
        <v>42</v>
      </c>
      <c r="R369" s="14">
        <f>VLOOKUP(A369,'[1]Aggregated CDC_fludeaths'!A371:K829,8,FALSE)</f>
        <v>77</v>
      </c>
      <c r="S369" s="14">
        <f>VLOOKUP(A369,'[1]Aggregated CDC_fludeaths'!A371:K829,9,FALSE)</f>
        <v>677</v>
      </c>
      <c r="T369" s="14">
        <f>VLOOKUP(A369,'[1]Aggregated CDC_fludeaths'!A371:K829,10,FALSE)</f>
        <v>49</v>
      </c>
      <c r="U369" s="14">
        <f t="shared" si="76"/>
        <v>375</v>
      </c>
      <c r="V369" s="14">
        <f t="shared" si="77"/>
        <v>812</v>
      </c>
      <c r="W369" s="14">
        <f>VLOOKUP(A369,'[1]Aggregated CDC_fludeaths'!A371:K829,11,FALSE)</f>
        <v>1187</v>
      </c>
      <c r="X369" s="15">
        <f t="shared" si="78"/>
        <v>4.784527340424821E-4</v>
      </c>
      <c r="Y369" s="16">
        <f t="shared" si="79"/>
        <v>8.0426414002238665E-5</v>
      </c>
      <c r="Z369" s="15">
        <f t="shared" si="80"/>
        <v>7.6447311368684005E-5</v>
      </c>
      <c r="AA369" s="15">
        <f t="shared" si="81"/>
        <v>8.9844945034447618E-5</v>
      </c>
      <c r="AB369" s="15">
        <f t="shared" si="82"/>
        <v>1.0354009825902677E-4</v>
      </c>
      <c r="AC369" s="15">
        <f t="shared" si="83"/>
        <v>6.7567116359234231E-5</v>
      </c>
      <c r="AD369" s="15">
        <f t="shared" si="84"/>
        <v>1.2985188271300371E-4</v>
      </c>
      <c r="AE369" s="15">
        <f t="shared" si="85"/>
        <v>9.7546029493043439E-4</v>
      </c>
      <c r="AF369" s="15">
        <f t="shared" si="73"/>
        <v>8.3180455356385264E-4</v>
      </c>
      <c r="AG369" s="15">
        <f t="shared" si="74"/>
        <v>2.6024629340873096E-4</v>
      </c>
    </row>
    <row r="370" spans="1:33" x14ac:dyDescent="0.2">
      <c r="A370" s="11" t="s">
        <v>383</v>
      </c>
      <c r="B370" s="12">
        <v>285449.94899999991</v>
      </c>
      <c r="C370" s="12">
        <v>597157.92400000012</v>
      </c>
      <c r="D370" s="12">
        <v>633347.83100000001</v>
      </c>
      <c r="E370" s="12">
        <v>613150.96800000011</v>
      </c>
      <c r="F370" s="12">
        <v>585082.21399999992</v>
      </c>
      <c r="G370" s="12">
        <v>635761.45700000017</v>
      </c>
      <c r="H370" s="12">
        <v>623508.853</v>
      </c>
      <c r="I370" s="12">
        <v>754085.36499999999</v>
      </c>
      <c r="J370" s="12">
        <f t="shared" si="75"/>
        <v>1039535.3139999999</v>
      </c>
      <c r="K370" s="13">
        <v>4731177</v>
      </c>
      <c r="L370" s="14">
        <f>VLOOKUP(A370,'[1]Aggregated CDC_fludeaths'!$A$5:$K$463,2,FALSE)</f>
        <v>110</v>
      </c>
      <c r="M370" s="14">
        <f>VLOOKUP(A370,'[1]Aggregated CDC_fludeaths'!A372:K830,6,FALSE)</f>
        <v>78</v>
      </c>
      <c r="N370" s="14">
        <f>VLOOKUP(A370,'[1]Aggregated CDC_fludeaths'!A372:K830,3,FALSE)</f>
        <v>55</v>
      </c>
      <c r="O370" s="14">
        <f>VLOOKUP(A370,'[1]Aggregated CDC_fludeaths'!A372:K830,4,FALSE)</f>
        <v>43</v>
      </c>
      <c r="P370" s="14">
        <f>VLOOKUP(A370,'[1]Aggregated CDC_fludeaths'!A372:K830,5,FALSE)</f>
        <v>60</v>
      </c>
      <c r="Q370" s="14">
        <f>VLOOKUP(A370,'[1]Aggregated CDC_fludeaths'!A372:K830,7,FALSE)</f>
        <v>42</v>
      </c>
      <c r="R370" s="14">
        <f>VLOOKUP(A370,'[1]Aggregated CDC_fludeaths'!A372:K830,8,FALSE)</f>
        <v>69</v>
      </c>
      <c r="S370" s="14">
        <f>VLOOKUP(A370,'[1]Aggregated CDC_fludeaths'!A372:K830,9,FALSE)</f>
        <v>513</v>
      </c>
      <c r="T370" s="14">
        <f>VLOOKUP(A370,'[1]Aggregated CDC_fludeaths'!A372:K830,10,FALSE)</f>
        <v>53</v>
      </c>
      <c r="U370" s="14">
        <f t="shared" si="76"/>
        <v>400</v>
      </c>
      <c r="V370" s="14">
        <f t="shared" si="77"/>
        <v>623</v>
      </c>
      <c r="W370" s="14">
        <f>VLOOKUP(A370,'[1]Aggregated CDC_fludeaths'!A372:K830,11,FALSE)</f>
        <v>1023</v>
      </c>
      <c r="X370" s="15">
        <f t="shared" si="78"/>
        <v>3.8535652357044227E-4</v>
      </c>
      <c r="Y370" s="16">
        <f t="shared" si="79"/>
        <v>1.3061871385298737E-4</v>
      </c>
      <c r="Z370" s="15">
        <f t="shared" si="80"/>
        <v>8.6840117401459921E-5</v>
      </c>
      <c r="AA370" s="15">
        <f t="shared" si="81"/>
        <v>7.0129547605965773E-5</v>
      </c>
      <c r="AB370" s="15">
        <f t="shared" si="82"/>
        <v>1.0254969056365813E-4</v>
      </c>
      <c r="AC370" s="15">
        <f t="shared" si="83"/>
        <v>6.6062513758206623E-5</v>
      </c>
      <c r="AD370" s="15">
        <f t="shared" si="84"/>
        <v>1.1066402612891207E-4</v>
      </c>
      <c r="AE370" s="15">
        <f t="shared" si="85"/>
        <v>6.8029433245929655E-4</v>
      </c>
      <c r="AF370" s="15">
        <f t="shared" si="73"/>
        <v>5.9930623963391403E-4</v>
      </c>
      <c r="AG370" s="15">
        <f t="shared" si="74"/>
        <v>2.1622526487594947E-4</v>
      </c>
    </row>
    <row r="371" spans="1:33" x14ac:dyDescent="0.2">
      <c r="A371" s="11" t="s">
        <v>384</v>
      </c>
      <c r="B371" s="12">
        <v>282472</v>
      </c>
      <c r="C371" s="12">
        <v>597775</v>
      </c>
      <c r="D371" s="12">
        <v>642019</v>
      </c>
      <c r="E371" s="12">
        <v>620219</v>
      </c>
      <c r="F371" s="12">
        <v>579019</v>
      </c>
      <c r="G371" s="12">
        <v>628224</v>
      </c>
      <c r="H371" s="12">
        <v>620154</v>
      </c>
      <c r="I371" s="12">
        <v>766805</v>
      </c>
      <c r="J371" s="12">
        <f t="shared" si="75"/>
        <v>1049277</v>
      </c>
      <c r="K371" s="13">
        <v>4736687</v>
      </c>
      <c r="L371" s="14">
        <f>VLOOKUP(A371,'[1]Aggregated CDC_fludeaths'!$A$5:$K$463,2,FALSE)</f>
        <v>107</v>
      </c>
      <c r="M371" s="14">
        <f>VLOOKUP(A371,'[1]Aggregated CDC_fludeaths'!A373:K831,6,FALSE)</f>
        <v>49</v>
      </c>
      <c r="N371" s="14">
        <f>VLOOKUP(A371,'[1]Aggregated CDC_fludeaths'!A373:K831,3,FALSE)</f>
        <v>57</v>
      </c>
      <c r="O371" s="14">
        <f>VLOOKUP(A371,'[1]Aggregated CDC_fludeaths'!A373:K831,4,FALSE)</f>
        <v>63</v>
      </c>
      <c r="P371" s="14">
        <f>VLOOKUP(A371,'[1]Aggregated CDC_fludeaths'!A373:K831,5,FALSE)</f>
        <v>61</v>
      </c>
      <c r="Q371" s="14">
        <f>VLOOKUP(A371,'[1]Aggregated CDC_fludeaths'!A373:K831,7,FALSE)</f>
        <v>44</v>
      </c>
      <c r="R371" s="14">
        <f>VLOOKUP(A371,'[1]Aggregated CDC_fludeaths'!A373:K831,8,FALSE)</f>
        <v>66</v>
      </c>
      <c r="S371" s="14">
        <f>VLOOKUP(A371,'[1]Aggregated CDC_fludeaths'!A373:K831,9,FALSE)</f>
        <v>558</v>
      </c>
      <c r="T371" s="14">
        <f>VLOOKUP(A371,'[1]Aggregated CDC_fludeaths'!A373:K831,10,FALSE)</f>
        <v>78</v>
      </c>
      <c r="U371" s="14">
        <f t="shared" si="76"/>
        <v>418</v>
      </c>
      <c r="V371" s="14">
        <f t="shared" si="77"/>
        <v>665</v>
      </c>
      <c r="W371" s="14">
        <f>VLOOKUP(A371,'[1]Aggregated CDC_fludeaths'!A373:K831,11,FALSE)</f>
        <v>1083</v>
      </c>
      <c r="X371" s="15">
        <f t="shared" si="78"/>
        <v>3.7879860658755559E-4</v>
      </c>
      <c r="Y371" s="16">
        <f t="shared" si="79"/>
        <v>8.1970641127514538E-5</v>
      </c>
      <c r="Z371" s="15">
        <f t="shared" si="80"/>
        <v>8.8782419211892486E-5</v>
      </c>
      <c r="AA371" s="15">
        <f t="shared" si="81"/>
        <v>1.0157702359972849E-4</v>
      </c>
      <c r="AB371" s="15">
        <f t="shared" si="82"/>
        <v>1.0535060162101761E-4</v>
      </c>
      <c r="AC371" s="15">
        <f t="shared" si="83"/>
        <v>7.0038712306438465E-5</v>
      </c>
      <c r="AD371" s="15">
        <f t="shared" si="84"/>
        <v>1.0642517826217359E-4</v>
      </c>
      <c r="AE371" s="15">
        <f t="shared" si="85"/>
        <v>7.2769478550609341E-4</v>
      </c>
      <c r="AF371" s="15">
        <f t="shared" si="73"/>
        <v>6.3376972906105822E-4</v>
      </c>
      <c r="AG371" s="15">
        <f t="shared" si="74"/>
        <v>2.2864082004996319E-4</v>
      </c>
    </row>
    <row r="372" spans="1:33" x14ac:dyDescent="0.2">
      <c r="A372" s="11" t="s">
        <v>385</v>
      </c>
      <c r="B372" s="12">
        <v>55525.162000000011</v>
      </c>
      <c r="C372" s="12">
        <v>104202.947</v>
      </c>
      <c r="D372" s="12">
        <v>119497.20700000004</v>
      </c>
      <c r="E372" s="12">
        <v>96951.753999999986</v>
      </c>
      <c r="F372" s="12">
        <v>96791.543999999994</v>
      </c>
      <c r="G372" s="12">
        <v>114736.485</v>
      </c>
      <c r="H372" s="12">
        <v>86550.713999999964</v>
      </c>
      <c r="I372" s="12">
        <v>112907.21100000004</v>
      </c>
      <c r="J372" s="12">
        <f t="shared" si="75"/>
        <v>168432.37300000005</v>
      </c>
      <c r="K372" s="13">
        <v>786961</v>
      </c>
      <c r="L372" s="14">
        <f>VLOOKUP(A372,'[1]Aggregated CDC_fludeaths'!$A$5:$K$463,2,FALSE)</f>
        <v>118</v>
      </c>
      <c r="M372" s="14">
        <f>VLOOKUP(A372,'[1]Aggregated CDC_fludeaths'!A374:K832,6,FALSE)</f>
        <v>61</v>
      </c>
      <c r="N372" s="14">
        <f>VLOOKUP(A372,'[1]Aggregated CDC_fludeaths'!A374:K832,3,FALSE)</f>
        <v>54</v>
      </c>
      <c r="O372" s="14">
        <f>VLOOKUP(A372,'[1]Aggregated CDC_fludeaths'!A374:K832,4,FALSE)</f>
        <v>54</v>
      </c>
      <c r="P372" s="14">
        <f>VLOOKUP(A372,'[1]Aggregated CDC_fludeaths'!A374:K832,5,FALSE)</f>
        <v>56</v>
      </c>
      <c r="Q372" s="14">
        <f>VLOOKUP(A372,'[1]Aggregated CDC_fludeaths'!A374:K832,7,FALSE)</f>
        <v>70</v>
      </c>
      <c r="R372" s="14">
        <f>VLOOKUP(A372,'[1]Aggregated CDC_fludeaths'!A374:K832,8,FALSE)</f>
        <v>58</v>
      </c>
      <c r="S372" s="14">
        <f>VLOOKUP(A372,'[1]Aggregated CDC_fludeaths'!A374:K832,9,FALSE)</f>
        <v>197</v>
      </c>
      <c r="T372" s="14">
        <f>VLOOKUP(A372,'[1]Aggregated CDC_fludeaths'!A374:K832,10,FALSE)</f>
        <v>53</v>
      </c>
      <c r="U372" s="14">
        <f t="shared" si="76"/>
        <v>406</v>
      </c>
      <c r="V372" s="14">
        <f t="shared" si="77"/>
        <v>315</v>
      </c>
      <c r="W372" s="14">
        <f>VLOOKUP(A372,'[1]Aggregated CDC_fludeaths'!A374:K832,11,FALSE)</f>
        <v>721</v>
      </c>
      <c r="X372" s="15">
        <f t="shared" si="78"/>
        <v>2.1251626424790976E-3</v>
      </c>
      <c r="Y372" s="16">
        <f t="shared" si="79"/>
        <v>5.8539611168578558E-4</v>
      </c>
      <c r="Z372" s="15">
        <f t="shared" si="80"/>
        <v>4.5189340701494375E-4</v>
      </c>
      <c r="AA372" s="15">
        <f t="shared" si="81"/>
        <v>5.5697806147993992E-4</v>
      </c>
      <c r="AB372" s="15">
        <f t="shared" si="82"/>
        <v>5.7856293727476856E-4</v>
      </c>
      <c r="AC372" s="15">
        <f t="shared" si="83"/>
        <v>6.1009364196576183E-4</v>
      </c>
      <c r="AD372" s="15">
        <f t="shared" si="84"/>
        <v>6.7012734291250358E-4</v>
      </c>
      <c r="AE372" s="15">
        <f t="shared" si="85"/>
        <v>1.7447955560606304E-3</v>
      </c>
      <c r="AF372" s="15">
        <f t="shared" si="73"/>
        <v>1.870186795978941E-3</v>
      </c>
      <c r="AG372" s="15">
        <f t="shared" si="74"/>
        <v>9.1618263166789711E-4</v>
      </c>
    </row>
    <row r="373" spans="1:33" x14ac:dyDescent="0.2">
      <c r="A373" s="11" t="s">
        <v>386</v>
      </c>
      <c r="B373" s="12">
        <v>50286.189999999995</v>
      </c>
      <c r="C373" s="12">
        <v>95436.557000000015</v>
      </c>
      <c r="D373" s="12">
        <v>101395.54700000001</v>
      </c>
      <c r="E373" s="12">
        <v>88234.466000000015</v>
      </c>
      <c r="F373" s="12">
        <v>85624.332000000024</v>
      </c>
      <c r="G373" s="12">
        <v>101441.99799999999</v>
      </c>
      <c r="H373" s="12">
        <v>77814.116000000009</v>
      </c>
      <c r="I373" s="12">
        <v>96357.38999999997</v>
      </c>
      <c r="J373" s="12">
        <f t="shared" si="75"/>
        <v>146643.57999999996</v>
      </c>
      <c r="K373" s="13">
        <v>696942</v>
      </c>
      <c r="L373" s="14">
        <f>VLOOKUP(A373,'[1]Aggregated CDC_fludeaths'!$A$5:$K$463,2,FALSE)</f>
        <v>110</v>
      </c>
      <c r="M373" s="14">
        <f>VLOOKUP(A373,'[1]Aggregated CDC_fludeaths'!A375:K833,6,FALSE)</f>
        <v>57</v>
      </c>
      <c r="N373" s="14">
        <f>VLOOKUP(A373,'[1]Aggregated CDC_fludeaths'!A375:K833,3,FALSE)</f>
        <v>51</v>
      </c>
      <c r="O373" s="14">
        <f>VLOOKUP(A373,'[1]Aggregated CDC_fludeaths'!A375:K833,4,FALSE)</f>
        <v>41</v>
      </c>
      <c r="P373" s="14">
        <f>VLOOKUP(A373,'[1]Aggregated CDC_fludeaths'!A375:K833,5,FALSE)</f>
        <v>48</v>
      </c>
      <c r="Q373" s="14">
        <f>VLOOKUP(A373,'[1]Aggregated CDC_fludeaths'!A375:K833,7,FALSE)</f>
        <v>58</v>
      </c>
      <c r="R373" s="14">
        <f>VLOOKUP(A373,'[1]Aggregated CDC_fludeaths'!A375:K833,8,FALSE)</f>
        <v>43</v>
      </c>
      <c r="S373" s="14">
        <f>VLOOKUP(A373,'[1]Aggregated CDC_fludeaths'!A375:K833,9,FALSE)</f>
        <v>191</v>
      </c>
      <c r="T373" s="14">
        <f>VLOOKUP(A373,'[1]Aggregated CDC_fludeaths'!A375:K833,10,FALSE)</f>
        <v>58</v>
      </c>
      <c r="U373" s="14">
        <f t="shared" si="76"/>
        <v>356</v>
      </c>
      <c r="V373" s="14">
        <f t="shared" si="77"/>
        <v>301</v>
      </c>
      <c r="W373" s="14">
        <f>VLOOKUP(A373,'[1]Aggregated CDC_fludeaths'!A375:K833,11,FALSE)</f>
        <v>657</v>
      </c>
      <c r="X373" s="15">
        <f t="shared" si="78"/>
        <v>2.1874793059486115E-3</v>
      </c>
      <c r="Y373" s="16">
        <f t="shared" si="79"/>
        <v>5.9725541020931832E-4</v>
      </c>
      <c r="Z373" s="15">
        <f t="shared" si="80"/>
        <v>5.0298066837195521E-4</v>
      </c>
      <c r="AA373" s="15">
        <f t="shared" si="81"/>
        <v>4.6467102775915245E-4</v>
      </c>
      <c r="AB373" s="15">
        <f t="shared" si="82"/>
        <v>5.6058831501307345E-4</v>
      </c>
      <c r="AC373" s="15">
        <f t="shared" si="83"/>
        <v>5.7175530000897661E-4</v>
      </c>
      <c r="AD373" s="15">
        <f t="shared" si="84"/>
        <v>5.5259896546277023E-4</v>
      </c>
      <c r="AE373" s="15">
        <f t="shared" si="85"/>
        <v>1.9822039596547815E-3</v>
      </c>
      <c r="AF373" s="15">
        <f t="shared" si="73"/>
        <v>2.0525958245154684E-3</v>
      </c>
      <c r="AG373" s="15">
        <f t="shared" si="74"/>
        <v>9.4268963557943123E-4</v>
      </c>
    </row>
    <row r="374" spans="1:33" x14ac:dyDescent="0.2">
      <c r="A374" s="11" t="s">
        <v>387</v>
      </c>
      <c r="B374" s="12">
        <v>55489.496999999996</v>
      </c>
      <c r="C374" s="12">
        <v>104911.94099999998</v>
      </c>
      <c r="D374" s="12">
        <v>107947.05499999998</v>
      </c>
      <c r="E374" s="12">
        <v>97337.492999999988</v>
      </c>
      <c r="F374" s="12">
        <v>92009.29700000002</v>
      </c>
      <c r="G374" s="12">
        <v>111621.889</v>
      </c>
      <c r="H374" s="12">
        <v>89614.518999999986</v>
      </c>
      <c r="I374" s="12">
        <v>106939.12699999999</v>
      </c>
      <c r="J374" s="12">
        <f t="shared" si="75"/>
        <v>162428.62399999998</v>
      </c>
      <c r="K374" s="13">
        <v>765863</v>
      </c>
      <c r="L374" s="14">
        <f>VLOOKUP(A374,'[1]Aggregated CDC_fludeaths'!$A$5:$K$463,2,FALSE)</f>
        <v>113</v>
      </c>
      <c r="M374" s="14">
        <f>VLOOKUP(A374,'[1]Aggregated CDC_fludeaths'!A376:K834,6,FALSE)</f>
        <v>50</v>
      </c>
      <c r="N374" s="14">
        <f>VLOOKUP(A374,'[1]Aggregated CDC_fludeaths'!A376:K834,3,FALSE)</f>
        <v>61</v>
      </c>
      <c r="O374" s="14">
        <f>VLOOKUP(A374,'[1]Aggregated CDC_fludeaths'!A376:K834,4,FALSE)</f>
        <v>49</v>
      </c>
      <c r="P374" s="14">
        <f>VLOOKUP(A374,'[1]Aggregated CDC_fludeaths'!A376:K834,5,FALSE)</f>
        <v>63</v>
      </c>
      <c r="Q374" s="14">
        <f>VLOOKUP(A374,'[1]Aggregated CDC_fludeaths'!A376:K834,7,FALSE)</f>
        <v>57</v>
      </c>
      <c r="R374" s="14">
        <f>VLOOKUP(A374,'[1]Aggregated CDC_fludeaths'!A376:K834,8,FALSE)</f>
        <v>53</v>
      </c>
      <c r="S374" s="14">
        <f>VLOOKUP(A374,'[1]Aggregated CDC_fludeaths'!A376:K834,9,FALSE)</f>
        <v>208</v>
      </c>
      <c r="T374" s="14">
        <f>VLOOKUP(A374,'[1]Aggregated CDC_fludeaths'!A376:K834,10,FALSE)</f>
        <v>52</v>
      </c>
      <c r="U374" s="14">
        <f t="shared" si="76"/>
        <v>385</v>
      </c>
      <c r="V374" s="14">
        <f t="shared" si="77"/>
        <v>321</v>
      </c>
      <c r="W374" s="14">
        <f>VLOOKUP(A374,'[1]Aggregated CDC_fludeaths'!A376:K834,11,FALSE)</f>
        <v>706</v>
      </c>
      <c r="X374" s="15">
        <f t="shared" si="78"/>
        <v>2.0364214150292263E-3</v>
      </c>
      <c r="Y374" s="16">
        <f t="shared" si="79"/>
        <v>4.765901719423913E-4</v>
      </c>
      <c r="Z374" s="15">
        <f t="shared" si="80"/>
        <v>5.6509184062501761E-4</v>
      </c>
      <c r="AA374" s="15">
        <f t="shared" si="81"/>
        <v>5.0340314394577645E-4</v>
      </c>
      <c r="AB374" s="15">
        <f t="shared" si="82"/>
        <v>6.8471341542800817E-4</v>
      </c>
      <c r="AC374" s="15">
        <f t="shared" si="83"/>
        <v>5.106525298098118E-4</v>
      </c>
      <c r="AD374" s="15">
        <f t="shared" si="84"/>
        <v>5.914220216927126E-4</v>
      </c>
      <c r="AE374" s="15">
        <f t="shared" si="85"/>
        <v>1.9450317749461338E-3</v>
      </c>
      <c r="AF374" s="15">
        <f t="shared" si="73"/>
        <v>1.9762526585215671E-3</v>
      </c>
      <c r="AG374" s="15">
        <f t="shared" si="74"/>
        <v>9.2183588970873385E-4</v>
      </c>
    </row>
    <row r="375" spans="1:33" x14ac:dyDescent="0.2">
      <c r="A375" s="11" t="s">
        <v>388</v>
      </c>
      <c r="B375" s="12">
        <v>51202.618000000002</v>
      </c>
      <c r="C375" s="12">
        <v>96190.976999999999</v>
      </c>
      <c r="D375" s="12">
        <v>104447.65700000001</v>
      </c>
      <c r="E375" s="12">
        <v>94557.155999999988</v>
      </c>
      <c r="F375" s="12">
        <v>84498.525999999998</v>
      </c>
      <c r="G375" s="12">
        <v>104839.80900000002</v>
      </c>
      <c r="H375" s="12">
        <v>89515.239000000001</v>
      </c>
      <c r="I375" s="12">
        <v>105108.76999999999</v>
      </c>
      <c r="J375" s="12">
        <f t="shared" si="75"/>
        <v>156311.38799999998</v>
      </c>
      <c r="K375" s="13">
        <v>730225</v>
      </c>
      <c r="L375" s="14">
        <f>VLOOKUP(A375,'[1]Aggregated CDC_fludeaths'!$A$5:$K$463,2,FALSE)</f>
        <v>134</v>
      </c>
      <c r="M375" s="14">
        <f>VLOOKUP(A375,'[1]Aggregated CDC_fludeaths'!A377:K835,6,FALSE)</f>
        <v>54</v>
      </c>
      <c r="N375" s="14">
        <f>VLOOKUP(A375,'[1]Aggregated CDC_fludeaths'!A377:K835,3,FALSE)</f>
        <v>56</v>
      </c>
      <c r="O375" s="14">
        <f>VLOOKUP(A375,'[1]Aggregated CDC_fludeaths'!A377:K835,4,FALSE)</f>
        <v>51</v>
      </c>
      <c r="P375" s="14">
        <f>VLOOKUP(A375,'[1]Aggregated CDC_fludeaths'!A377:K835,5,FALSE)</f>
        <v>57</v>
      </c>
      <c r="Q375" s="14">
        <f>VLOOKUP(A375,'[1]Aggregated CDC_fludeaths'!A377:K835,7,FALSE)</f>
        <v>56</v>
      </c>
      <c r="R375" s="14">
        <f>VLOOKUP(A375,'[1]Aggregated CDC_fludeaths'!A377:K835,8,FALSE)</f>
        <v>47</v>
      </c>
      <c r="S375" s="14">
        <f>VLOOKUP(A375,'[1]Aggregated CDC_fludeaths'!A377:K835,9,FALSE)</f>
        <v>168</v>
      </c>
      <c r="T375" s="14">
        <f>VLOOKUP(A375,'[1]Aggregated CDC_fludeaths'!A377:K835,10,FALSE)</f>
        <v>51</v>
      </c>
      <c r="U375" s="14">
        <f t="shared" si="76"/>
        <v>372</v>
      </c>
      <c r="V375" s="14">
        <f t="shared" si="77"/>
        <v>302</v>
      </c>
      <c r="W375" s="14">
        <f>VLOOKUP(A375,'[1]Aggregated CDC_fludeaths'!A377:K835,11,FALSE)</f>
        <v>674</v>
      </c>
      <c r="X375" s="15">
        <f t="shared" si="78"/>
        <v>2.6170536826847406E-3</v>
      </c>
      <c r="Y375" s="16">
        <f t="shared" si="79"/>
        <v>5.6138321580827689E-4</v>
      </c>
      <c r="Z375" s="15">
        <f t="shared" si="80"/>
        <v>5.3615372147601168E-4</v>
      </c>
      <c r="AA375" s="15">
        <f t="shared" si="81"/>
        <v>5.3935632328028151E-4</v>
      </c>
      <c r="AB375" s="15">
        <f t="shared" si="82"/>
        <v>6.7456798003790027E-4</v>
      </c>
      <c r="AC375" s="15">
        <f t="shared" si="83"/>
        <v>5.3414824515752397E-4</v>
      </c>
      <c r="AD375" s="15">
        <f t="shared" si="84"/>
        <v>5.2505026546373855E-4</v>
      </c>
      <c r="AE375" s="15">
        <f t="shared" si="85"/>
        <v>1.5983442675620695E-3</v>
      </c>
      <c r="AF375" s="15">
        <f t="shared" si="73"/>
        <v>1.9320409335754861E-3</v>
      </c>
      <c r="AG375" s="15">
        <f t="shared" si="74"/>
        <v>9.2300318395015235E-4</v>
      </c>
    </row>
    <row r="376" spans="1:33" x14ac:dyDescent="0.2">
      <c r="A376" s="11" t="s">
        <v>389</v>
      </c>
      <c r="B376" s="12">
        <v>46870.54</v>
      </c>
      <c r="C376" s="12">
        <v>90546.64</v>
      </c>
      <c r="D376" s="12">
        <v>91489.654999999999</v>
      </c>
      <c r="E376" s="12">
        <v>88408.648999999961</v>
      </c>
      <c r="F376" s="12">
        <v>79726.444999999992</v>
      </c>
      <c r="G376" s="12">
        <v>94218.459999999992</v>
      </c>
      <c r="H376" s="12">
        <v>86142.411999999982</v>
      </c>
      <c r="I376" s="12">
        <v>100567.42199999999</v>
      </c>
      <c r="J376" s="12">
        <f t="shared" si="75"/>
        <v>147437.962</v>
      </c>
      <c r="K376" s="13">
        <v>677707</v>
      </c>
      <c r="L376" s="14">
        <f>VLOOKUP(A376,'[1]Aggregated CDC_fludeaths'!$A$5:$K$463,2,FALSE)</f>
        <v>76</v>
      </c>
      <c r="M376" s="14">
        <f>VLOOKUP(A376,'[1]Aggregated CDC_fludeaths'!A378:K836,6,FALSE)</f>
        <v>66</v>
      </c>
      <c r="N376" s="14">
        <f>VLOOKUP(A376,'[1]Aggregated CDC_fludeaths'!A378:K836,3,FALSE)</f>
        <v>53</v>
      </c>
      <c r="O376" s="14">
        <f>VLOOKUP(A376,'[1]Aggregated CDC_fludeaths'!A378:K836,4,FALSE)</f>
        <v>63</v>
      </c>
      <c r="P376" s="14">
        <f>VLOOKUP(A376,'[1]Aggregated CDC_fludeaths'!A378:K836,5,FALSE)</f>
        <v>54</v>
      </c>
      <c r="Q376" s="14">
        <f>VLOOKUP(A376,'[1]Aggregated CDC_fludeaths'!A378:K836,7,FALSE)</f>
        <v>70</v>
      </c>
      <c r="R376" s="14">
        <f>VLOOKUP(A376,'[1]Aggregated CDC_fludeaths'!A378:K836,8,FALSE)</f>
        <v>53</v>
      </c>
      <c r="S376" s="14">
        <f>VLOOKUP(A376,'[1]Aggregated CDC_fludeaths'!A378:K836,9,FALSE)</f>
        <v>185</v>
      </c>
      <c r="T376" s="14">
        <f>VLOOKUP(A376,'[1]Aggregated CDC_fludeaths'!A378:K836,10,FALSE)</f>
        <v>61</v>
      </c>
      <c r="U376" s="14">
        <f t="shared" si="76"/>
        <v>420</v>
      </c>
      <c r="V376" s="14">
        <f t="shared" si="77"/>
        <v>261</v>
      </c>
      <c r="W376" s="14">
        <f>VLOOKUP(A376,'[1]Aggregated CDC_fludeaths'!A378:K836,11,FALSE)</f>
        <v>681</v>
      </c>
      <c r="X376" s="15">
        <f t="shared" si="78"/>
        <v>1.6214876124747016E-3</v>
      </c>
      <c r="Y376" s="16">
        <f t="shared" si="79"/>
        <v>7.2890611954237066E-4</v>
      </c>
      <c r="Z376" s="15">
        <f t="shared" si="80"/>
        <v>5.7930046845187033E-4</v>
      </c>
      <c r="AA376" s="15">
        <f t="shared" si="81"/>
        <v>7.1259996292896666E-4</v>
      </c>
      <c r="AB376" s="15">
        <f t="shared" si="82"/>
        <v>6.7731603986606961E-4</v>
      </c>
      <c r="AC376" s="15">
        <f t="shared" si="83"/>
        <v>7.4295419390212926E-4</v>
      </c>
      <c r="AD376" s="15">
        <f t="shared" si="84"/>
        <v>6.1526022744754362E-4</v>
      </c>
      <c r="AE376" s="15">
        <f t="shared" si="85"/>
        <v>1.8395619209568682E-3</v>
      </c>
      <c r="AF376" s="15">
        <f t="shared" si="73"/>
        <v>1.7702360807184787E-3</v>
      </c>
      <c r="AG376" s="15">
        <f t="shared" si="74"/>
        <v>1.0048590320005549E-3</v>
      </c>
    </row>
    <row r="377" spans="1:33" x14ac:dyDescent="0.2">
      <c r="A377" s="11" t="s">
        <v>390</v>
      </c>
      <c r="B377" s="12">
        <v>41355.415000000001</v>
      </c>
      <c r="C377" s="12">
        <v>80156.769000000015</v>
      </c>
      <c r="D377" s="12">
        <v>81655.308999999994</v>
      </c>
      <c r="E377" s="12">
        <v>78221.869000000021</v>
      </c>
      <c r="F377" s="12">
        <v>69597.462999999974</v>
      </c>
      <c r="G377" s="12">
        <v>82043.096000000005</v>
      </c>
      <c r="H377" s="12">
        <v>74855.566000000021</v>
      </c>
      <c r="I377" s="12">
        <v>87707.675000000003</v>
      </c>
      <c r="J377" s="12">
        <f t="shared" si="75"/>
        <v>129063.09</v>
      </c>
      <c r="K377" s="13">
        <v>595696</v>
      </c>
      <c r="L377" s="14">
        <f>VLOOKUP(A377,'[1]Aggregated CDC_fludeaths'!$A$5:$K$463,2,FALSE)</f>
        <v>116</v>
      </c>
      <c r="M377" s="14">
        <f>VLOOKUP(A377,'[1]Aggregated CDC_fludeaths'!A379:K837,6,FALSE)</f>
        <v>46</v>
      </c>
      <c r="N377" s="14">
        <f>VLOOKUP(A377,'[1]Aggregated CDC_fludeaths'!A379:K837,3,FALSE)</f>
        <v>63</v>
      </c>
      <c r="O377" s="14">
        <f>VLOOKUP(A377,'[1]Aggregated CDC_fludeaths'!A379:K837,4,FALSE)</f>
        <v>57</v>
      </c>
      <c r="P377" s="14">
        <f>VLOOKUP(A377,'[1]Aggregated CDC_fludeaths'!A379:K837,5,FALSE)</f>
        <v>47</v>
      </c>
      <c r="Q377" s="14">
        <f>VLOOKUP(A377,'[1]Aggregated CDC_fludeaths'!A379:K837,7,FALSE)</f>
        <v>54</v>
      </c>
      <c r="R377" s="14">
        <f>VLOOKUP(A377,'[1]Aggregated CDC_fludeaths'!A379:K837,8,FALSE)</f>
        <v>56</v>
      </c>
      <c r="S377" s="14">
        <f>VLOOKUP(A377,'[1]Aggregated CDC_fludeaths'!A379:K837,9,FALSE)</f>
        <v>187</v>
      </c>
      <c r="T377" s="14">
        <f>VLOOKUP(A377,'[1]Aggregated CDC_fludeaths'!A379:K837,10,FALSE)</f>
        <v>58</v>
      </c>
      <c r="U377" s="14">
        <f t="shared" si="76"/>
        <v>381</v>
      </c>
      <c r="V377" s="14">
        <f t="shared" si="77"/>
        <v>303</v>
      </c>
      <c r="W377" s="14">
        <f>VLOOKUP(A377,'[1]Aggregated CDC_fludeaths'!A379:K837,11,FALSE)</f>
        <v>684</v>
      </c>
      <c r="X377" s="15">
        <f t="shared" si="78"/>
        <v>2.8049531119443485E-3</v>
      </c>
      <c r="Y377" s="16">
        <f t="shared" si="79"/>
        <v>5.7387542654070787E-4</v>
      </c>
      <c r="Z377" s="15">
        <f t="shared" si="80"/>
        <v>7.7153587159899182E-4</v>
      </c>
      <c r="AA377" s="15">
        <f t="shared" si="81"/>
        <v>7.2869647233818953E-4</v>
      </c>
      <c r="AB377" s="15">
        <f t="shared" si="82"/>
        <v>6.7531197221944736E-4</v>
      </c>
      <c r="AC377" s="15">
        <f t="shared" si="83"/>
        <v>6.5819066603727385E-4</v>
      </c>
      <c r="AD377" s="15">
        <f t="shared" si="84"/>
        <v>7.4810736184935107E-4</v>
      </c>
      <c r="AE377" s="15">
        <f t="shared" si="85"/>
        <v>2.1320825115931988E-3</v>
      </c>
      <c r="AF377" s="15">
        <f t="shared" si="73"/>
        <v>2.3476890255765613E-3</v>
      </c>
      <c r="AG377" s="15">
        <f t="shared" si="74"/>
        <v>1.1482366844833606E-3</v>
      </c>
    </row>
    <row r="378" spans="1:33" x14ac:dyDescent="0.2">
      <c r="A378" s="11" t="s">
        <v>391</v>
      </c>
      <c r="B378" s="12">
        <v>39710.264000000003</v>
      </c>
      <c r="C378" s="12">
        <v>77487.835000000036</v>
      </c>
      <c r="D378" s="12">
        <v>82241.27499999998</v>
      </c>
      <c r="E378" s="12">
        <v>72241.697999999989</v>
      </c>
      <c r="F378" s="12">
        <v>64114.663</v>
      </c>
      <c r="G378" s="12">
        <v>72214.653999999995</v>
      </c>
      <c r="H378" s="12">
        <v>72811.01999999999</v>
      </c>
      <c r="I378" s="12">
        <v>85756.95699999998</v>
      </c>
      <c r="J378" s="12">
        <f t="shared" si="75"/>
        <v>125467.22099999999</v>
      </c>
      <c r="K378" s="13">
        <v>566542</v>
      </c>
      <c r="L378" s="14">
        <f>VLOOKUP(A378,'[1]Aggregated CDC_fludeaths'!$A$5:$K$463,2,FALSE)</f>
        <v>119</v>
      </c>
      <c r="M378" s="14">
        <f>VLOOKUP(A378,'[1]Aggregated CDC_fludeaths'!A380:K838,6,FALSE)</f>
        <v>51</v>
      </c>
      <c r="N378" s="14">
        <f>VLOOKUP(A378,'[1]Aggregated CDC_fludeaths'!A380:K838,3,FALSE)</f>
        <v>45</v>
      </c>
      <c r="O378" s="14">
        <f>VLOOKUP(A378,'[1]Aggregated CDC_fludeaths'!A380:K838,4,FALSE)</f>
        <v>59</v>
      </c>
      <c r="P378" s="14">
        <f>VLOOKUP(A378,'[1]Aggregated CDC_fludeaths'!A380:K838,5,FALSE)</f>
        <v>64</v>
      </c>
      <c r="Q378" s="14">
        <f>VLOOKUP(A378,'[1]Aggregated CDC_fludeaths'!A380:K838,7,FALSE)</f>
        <v>57</v>
      </c>
      <c r="R378" s="14">
        <f>VLOOKUP(A378,'[1]Aggregated CDC_fludeaths'!A380:K838,8,FALSE)</f>
        <v>56</v>
      </c>
      <c r="S378" s="14">
        <f>VLOOKUP(A378,'[1]Aggregated CDC_fludeaths'!A380:K838,9,FALSE)</f>
        <v>229</v>
      </c>
      <c r="T378" s="14">
        <f>VLOOKUP(A378,'[1]Aggregated CDC_fludeaths'!A380:K838,10,FALSE)</f>
        <v>64</v>
      </c>
      <c r="U378" s="14">
        <f t="shared" si="76"/>
        <v>396</v>
      </c>
      <c r="V378" s="14">
        <f t="shared" si="77"/>
        <v>348</v>
      </c>
      <c r="W378" s="14">
        <f>VLOOKUP(A378,'[1]Aggregated CDC_fludeaths'!A380:K838,11,FALSE)</f>
        <v>744</v>
      </c>
      <c r="X378" s="15">
        <f t="shared" si="78"/>
        <v>2.9967063427228787E-3</v>
      </c>
      <c r="Y378" s="16">
        <f t="shared" si="79"/>
        <v>6.5816782724668942E-4</v>
      </c>
      <c r="Z378" s="15">
        <f t="shared" si="80"/>
        <v>5.4717050532108135E-4</v>
      </c>
      <c r="AA378" s="15">
        <f t="shared" si="81"/>
        <v>8.1670284106555757E-4</v>
      </c>
      <c r="AB378" s="15">
        <f t="shared" si="82"/>
        <v>9.9821159474861466E-4</v>
      </c>
      <c r="AC378" s="15">
        <f t="shared" si="83"/>
        <v>7.8931348199771207E-4</v>
      </c>
      <c r="AD378" s="15">
        <f t="shared" si="84"/>
        <v>7.6911434560317943E-4</v>
      </c>
      <c r="AE378" s="15">
        <f t="shared" si="85"/>
        <v>2.6703372882039187E-3</v>
      </c>
      <c r="AF378" s="15">
        <f t="shared" si="73"/>
        <v>2.7736328040612298E-3</v>
      </c>
      <c r="AG378" s="15">
        <f t="shared" si="74"/>
        <v>1.313230087089748E-3</v>
      </c>
    </row>
    <row r="379" spans="1:33" x14ac:dyDescent="0.2">
      <c r="A379" s="11" t="s">
        <v>392</v>
      </c>
      <c r="B379" s="12">
        <v>49911.003000000004</v>
      </c>
      <c r="C379" s="12">
        <v>97031.228000000017</v>
      </c>
      <c r="D379" s="12">
        <v>99386.680999999968</v>
      </c>
      <c r="E379" s="12">
        <v>96452.695999999996</v>
      </c>
      <c r="F379" s="12">
        <v>83706.167999999976</v>
      </c>
      <c r="G379" s="12">
        <v>91234.949999999968</v>
      </c>
      <c r="H379" s="12">
        <v>93824.037999999986</v>
      </c>
      <c r="I379" s="12">
        <v>105383.202</v>
      </c>
      <c r="J379" s="12">
        <f t="shared" si="75"/>
        <v>155294.20500000002</v>
      </c>
      <c r="K379" s="13">
        <v>716943</v>
      </c>
      <c r="L379" s="14">
        <f>VLOOKUP(A379,'[1]Aggregated CDC_fludeaths'!$A$5:$K$463,2,FALSE)</f>
        <v>103</v>
      </c>
      <c r="M379" s="14">
        <f>VLOOKUP(A379,'[1]Aggregated CDC_fludeaths'!A381:K839,6,FALSE)</f>
        <v>50</v>
      </c>
      <c r="N379" s="14">
        <f>VLOOKUP(A379,'[1]Aggregated CDC_fludeaths'!A381:K839,3,FALSE)</f>
        <v>56</v>
      </c>
      <c r="O379" s="14">
        <f>VLOOKUP(A379,'[1]Aggregated CDC_fludeaths'!A381:K839,4,FALSE)</f>
        <v>64</v>
      </c>
      <c r="P379" s="14">
        <f>VLOOKUP(A379,'[1]Aggregated CDC_fludeaths'!A381:K839,5,FALSE)</f>
        <v>40</v>
      </c>
      <c r="Q379" s="14">
        <f>VLOOKUP(A379,'[1]Aggregated CDC_fludeaths'!A381:K839,7,FALSE)</f>
        <v>47</v>
      </c>
      <c r="R379" s="14">
        <f>VLOOKUP(A379,'[1]Aggregated CDC_fludeaths'!A381:K839,8,FALSE)</f>
        <v>76</v>
      </c>
      <c r="S379" s="14">
        <f>VLOOKUP(A379,'[1]Aggregated CDC_fludeaths'!A381:K839,9,FALSE)</f>
        <v>188</v>
      </c>
      <c r="T379" s="14">
        <f>VLOOKUP(A379,'[1]Aggregated CDC_fludeaths'!A381:K839,10,FALSE)</f>
        <v>69</v>
      </c>
      <c r="U379" s="14">
        <f t="shared" si="76"/>
        <v>402</v>
      </c>
      <c r="V379" s="14">
        <f t="shared" si="77"/>
        <v>291</v>
      </c>
      <c r="W379" s="14">
        <f>VLOOKUP(A379,'[1]Aggregated CDC_fludeaths'!A381:K839,11,FALSE)</f>
        <v>693</v>
      </c>
      <c r="X379" s="15">
        <f t="shared" si="78"/>
        <v>2.0636732145014195E-3</v>
      </c>
      <c r="Y379" s="16">
        <f t="shared" si="79"/>
        <v>5.1529802343633119E-4</v>
      </c>
      <c r="Z379" s="15">
        <f t="shared" si="80"/>
        <v>5.6345578136370218E-4</v>
      </c>
      <c r="AA379" s="15">
        <f t="shared" si="81"/>
        <v>6.6353769935057079E-4</v>
      </c>
      <c r="AB379" s="15">
        <f t="shared" si="82"/>
        <v>4.7786203759799412E-4</v>
      </c>
      <c r="AC379" s="15">
        <f t="shared" si="83"/>
        <v>5.1515345818680248E-4</v>
      </c>
      <c r="AD379" s="15">
        <f t="shared" si="84"/>
        <v>8.1002695705763598E-4</v>
      </c>
      <c r="AE379" s="15">
        <f t="shared" si="85"/>
        <v>1.7839655318121763E-3</v>
      </c>
      <c r="AF379" s="15">
        <f t="shared" si="73"/>
        <v>1.8738625823159335E-3</v>
      </c>
      <c r="AG379" s="15">
        <f t="shared" si="74"/>
        <v>9.6660403965168778E-4</v>
      </c>
    </row>
    <row r="380" spans="1:33" x14ac:dyDescent="0.2">
      <c r="A380" s="11" t="s">
        <v>393</v>
      </c>
      <c r="B380" s="12">
        <v>48968</v>
      </c>
      <c r="C380" s="12">
        <v>98793</v>
      </c>
      <c r="D380" s="12">
        <v>91455</v>
      </c>
      <c r="E380" s="12">
        <v>96698</v>
      </c>
      <c r="F380" s="12">
        <v>86699</v>
      </c>
      <c r="G380" s="12">
        <v>89322</v>
      </c>
      <c r="H380" s="12">
        <v>95115</v>
      </c>
      <c r="I380" s="12">
        <v>111796</v>
      </c>
      <c r="J380" s="12">
        <f t="shared" si="75"/>
        <v>160764</v>
      </c>
      <c r="K380" s="13">
        <v>718846</v>
      </c>
      <c r="L380" s="14">
        <f>VLOOKUP(A380,'[1]Aggregated CDC_fludeaths'!$A$5:$K$463,2,FALSE)</f>
        <v>91</v>
      </c>
      <c r="M380" s="14">
        <f>VLOOKUP(A380,'[1]Aggregated CDC_fludeaths'!A382:K840,6,FALSE)</f>
        <v>41</v>
      </c>
      <c r="N380" s="14">
        <f>VLOOKUP(A380,'[1]Aggregated CDC_fludeaths'!A382:K840,3,FALSE)</f>
        <v>34</v>
      </c>
      <c r="O380" s="14">
        <f>VLOOKUP(A380,'[1]Aggregated CDC_fludeaths'!A382:K840,4,FALSE)</f>
        <v>64</v>
      </c>
      <c r="P380" s="14">
        <f>VLOOKUP(A380,'[1]Aggregated CDC_fludeaths'!A382:K840,5,FALSE)</f>
        <v>47</v>
      </c>
      <c r="Q380" s="14">
        <f>VLOOKUP(A380,'[1]Aggregated CDC_fludeaths'!A382:K840,7,FALSE)</f>
        <v>64</v>
      </c>
      <c r="R380" s="14">
        <f>VLOOKUP(A380,'[1]Aggregated CDC_fludeaths'!A382:K840,8,FALSE)</f>
        <v>65</v>
      </c>
      <c r="S380" s="14">
        <f>VLOOKUP(A380,'[1]Aggregated CDC_fludeaths'!A382:K840,9,FALSE)</f>
        <v>211</v>
      </c>
      <c r="T380" s="14">
        <f>VLOOKUP(A380,'[1]Aggregated CDC_fludeaths'!A382:K840,10,FALSE)</f>
        <v>43</v>
      </c>
      <c r="U380" s="14">
        <f t="shared" si="76"/>
        <v>358</v>
      </c>
      <c r="V380" s="14">
        <f t="shared" si="77"/>
        <v>302</v>
      </c>
      <c r="W380" s="14">
        <f>VLOOKUP(A380,'[1]Aggregated CDC_fludeaths'!A382:K840,11,FALSE)</f>
        <v>660</v>
      </c>
      <c r="X380" s="15">
        <f t="shared" si="78"/>
        <v>1.8583564776997223E-3</v>
      </c>
      <c r="Y380" s="16">
        <f t="shared" si="79"/>
        <v>4.1500916056805645E-4</v>
      </c>
      <c r="Z380" s="15">
        <f t="shared" si="80"/>
        <v>3.7176753594664043E-4</v>
      </c>
      <c r="AA380" s="15">
        <f t="shared" si="81"/>
        <v>6.6185443339055621E-4</v>
      </c>
      <c r="AB380" s="15">
        <f t="shared" si="82"/>
        <v>5.4210544527618547E-4</v>
      </c>
      <c r="AC380" s="15">
        <f t="shared" si="83"/>
        <v>7.1650881081928306E-4</v>
      </c>
      <c r="AD380" s="15">
        <f t="shared" si="84"/>
        <v>6.8338327288019769E-4</v>
      </c>
      <c r="AE380" s="15">
        <f t="shared" si="85"/>
        <v>1.8873662742853053E-3</v>
      </c>
      <c r="AF380" s="15">
        <f t="shared" si="73"/>
        <v>1.8785300191585181E-3</v>
      </c>
      <c r="AG380" s="15">
        <f t="shared" si="74"/>
        <v>9.1813823823183268E-4</v>
      </c>
    </row>
    <row r="381" spans="1:33" x14ac:dyDescent="0.2">
      <c r="A381" s="11" t="s">
        <v>394</v>
      </c>
      <c r="B381" s="12">
        <v>405972.66799999995</v>
      </c>
      <c r="C381" s="12">
        <v>795174.43799999962</v>
      </c>
      <c r="D381" s="12">
        <v>815508.31900000002</v>
      </c>
      <c r="E381" s="12">
        <v>820092.1050000001</v>
      </c>
      <c r="F381" s="12">
        <v>861006.35999999987</v>
      </c>
      <c r="G381" s="12">
        <v>879131.15100000007</v>
      </c>
      <c r="H381" s="12">
        <v>696165.50699999987</v>
      </c>
      <c r="I381" s="12">
        <v>783543.45</v>
      </c>
      <c r="J381" s="12">
        <f t="shared" si="75"/>
        <v>1189516.1179999998</v>
      </c>
      <c r="K381" s="13">
        <v>6056214</v>
      </c>
      <c r="L381" s="14">
        <f>VLOOKUP(A381,'[1]Aggregated CDC_fludeaths'!$A$5:$K$463,2,FALSE)</f>
        <v>115</v>
      </c>
      <c r="M381" s="14">
        <f>VLOOKUP(A381,'[1]Aggregated CDC_fludeaths'!A383:K841,6,FALSE)</f>
        <v>48</v>
      </c>
      <c r="N381" s="14">
        <f>VLOOKUP(A381,'[1]Aggregated CDC_fludeaths'!A383:K841,3,FALSE)</f>
        <v>51</v>
      </c>
      <c r="O381" s="14">
        <f>VLOOKUP(A381,'[1]Aggregated CDC_fludeaths'!A383:K841,4,FALSE)</f>
        <v>33</v>
      </c>
      <c r="P381" s="14">
        <f>VLOOKUP(A381,'[1]Aggregated CDC_fludeaths'!A383:K841,5,FALSE)</f>
        <v>64</v>
      </c>
      <c r="Q381" s="14">
        <f>VLOOKUP(A381,'[1]Aggregated CDC_fludeaths'!A383:K841,7,FALSE)</f>
        <v>49</v>
      </c>
      <c r="R381" s="14">
        <f>VLOOKUP(A381,'[1]Aggregated CDC_fludeaths'!A383:K841,8,FALSE)</f>
        <v>129</v>
      </c>
      <c r="S381" s="14">
        <f>VLOOKUP(A381,'[1]Aggregated CDC_fludeaths'!A383:K841,9,FALSE)</f>
        <v>1089</v>
      </c>
      <c r="T381" s="14">
        <f>VLOOKUP(A381,'[1]Aggregated CDC_fludeaths'!A383:K841,10,FALSE)</f>
        <v>72</v>
      </c>
      <c r="U381" s="14">
        <f t="shared" si="76"/>
        <v>446</v>
      </c>
      <c r="V381" s="14">
        <f t="shared" si="77"/>
        <v>1204</v>
      </c>
      <c r="W381" s="14">
        <f>VLOOKUP(A381,'[1]Aggregated CDC_fludeaths'!A383:K841,11,FALSE)</f>
        <v>1650</v>
      </c>
      <c r="X381" s="15">
        <f t="shared" si="78"/>
        <v>2.8327030133959663E-4</v>
      </c>
      <c r="Y381" s="16">
        <f t="shared" si="79"/>
        <v>6.0364113465126279E-5</v>
      </c>
      <c r="Z381" s="15">
        <f t="shared" si="80"/>
        <v>6.2537682095674608E-5</v>
      </c>
      <c r="AA381" s="15">
        <f t="shared" si="81"/>
        <v>4.0239382623979774E-5</v>
      </c>
      <c r="AB381" s="15">
        <f t="shared" si="82"/>
        <v>7.4331622823320387E-5</v>
      </c>
      <c r="AC381" s="15">
        <f t="shared" si="83"/>
        <v>5.5736848756028204E-5</v>
      </c>
      <c r="AD381" s="15">
        <f t="shared" si="84"/>
        <v>1.8530076354386231E-4</v>
      </c>
      <c r="AE381" s="15">
        <f t="shared" si="85"/>
        <v>1.3898399635655177E-3</v>
      </c>
      <c r="AF381" s="15">
        <f t="shared" si="73"/>
        <v>1.0121762805739469E-3</v>
      </c>
      <c r="AG381" s="15">
        <f t="shared" si="74"/>
        <v>2.724474399352467E-4</v>
      </c>
    </row>
    <row r="382" spans="1:33" x14ac:dyDescent="0.2">
      <c r="A382" s="11" t="s">
        <v>395</v>
      </c>
      <c r="B382" s="12">
        <v>397262.01199999987</v>
      </c>
      <c r="C382" s="12">
        <v>812153.98299999966</v>
      </c>
      <c r="D382" s="12">
        <v>837877.20400000003</v>
      </c>
      <c r="E382" s="12">
        <v>807300.42499999993</v>
      </c>
      <c r="F382" s="12">
        <v>858369.1869999998</v>
      </c>
      <c r="G382" s="12">
        <v>894881.27900000033</v>
      </c>
      <c r="H382" s="12">
        <v>729717.03100000019</v>
      </c>
      <c r="I382" s="12">
        <v>800235.03599999996</v>
      </c>
      <c r="J382" s="12">
        <f t="shared" si="75"/>
        <v>1197497.048</v>
      </c>
      <c r="K382" s="13">
        <v>6137476</v>
      </c>
      <c r="L382" s="14">
        <f>VLOOKUP(A382,'[1]Aggregated CDC_fludeaths'!$A$5:$K$463,2,FALSE)</f>
        <v>97</v>
      </c>
      <c r="M382" s="14">
        <f>VLOOKUP(A382,'[1]Aggregated CDC_fludeaths'!A384:K842,6,FALSE)</f>
        <v>53</v>
      </c>
      <c r="N382" s="14">
        <f>VLOOKUP(A382,'[1]Aggregated CDC_fludeaths'!A384:K842,3,FALSE)</f>
        <v>66</v>
      </c>
      <c r="O382" s="14">
        <f>VLOOKUP(A382,'[1]Aggregated CDC_fludeaths'!A384:K842,4,FALSE)</f>
        <v>73</v>
      </c>
      <c r="P382" s="14">
        <f>VLOOKUP(A382,'[1]Aggregated CDC_fludeaths'!A384:K842,5,FALSE)</f>
        <v>62</v>
      </c>
      <c r="Q382" s="14">
        <f>VLOOKUP(A382,'[1]Aggregated CDC_fludeaths'!A384:K842,7,FALSE)</f>
        <v>53</v>
      </c>
      <c r="R382" s="14">
        <f>VLOOKUP(A382,'[1]Aggregated CDC_fludeaths'!A384:K842,8,FALSE)</f>
        <v>120</v>
      </c>
      <c r="S382" s="14">
        <f>VLOOKUP(A382,'[1]Aggregated CDC_fludeaths'!A384:K842,9,FALSE)</f>
        <v>1117</v>
      </c>
      <c r="T382" s="14">
        <f>VLOOKUP(A382,'[1]Aggregated CDC_fludeaths'!A384:K842,10,FALSE)</f>
        <v>58</v>
      </c>
      <c r="U382" s="14">
        <f t="shared" si="76"/>
        <v>485</v>
      </c>
      <c r="V382" s="14">
        <f t="shared" si="77"/>
        <v>1214</v>
      </c>
      <c r="W382" s="14">
        <f>VLOOKUP(A382,'[1]Aggregated CDC_fludeaths'!A384:K842,11,FALSE)</f>
        <v>1699</v>
      </c>
      <c r="X382" s="15">
        <f t="shared" si="78"/>
        <v>2.4417134553504708E-4</v>
      </c>
      <c r="Y382" s="16">
        <f t="shared" si="79"/>
        <v>6.5258560703260166E-5</v>
      </c>
      <c r="Z382" s="15">
        <f t="shared" si="80"/>
        <v>7.8770492483764957E-5</v>
      </c>
      <c r="AA382" s="15">
        <f t="shared" si="81"/>
        <v>9.042482542976489E-5</v>
      </c>
      <c r="AB382" s="15">
        <f t="shared" si="82"/>
        <v>7.2229992570784125E-5</v>
      </c>
      <c r="AC382" s="15">
        <f t="shared" si="83"/>
        <v>5.9225733338868942E-5</v>
      </c>
      <c r="AD382" s="15">
        <f t="shared" si="84"/>
        <v>1.6444730615037539E-4</v>
      </c>
      <c r="AE382" s="15">
        <f t="shared" si="85"/>
        <v>1.3958399092138727E-3</v>
      </c>
      <c r="AF382" s="15">
        <f t="shared" si="73"/>
        <v>1.0137812047449825E-3</v>
      </c>
      <c r="AG382" s="15">
        <f t="shared" si="74"/>
        <v>2.7682389307917457E-4</v>
      </c>
    </row>
    <row r="383" spans="1:33" x14ac:dyDescent="0.2">
      <c r="A383" s="11" t="s">
        <v>396</v>
      </c>
      <c r="B383" s="12">
        <v>400808.31600000022</v>
      </c>
      <c r="C383" s="12">
        <v>818216.41999999981</v>
      </c>
      <c r="D383" s="12">
        <v>849840.07199999981</v>
      </c>
      <c r="E383" s="12">
        <v>813801.62799999991</v>
      </c>
      <c r="F383" s="12">
        <v>854563.31499999994</v>
      </c>
      <c r="G383" s="12">
        <v>903745.10700000019</v>
      </c>
      <c r="H383" s="12">
        <v>754995.18300000008</v>
      </c>
      <c r="I383" s="12">
        <v>826324.92799999961</v>
      </c>
      <c r="J383" s="12">
        <f t="shared" si="75"/>
        <v>1227133.2439999999</v>
      </c>
      <c r="K383" s="13">
        <v>6223143</v>
      </c>
      <c r="L383" s="14">
        <f>VLOOKUP(A383,'[1]Aggregated CDC_fludeaths'!$A$5:$K$463,2,FALSE)</f>
        <v>108</v>
      </c>
      <c r="M383" s="14">
        <f>VLOOKUP(A383,'[1]Aggregated CDC_fludeaths'!A385:K843,6,FALSE)</f>
        <v>73</v>
      </c>
      <c r="N383" s="14">
        <f>VLOOKUP(A383,'[1]Aggregated CDC_fludeaths'!A385:K843,3,FALSE)</f>
        <v>63</v>
      </c>
      <c r="O383" s="14">
        <f>VLOOKUP(A383,'[1]Aggregated CDC_fludeaths'!A385:K843,4,FALSE)</f>
        <v>46</v>
      </c>
      <c r="P383" s="14">
        <f>VLOOKUP(A383,'[1]Aggregated CDC_fludeaths'!A385:K843,5,FALSE)</f>
        <v>64</v>
      </c>
      <c r="Q383" s="14">
        <f>VLOOKUP(A383,'[1]Aggregated CDC_fludeaths'!A385:K843,7,FALSE)</f>
        <v>32</v>
      </c>
      <c r="R383" s="14">
        <f>VLOOKUP(A383,'[1]Aggregated CDC_fludeaths'!A385:K843,8,FALSE)</f>
        <v>116</v>
      </c>
      <c r="S383" s="14">
        <f>VLOOKUP(A383,'[1]Aggregated CDC_fludeaths'!A385:K843,9,FALSE)</f>
        <v>1192</v>
      </c>
      <c r="T383" s="14">
        <f>VLOOKUP(A383,'[1]Aggregated CDC_fludeaths'!A385:K843,10,FALSE)</f>
        <v>68</v>
      </c>
      <c r="U383" s="14">
        <f t="shared" si="76"/>
        <v>462</v>
      </c>
      <c r="V383" s="14">
        <f t="shared" si="77"/>
        <v>1300</v>
      </c>
      <c r="W383" s="14">
        <f>VLOOKUP(A383,'[1]Aggregated CDC_fludeaths'!A385:K843,11,FALSE)</f>
        <v>1762</v>
      </c>
      <c r="X383" s="15">
        <f t="shared" si="78"/>
        <v>2.6945548704633148E-4</v>
      </c>
      <c r="Y383" s="16">
        <f t="shared" si="79"/>
        <v>8.9218449074879251E-5</v>
      </c>
      <c r="Z383" s="15">
        <f t="shared" si="80"/>
        <v>7.4131594962022464E-5</v>
      </c>
      <c r="AA383" s="15">
        <f t="shared" si="81"/>
        <v>5.6524831626412038E-5</v>
      </c>
      <c r="AB383" s="15">
        <f t="shared" si="82"/>
        <v>7.4892051737559089E-5</v>
      </c>
      <c r="AC383" s="15">
        <f t="shared" si="83"/>
        <v>3.5408213833903496E-5</v>
      </c>
      <c r="AD383" s="15">
        <f t="shared" si="84"/>
        <v>1.5364336437097506E-4</v>
      </c>
      <c r="AE383" s="15">
        <f t="shared" ref="AE383:AE446" si="86">S383/I383</f>
        <v>1.4425318172175492E-3</v>
      </c>
      <c r="AF383" s="15">
        <f t="shared" si="73"/>
        <v>1.0593796609751043E-3</v>
      </c>
      <c r="AG383" s="15">
        <f t="shared" si="74"/>
        <v>2.8313667225708937E-4</v>
      </c>
    </row>
    <row r="384" spans="1:33" x14ac:dyDescent="0.2">
      <c r="A384" s="11" t="s">
        <v>397</v>
      </c>
      <c r="B384" s="12">
        <v>394986.79999999993</v>
      </c>
      <c r="C384" s="12">
        <v>807695.64699999988</v>
      </c>
      <c r="D384" s="12">
        <v>842576.35999999952</v>
      </c>
      <c r="E384" s="12">
        <v>803754.13699999987</v>
      </c>
      <c r="F384" s="12">
        <v>830407.02399999998</v>
      </c>
      <c r="G384" s="12">
        <v>886822.45100000012</v>
      </c>
      <c r="H384" s="12">
        <v>757590.74900000007</v>
      </c>
      <c r="I384" s="12">
        <v>822982.28200000024</v>
      </c>
      <c r="J384" s="12">
        <f t="shared" si="75"/>
        <v>1217969.0820000002</v>
      </c>
      <c r="K384" s="13">
        <v>6144968</v>
      </c>
      <c r="L384" s="14">
        <f>VLOOKUP(A384,'[1]Aggregated CDC_fludeaths'!$A$5:$K$463,2,FALSE)</f>
        <v>103</v>
      </c>
      <c r="M384" s="14">
        <f>VLOOKUP(A384,'[1]Aggregated CDC_fludeaths'!A386:K844,6,FALSE)</f>
        <v>37</v>
      </c>
      <c r="N384" s="14">
        <f>VLOOKUP(A384,'[1]Aggregated CDC_fludeaths'!A386:K844,3,FALSE)</f>
        <v>49</v>
      </c>
      <c r="O384" s="14">
        <f>VLOOKUP(A384,'[1]Aggregated CDC_fludeaths'!A386:K844,4,FALSE)</f>
        <v>60</v>
      </c>
      <c r="P384" s="14">
        <f>VLOOKUP(A384,'[1]Aggregated CDC_fludeaths'!A386:K844,5,FALSE)</f>
        <v>43</v>
      </c>
      <c r="Q384" s="14">
        <f>VLOOKUP(A384,'[1]Aggregated CDC_fludeaths'!A386:K844,7,FALSE)</f>
        <v>43</v>
      </c>
      <c r="R384" s="14">
        <f>VLOOKUP(A384,'[1]Aggregated CDC_fludeaths'!A386:K844,8,FALSE)</f>
        <v>114</v>
      </c>
      <c r="S384" s="14">
        <f>VLOOKUP(A384,'[1]Aggregated CDC_fludeaths'!A386:K844,9,FALSE)</f>
        <v>1202</v>
      </c>
      <c r="T384" s="14">
        <f>VLOOKUP(A384,'[1]Aggregated CDC_fludeaths'!A386:K844,10,FALSE)</f>
        <v>51</v>
      </c>
      <c r="U384" s="14">
        <f t="shared" si="76"/>
        <v>397</v>
      </c>
      <c r="V384" s="14">
        <f t="shared" si="77"/>
        <v>1305</v>
      </c>
      <c r="W384" s="14">
        <f>VLOOKUP(A384,'[1]Aggregated CDC_fludeaths'!A386:K844,11,FALSE)</f>
        <v>1702</v>
      </c>
      <c r="X384" s="15">
        <f t="shared" si="78"/>
        <v>2.607682079502404E-4</v>
      </c>
      <c r="Y384" s="16">
        <f t="shared" si="79"/>
        <v>4.5809334416284162E-5</v>
      </c>
      <c r="Z384" s="15">
        <f t="shared" si="80"/>
        <v>5.8154966512471381E-5</v>
      </c>
      <c r="AA384" s="15">
        <f t="shared" si="81"/>
        <v>7.4649693529353503E-5</v>
      </c>
      <c r="AB384" s="15">
        <f t="shared" si="82"/>
        <v>5.1781835602585177E-5</v>
      </c>
      <c r="AC384" s="15">
        <f t="shared" si="83"/>
        <v>4.8487721472897164E-5</v>
      </c>
      <c r="AD384" s="15">
        <f t="shared" si="84"/>
        <v>1.5047702225835915E-4</v>
      </c>
      <c r="AE384" s="15">
        <f t="shared" si="86"/>
        <v>1.4605417714205415E-3</v>
      </c>
      <c r="AF384" s="15">
        <f t="shared" si="73"/>
        <v>1.0714557695151738E-3</v>
      </c>
      <c r="AG384" s="15">
        <f t="shared" si="74"/>
        <v>2.7697459124278599E-4</v>
      </c>
    </row>
    <row r="385" spans="1:33" x14ac:dyDescent="0.2">
      <c r="A385" s="11" t="s">
        <v>398</v>
      </c>
      <c r="B385" s="12">
        <v>379900.58299999998</v>
      </c>
      <c r="C385" s="12">
        <v>783084.66099999996</v>
      </c>
      <c r="D385" s="12">
        <v>820826.35300000012</v>
      </c>
      <c r="E385" s="12">
        <v>786360.10400000028</v>
      </c>
      <c r="F385" s="12">
        <v>798557.28200000001</v>
      </c>
      <c r="G385" s="12">
        <v>857750.67399999977</v>
      </c>
      <c r="H385" s="12">
        <v>754456.43599999999</v>
      </c>
      <c r="I385" s="12">
        <v>828946.93299999996</v>
      </c>
      <c r="J385" s="12">
        <f t="shared" si="75"/>
        <v>1208847.5159999998</v>
      </c>
      <c r="K385" s="13">
        <v>6009613</v>
      </c>
      <c r="L385" s="14">
        <f>VLOOKUP(A385,'[1]Aggregated CDC_fludeaths'!$A$5:$K$463,2,FALSE)</f>
        <v>111</v>
      </c>
      <c r="M385" s="14">
        <f>VLOOKUP(A385,'[1]Aggregated CDC_fludeaths'!A387:K845,6,FALSE)</f>
        <v>61</v>
      </c>
      <c r="N385" s="14">
        <f>VLOOKUP(A385,'[1]Aggregated CDC_fludeaths'!A387:K845,3,FALSE)</f>
        <v>53</v>
      </c>
      <c r="O385" s="14">
        <f>VLOOKUP(A385,'[1]Aggregated CDC_fludeaths'!A387:K845,4,FALSE)</f>
        <v>56</v>
      </c>
      <c r="P385" s="14">
        <f>VLOOKUP(A385,'[1]Aggregated CDC_fludeaths'!A387:K845,5,FALSE)</f>
        <v>82</v>
      </c>
      <c r="Q385" s="14">
        <f>VLOOKUP(A385,'[1]Aggregated CDC_fludeaths'!A387:K845,7,FALSE)</f>
        <v>66</v>
      </c>
      <c r="R385" s="14">
        <f>VLOOKUP(A385,'[1]Aggregated CDC_fludeaths'!A387:K845,8,FALSE)</f>
        <v>151</v>
      </c>
      <c r="S385" s="14">
        <f>VLOOKUP(A385,'[1]Aggregated CDC_fludeaths'!A387:K845,9,FALSE)</f>
        <v>1255</v>
      </c>
      <c r="T385" s="14">
        <f>VLOOKUP(A385,'[1]Aggregated CDC_fludeaths'!A387:K845,10,FALSE)</f>
        <v>43</v>
      </c>
      <c r="U385" s="14">
        <f t="shared" si="76"/>
        <v>512</v>
      </c>
      <c r="V385" s="14">
        <f t="shared" si="77"/>
        <v>1366</v>
      </c>
      <c r="W385" s="14">
        <f>VLOOKUP(A385,'[1]Aggregated CDC_fludeaths'!A387:K845,11,FALSE)</f>
        <v>1878</v>
      </c>
      <c r="X385" s="15">
        <f t="shared" si="78"/>
        <v>2.9218170481196658E-4</v>
      </c>
      <c r="Y385" s="16">
        <f t="shared" si="79"/>
        <v>7.78970691650414E-5</v>
      </c>
      <c r="Z385" s="15">
        <f t="shared" si="80"/>
        <v>6.456907701159053E-5</v>
      </c>
      <c r="AA385" s="15">
        <f t="shared" si="81"/>
        <v>7.1214192728170228E-5</v>
      </c>
      <c r="AB385" s="15">
        <f t="shared" si="82"/>
        <v>1.0268518220086809E-4</v>
      </c>
      <c r="AC385" s="15">
        <f t="shared" si="83"/>
        <v>7.6945436477733408E-5</v>
      </c>
      <c r="AD385" s="15">
        <f t="shared" si="84"/>
        <v>2.0014409420453271E-4</v>
      </c>
      <c r="AE385" s="15">
        <f t="shared" si="86"/>
        <v>1.5139690492105362E-3</v>
      </c>
      <c r="AF385" s="15">
        <f t="shared" si="73"/>
        <v>1.1300019083631059E-3</v>
      </c>
      <c r="AG385" s="15">
        <f t="shared" si="74"/>
        <v>3.1249932399973177E-4</v>
      </c>
    </row>
    <row r="386" spans="1:33" x14ac:dyDescent="0.2">
      <c r="A386" s="11" t="s">
        <v>399</v>
      </c>
      <c r="B386" s="12">
        <v>385435.72300000011</v>
      </c>
      <c r="C386" s="12">
        <v>800611.88399999985</v>
      </c>
      <c r="D386" s="12">
        <v>837107.28400000022</v>
      </c>
      <c r="E386" s="12">
        <v>804890.73499999999</v>
      </c>
      <c r="F386" s="12">
        <v>803423.0569999998</v>
      </c>
      <c r="G386" s="12">
        <v>861257.15899999999</v>
      </c>
      <c r="H386" s="12">
        <v>778302.46500000008</v>
      </c>
      <c r="I386" s="12">
        <v>884234.87100000016</v>
      </c>
      <c r="J386" s="12">
        <f t="shared" si="75"/>
        <v>1269670.5940000003</v>
      </c>
      <c r="K386" s="13">
        <v>6157257</v>
      </c>
      <c r="L386" s="14">
        <f>VLOOKUP(A386,'[1]Aggregated CDC_fludeaths'!$A$5:$K$463,2,FALSE)</f>
        <v>76</v>
      </c>
      <c r="M386" s="14">
        <f>VLOOKUP(A386,'[1]Aggregated CDC_fludeaths'!A388:K846,6,FALSE)</f>
        <v>96</v>
      </c>
      <c r="N386" s="14">
        <f>VLOOKUP(A386,'[1]Aggregated CDC_fludeaths'!A388:K846,3,FALSE)</f>
        <v>50</v>
      </c>
      <c r="O386" s="14">
        <f>VLOOKUP(A386,'[1]Aggregated CDC_fludeaths'!A388:K846,4,FALSE)</f>
        <v>60</v>
      </c>
      <c r="P386" s="14">
        <f>VLOOKUP(A386,'[1]Aggregated CDC_fludeaths'!A388:K846,5,FALSE)</f>
        <v>79</v>
      </c>
      <c r="Q386" s="14">
        <f>VLOOKUP(A386,'[1]Aggregated CDC_fludeaths'!A388:K846,7,FALSE)</f>
        <v>47</v>
      </c>
      <c r="R386" s="14">
        <f>VLOOKUP(A386,'[1]Aggregated CDC_fludeaths'!A388:K846,8,FALSE)</f>
        <v>169</v>
      </c>
      <c r="S386" s="14">
        <f>VLOOKUP(A386,'[1]Aggregated CDC_fludeaths'!A388:K846,9,FALSE)</f>
        <v>1248</v>
      </c>
      <c r="T386" s="14">
        <f>VLOOKUP(A386,'[1]Aggregated CDC_fludeaths'!A388:K846,10,FALSE)</f>
        <v>55</v>
      </c>
      <c r="U386" s="14">
        <f t="shared" si="76"/>
        <v>556</v>
      </c>
      <c r="V386" s="14">
        <f t="shared" si="77"/>
        <v>1324</v>
      </c>
      <c r="W386" s="14">
        <f>VLOOKUP(A386,'[1]Aggregated CDC_fludeaths'!A388:K846,11,FALSE)</f>
        <v>1880</v>
      </c>
      <c r="X386" s="15">
        <f t="shared" si="78"/>
        <v>1.9717943995554345E-4</v>
      </c>
      <c r="Y386" s="16">
        <f t="shared" si="79"/>
        <v>1.1990828754672847E-4</v>
      </c>
      <c r="Z386" s="15">
        <f t="shared" si="80"/>
        <v>5.9729500573787848E-5</v>
      </c>
      <c r="AA386" s="15">
        <f t="shared" si="81"/>
        <v>7.4544279603367528E-5</v>
      </c>
      <c r="AB386" s="15">
        <f t="shared" si="82"/>
        <v>9.832926664438512E-5</v>
      </c>
      <c r="AC386" s="15">
        <f t="shared" si="83"/>
        <v>5.4571389635322612E-5</v>
      </c>
      <c r="AD386" s="15">
        <f t="shared" si="84"/>
        <v>2.1713923262468401E-4</v>
      </c>
      <c r="AE386" s="15">
        <f t="shared" si="86"/>
        <v>1.4113897120892891E-3</v>
      </c>
      <c r="AF386" s="15">
        <f t="shared" si="73"/>
        <v>1.0427901585314653E-3</v>
      </c>
      <c r="AG386" s="15">
        <f t="shared" si="74"/>
        <v>3.0533076660597405E-4</v>
      </c>
    </row>
    <row r="387" spans="1:33" x14ac:dyDescent="0.2">
      <c r="A387" s="11" t="s">
        <v>400</v>
      </c>
      <c r="B387" s="12">
        <v>386950.95600000006</v>
      </c>
      <c r="C387" s="12">
        <v>807016.38099999959</v>
      </c>
      <c r="D387" s="12">
        <v>843270.2139999998</v>
      </c>
      <c r="E387" s="12">
        <v>818031.90100000019</v>
      </c>
      <c r="F387" s="12">
        <v>807109.06400000013</v>
      </c>
      <c r="G387" s="12">
        <v>865059.13700000034</v>
      </c>
      <c r="H387" s="12">
        <v>797561.80899999989</v>
      </c>
      <c r="I387" s="12">
        <v>904310.522</v>
      </c>
      <c r="J387" s="12">
        <f t="shared" si="75"/>
        <v>1291261.4780000001</v>
      </c>
      <c r="K387" s="13">
        <v>6231143</v>
      </c>
      <c r="L387" s="14">
        <f>VLOOKUP(A387,'[1]Aggregated CDC_fludeaths'!$A$5:$K$463,2,FALSE)</f>
        <v>129</v>
      </c>
      <c r="M387" s="14">
        <f>VLOOKUP(A387,'[1]Aggregated CDC_fludeaths'!A389:K847,6,FALSE)</f>
        <v>73</v>
      </c>
      <c r="N387" s="14">
        <f>VLOOKUP(A387,'[1]Aggregated CDC_fludeaths'!A389:K847,3,FALSE)</f>
        <v>57</v>
      </c>
      <c r="O387" s="14">
        <f>VLOOKUP(A387,'[1]Aggregated CDC_fludeaths'!A389:K847,4,FALSE)</f>
        <v>46</v>
      </c>
      <c r="P387" s="14">
        <f>VLOOKUP(A387,'[1]Aggregated CDC_fludeaths'!A389:K847,5,FALSE)</f>
        <v>55</v>
      </c>
      <c r="Q387" s="14">
        <f>VLOOKUP(A387,'[1]Aggregated CDC_fludeaths'!A389:K847,7,FALSE)</f>
        <v>66</v>
      </c>
      <c r="R387" s="14">
        <f>VLOOKUP(A387,'[1]Aggregated CDC_fludeaths'!A389:K847,8,FALSE)</f>
        <v>113</v>
      </c>
      <c r="S387" s="14">
        <f>VLOOKUP(A387,'[1]Aggregated CDC_fludeaths'!A389:K847,9,FALSE)</f>
        <v>1438</v>
      </c>
      <c r="T387" s="14">
        <f>VLOOKUP(A387,'[1]Aggregated CDC_fludeaths'!A389:K847,10,FALSE)</f>
        <v>50</v>
      </c>
      <c r="U387" s="14">
        <f t="shared" si="76"/>
        <v>460</v>
      </c>
      <c r="V387" s="14">
        <f t="shared" si="77"/>
        <v>1567</v>
      </c>
      <c r="W387" s="14">
        <f>VLOOKUP(A387,'[1]Aggregated CDC_fludeaths'!A389:K847,11,FALSE)</f>
        <v>2027</v>
      </c>
      <c r="X387" s="15">
        <f t="shared" si="78"/>
        <v>3.3337558158145494E-4</v>
      </c>
      <c r="Y387" s="16">
        <f t="shared" si="79"/>
        <v>9.045665208126678E-5</v>
      </c>
      <c r="Z387" s="15">
        <f t="shared" si="80"/>
        <v>6.7593991882654138E-5</v>
      </c>
      <c r="AA387" s="15">
        <f t="shared" si="81"/>
        <v>5.6232525826642536E-5</v>
      </c>
      <c r="AB387" s="15">
        <f t="shared" si="82"/>
        <v>6.814444596548354E-5</v>
      </c>
      <c r="AC387" s="15">
        <f t="shared" si="83"/>
        <v>7.6295361989801131E-5</v>
      </c>
      <c r="AD387" s="15">
        <f t="shared" si="84"/>
        <v>1.4168180913988576E-4</v>
      </c>
      <c r="AE387" s="15">
        <f t="shared" si="86"/>
        <v>1.5901617475595402E-3</v>
      </c>
      <c r="AF387" s="15">
        <f t="shared" ref="AF387:AF450" si="87">V387/J387</f>
        <v>1.2135419717059042E-3</v>
      </c>
      <c r="AG387" s="15">
        <f t="shared" ref="AG387:AG450" si="88">W387/K387</f>
        <v>3.2530147358197367E-4</v>
      </c>
    </row>
    <row r="388" spans="1:33" x14ac:dyDescent="0.2">
      <c r="A388" s="11" t="s">
        <v>401</v>
      </c>
      <c r="B388" s="12">
        <v>380493.74899999989</v>
      </c>
      <c r="C388" s="12">
        <v>789770.49099999981</v>
      </c>
      <c r="D388" s="12">
        <v>831399.38899999985</v>
      </c>
      <c r="E388" s="12">
        <v>816032.12899999996</v>
      </c>
      <c r="F388" s="12">
        <v>788736.04199999978</v>
      </c>
      <c r="G388" s="12">
        <v>841041.88900000008</v>
      </c>
      <c r="H388" s="12">
        <v>788599.45799999998</v>
      </c>
      <c r="I388" s="12">
        <v>912856.67399999965</v>
      </c>
      <c r="J388" s="12">
        <f t="shared" ref="J388:J451" si="89">B388+I388</f>
        <v>1293350.4229999995</v>
      </c>
      <c r="K388" s="13">
        <v>6148188</v>
      </c>
      <c r="L388" s="14">
        <f>VLOOKUP(A388,'[1]Aggregated CDC_fludeaths'!$A$5:$K$463,2,FALSE)</f>
        <v>95</v>
      </c>
      <c r="M388" s="14">
        <f>VLOOKUP(A388,'[1]Aggregated CDC_fludeaths'!A390:K848,6,FALSE)</f>
        <v>69</v>
      </c>
      <c r="N388" s="14">
        <f>VLOOKUP(A388,'[1]Aggregated CDC_fludeaths'!A390:K848,3,FALSE)</f>
        <v>70</v>
      </c>
      <c r="O388" s="14">
        <f>VLOOKUP(A388,'[1]Aggregated CDC_fludeaths'!A390:K848,4,FALSE)</f>
        <v>80</v>
      </c>
      <c r="P388" s="14">
        <f>VLOOKUP(A388,'[1]Aggregated CDC_fludeaths'!A390:K848,5,FALSE)</f>
        <v>47</v>
      </c>
      <c r="Q388" s="14">
        <f>VLOOKUP(A388,'[1]Aggregated CDC_fludeaths'!A390:K848,7,FALSE)</f>
        <v>60</v>
      </c>
      <c r="R388" s="14">
        <f>VLOOKUP(A388,'[1]Aggregated CDC_fludeaths'!A390:K848,8,FALSE)</f>
        <v>187</v>
      </c>
      <c r="S388" s="14">
        <f>VLOOKUP(A388,'[1]Aggregated CDC_fludeaths'!A390:K848,9,FALSE)</f>
        <v>1212</v>
      </c>
      <c r="T388" s="14">
        <f>VLOOKUP(A388,'[1]Aggregated CDC_fludeaths'!A390:K848,10,FALSE)</f>
        <v>50</v>
      </c>
      <c r="U388" s="14">
        <f t="shared" ref="U388:U451" si="90">M388+N388+O388+P388+Q388+R388+T388</f>
        <v>563</v>
      </c>
      <c r="V388" s="14">
        <f t="shared" ref="V388:V451" si="91">L388+S388</f>
        <v>1307</v>
      </c>
      <c r="W388" s="14">
        <f>VLOOKUP(A388,'[1]Aggregated CDC_fludeaths'!A390:K848,11,FALSE)</f>
        <v>1870</v>
      </c>
      <c r="X388" s="15">
        <f t="shared" si="78"/>
        <v>2.4967558665464444E-4</v>
      </c>
      <c r="Y388" s="16">
        <f t="shared" si="79"/>
        <v>8.7367153858373286E-5</v>
      </c>
      <c r="Z388" s="15">
        <f t="shared" si="80"/>
        <v>8.419539504857636E-5</v>
      </c>
      <c r="AA388" s="15">
        <f t="shared" si="81"/>
        <v>9.8035355664286602E-5</v>
      </c>
      <c r="AB388" s="15">
        <f t="shared" si="82"/>
        <v>5.9589010134267471E-5</v>
      </c>
      <c r="AC388" s="15">
        <f t="shared" si="83"/>
        <v>7.1340085178563548E-5</v>
      </c>
      <c r="AD388" s="15">
        <f t="shared" si="84"/>
        <v>2.3712925250323974E-4</v>
      </c>
      <c r="AE388" s="15">
        <f t="shared" si="86"/>
        <v>1.3277002124432082E-3</v>
      </c>
      <c r="AF388" s="15">
        <f t="shared" si="87"/>
        <v>1.0105536571970491E-3</v>
      </c>
      <c r="AG388" s="15">
        <f t="shared" si="88"/>
        <v>3.0415465499753749E-4</v>
      </c>
    </row>
    <row r="389" spans="1:33" x14ac:dyDescent="0.2">
      <c r="A389" s="11" t="s">
        <v>402</v>
      </c>
      <c r="B389" s="12">
        <v>388020</v>
      </c>
      <c r="C389" s="12">
        <v>804158</v>
      </c>
      <c r="D389" s="12">
        <v>851935</v>
      </c>
      <c r="E389" s="12">
        <v>847780</v>
      </c>
      <c r="F389" s="12">
        <v>801261</v>
      </c>
      <c r="G389" s="12">
        <v>849450</v>
      </c>
      <c r="H389" s="12">
        <v>809823</v>
      </c>
      <c r="I389" s="12">
        <v>944145</v>
      </c>
      <c r="J389" s="12">
        <f t="shared" si="89"/>
        <v>1332165</v>
      </c>
      <c r="K389" s="13">
        <v>6296572</v>
      </c>
      <c r="L389" s="14">
        <f>VLOOKUP(A389,'[1]Aggregated CDC_fludeaths'!$A$5:$K$463,2,FALSE)</f>
        <v>91</v>
      </c>
      <c r="M389" s="14">
        <f>VLOOKUP(A389,'[1]Aggregated CDC_fludeaths'!A391:K849,6,FALSE)</f>
        <v>83</v>
      </c>
      <c r="N389" s="14">
        <f>VLOOKUP(A389,'[1]Aggregated CDC_fludeaths'!A391:K849,3,FALSE)</f>
        <v>42</v>
      </c>
      <c r="O389" s="14">
        <f>VLOOKUP(A389,'[1]Aggregated CDC_fludeaths'!A391:K849,4,FALSE)</f>
        <v>54</v>
      </c>
      <c r="P389" s="14">
        <f>VLOOKUP(A389,'[1]Aggregated CDC_fludeaths'!A391:K849,5,FALSE)</f>
        <v>54</v>
      </c>
      <c r="Q389" s="14">
        <f>VLOOKUP(A389,'[1]Aggregated CDC_fludeaths'!A391:K849,7,FALSE)</f>
        <v>46</v>
      </c>
      <c r="R389" s="14">
        <f>VLOOKUP(A389,'[1]Aggregated CDC_fludeaths'!A391:K849,8,FALSE)</f>
        <v>170</v>
      </c>
      <c r="S389" s="14">
        <f>VLOOKUP(A389,'[1]Aggregated CDC_fludeaths'!A391:K849,9,FALSE)</f>
        <v>1321</v>
      </c>
      <c r="T389" s="14">
        <f>VLOOKUP(A389,'[1]Aggregated CDC_fludeaths'!A391:K849,10,FALSE)</f>
        <v>65</v>
      </c>
      <c r="U389" s="14">
        <f t="shared" si="90"/>
        <v>514</v>
      </c>
      <c r="V389" s="14">
        <f t="shared" si="91"/>
        <v>1412</v>
      </c>
      <c r="W389" s="14">
        <f>VLOOKUP(A389,'[1]Aggregated CDC_fludeaths'!A391:K849,11,FALSE)</f>
        <v>1926</v>
      </c>
      <c r="X389" s="15">
        <f t="shared" si="78"/>
        <v>2.3452399360857689E-4</v>
      </c>
      <c r="Y389" s="16">
        <f t="shared" si="79"/>
        <v>1.0321354758641958E-4</v>
      </c>
      <c r="Z389" s="15">
        <f t="shared" si="80"/>
        <v>4.9299535762704902E-5</v>
      </c>
      <c r="AA389" s="15">
        <f t="shared" si="81"/>
        <v>6.3695770129042914E-5</v>
      </c>
      <c r="AB389" s="15">
        <f t="shared" si="82"/>
        <v>6.7393770569140394E-5</v>
      </c>
      <c r="AC389" s="15">
        <f t="shared" si="83"/>
        <v>5.415268703278592E-5</v>
      </c>
      <c r="AD389" s="15">
        <f t="shared" si="84"/>
        <v>2.0992241514503787E-4</v>
      </c>
      <c r="AE389" s="15">
        <f t="shared" si="86"/>
        <v>1.3991494950457821E-3</v>
      </c>
      <c r="AF389" s="15">
        <f t="shared" si="87"/>
        <v>1.0599287625782093E-3</v>
      </c>
      <c r="AG389" s="15">
        <f t="shared" si="88"/>
        <v>3.0588072366995883E-4</v>
      </c>
    </row>
    <row r="390" spans="1:33" x14ac:dyDescent="0.2">
      <c r="A390" s="11" t="s">
        <v>403</v>
      </c>
      <c r="B390" s="12">
        <v>1985625.7340000004</v>
      </c>
      <c r="C390" s="12">
        <v>3566777.6169999987</v>
      </c>
      <c r="D390" s="12">
        <v>3508389.5350000006</v>
      </c>
      <c r="E390" s="12">
        <v>3482930.1059999992</v>
      </c>
      <c r="F390" s="12">
        <v>3379838.4699999974</v>
      </c>
      <c r="G390" s="12">
        <v>3189718.6149999988</v>
      </c>
      <c r="H390" s="12">
        <v>2232492.8169999989</v>
      </c>
      <c r="I390" s="12">
        <v>2387470.173</v>
      </c>
      <c r="J390" s="12">
        <f t="shared" si="89"/>
        <v>4373095.9070000006</v>
      </c>
      <c r="K390" s="13">
        <v>23721521</v>
      </c>
      <c r="L390" s="14">
        <f>VLOOKUP(A390,'[1]Aggregated CDC_fludeaths'!$A$5:$K$463,2,FALSE)</f>
        <v>118</v>
      </c>
      <c r="M390" s="14">
        <f>VLOOKUP(A390,'[1]Aggregated CDC_fludeaths'!A392:K850,6,FALSE)</f>
        <v>222</v>
      </c>
      <c r="N390" s="14">
        <f>VLOOKUP(A390,'[1]Aggregated CDC_fludeaths'!A392:K850,3,FALSE)</f>
        <v>51</v>
      </c>
      <c r="O390" s="14">
        <f>VLOOKUP(A390,'[1]Aggregated CDC_fludeaths'!A392:K850,4,FALSE)</f>
        <v>77</v>
      </c>
      <c r="P390" s="14">
        <f>VLOOKUP(A390,'[1]Aggregated CDC_fludeaths'!A392:K850,5,FALSE)</f>
        <v>105</v>
      </c>
      <c r="Q390" s="14">
        <f>VLOOKUP(A390,'[1]Aggregated CDC_fludeaths'!A392:K850,7,FALSE)</f>
        <v>57</v>
      </c>
      <c r="R390" s="14">
        <f>VLOOKUP(A390,'[1]Aggregated CDC_fludeaths'!A392:K850,8,FALSE)</f>
        <v>317</v>
      </c>
      <c r="S390" s="14">
        <f>VLOOKUP(A390,'[1]Aggregated CDC_fludeaths'!A392:K850,9,FALSE)</f>
        <v>2512</v>
      </c>
      <c r="T390" s="14">
        <f>VLOOKUP(A390,'[1]Aggregated CDC_fludeaths'!A392:K850,10,FALSE)</f>
        <v>56</v>
      </c>
      <c r="U390" s="14">
        <f t="shared" si="90"/>
        <v>885</v>
      </c>
      <c r="V390" s="14">
        <f t="shared" si="91"/>
        <v>2630</v>
      </c>
      <c r="W390" s="14">
        <f>VLOOKUP(A390,'[1]Aggregated CDC_fludeaths'!A392:K850,11,FALSE)</f>
        <v>3515</v>
      </c>
      <c r="X390" s="15">
        <f t="shared" si="78"/>
        <v>5.94271105473092E-5</v>
      </c>
      <c r="Y390" s="16">
        <f t="shared" si="79"/>
        <v>6.2241054486240514E-5</v>
      </c>
      <c r="Z390" s="15">
        <f t="shared" si="80"/>
        <v>1.4536584233654657E-5</v>
      </c>
      <c r="AA390" s="15">
        <f t="shared" si="81"/>
        <v>2.2107822338252808E-5</v>
      </c>
      <c r="AB390" s="15">
        <f t="shared" si="82"/>
        <v>3.1066573427102294E-5</v>
      </c>
      <c r="AC390" s="15">
        <f t="shared" si="83"/>
        <v>1.7869914835732313E-5</v>
      </c>
      <c r="AD390" s="15">
        <f t="shared" si="84"/>
        <v>1.4199373793550717E-4</v>
      </c>
      <c r="AE390" s="15">
        <f t="shared" si="86"/>
        <v>1.052159741473763E-3</v>
      </c>
      <c r="AF390" s="15">
        <f t="shared" si="87"/>
        <v>6.0140460120944696E-4</v>
      </c>
      <c r="AG390" s="15">
        <f t="shared" si="88"/>
        <v>1.4817768219837167E-4</v>
      </c>
    </row>
    <row r="391" spans="1:33" x14ac:dyDescent="0.2">
      <c r="A391" s="11" t="s">
        <v>404</v>
      </c>
      <c r="B391" s="12">
        <v>1885797.3199999998</v>
      </c>
      <c r="C391" s="12">
        <v>3620359.7780000037</v>
      </c>
      <c r="D391" s="12">
        <v>3589548.1629999988</v>
      </c>
      <c r="E391" s="12">
        <v>3447911.9189999974</v>
      </c>
      <c r="F391" s="12">
        <v>3393705.1230000001</v>
      </c>
      <c r="G391" s="12">
        <v>3283189.3769999999</v>
      </c>
      <c r="H391" s="12">
        <v>2369758.7280000001</v>
      </c>
      <c r="I391" s="12">
        <v>2426770.3089999999</v>
      </c>
      <c r="J391" s="12">
        <f t="shared" si="89"/>
        <v>4312567.6289999997</v>
      </c>
      <c r="K391" s="13">
        <v>24014155</v>
      </c>
      <c r="L391" s="14">
        <f>VLOOKUP(A391,'[1]Aggregated CDC_fludeaths'!$A$5:$K$463,2,FALSE)</f>
        <v>141</v>
      </c>
      <c r="M391" s="14">
        <f>VLOOKUP(A391,'[1]Aggregated CDC_fludeaths'!A393:K851,6,FALSE)</f>
        <v>158</v>
      </c>
      <c r="N391" s="14">
        <f>VLOOKUP(A391,'[1]Aggregated CDC_fludeaths'!A393:K851,3,FALSE)</f>
        <v>29</v>
      </c>
      <c r="O391" s="14">
        <f>VLOOKUP(A391,'[1]Aggregated CDC_fludeaths'!A393:K851,4,FALSE)</f>
        <v>34</v>
      </c>
      <c r="P391" s="14">
        <f>VLOOKUP(A391,'[1]Aggregated CDC_fludeaths'!A393:K851,5,FALSE)</f>
        <v>67</v>
      </c>
      <c r="Q391" s="14">
        <f>VLOOKUP(A391,'[1]Aggregated CDC_fludeaths'!A393:K851,7,FALSE)</f>
        <v>67</v>
      </c>
      <c r="R391" s="14">
        <f>VLOOKUP(A391,'[1]Aggregated CDC_fludeaths'!A393:K851,8,FALSE)</f>
        <v>266</v>
      </c>
      <c r="S391" s="14">
        <f>VLOOKUP(A391,'[1]Aggregated CDC_fludeaths'!A393:K851,9,FALSE)</f>
        <v>2435</v>
      </c>
      <c r="T391" s="14">
        <f>VLOOKUP(A391,'[1]Aggregated CDC_fludeaths'!A393:K851,10,FALSE)</f>
        <v>66</v>
      </c>
      <c r="U391" s="14">
        <f t="shared" si="90"/>
        <v>687</v>
      </c>
      <c r="V391" s="14">
        <f t="shared" si="91"/>
        <v>2576</v>
      </c>
      <c r="W391" s="14">
        <f>VLOOKUP(A391,'[1]Aggregated CDC_fludeaths'!A393:K851,11,FALSE)</f>
        <v>3263</v>
      </c>
      <c r="X391" s="15">
        <f t="shared" si="78"/>
        <v>7.4769434925276066E-5</v>
      </c>
      <c r="Y391" s="16">
        <f t="shared" si="79"/>
        <v>4.3642071420670789E-5</v>
      </c>
      <c r="Z391" s="15">
        <f t="shared" si="80"/>
        <v>8.0790112524254238E-6</v>
      </c>
      <c r="AA391" s="15">
        <f t="shared" si="81"/>
        <v>9.8610407686577632E-6</v>
      </c>
      <c r="AB391" s="15">
        <f t="shared" si="82"/>
        <v>1.9742434174944669E-5</v>
      </c>
      <c r="AC391" s="15">
        <f t="shared" si="83"/>
        <v>2.0406986106059152E-5</v>
      </c>
      <c r="AD391" s="15">
        <f t="shared" si="84"/>
        <v>1.1224771402129001E-4</v>
      </c>
      <c r="AE391" s="15">
        <f t="shared" si="86"/>
        <v>1.0033912113435208E-3</v>
      </c>
      <c r="AF391" s="15">
        <f t="shared" si="87"/>
        <v>5.973239660469566E-4</v>
      </c>
      <c r="AG391" s="15">
        <f t="shared" si="88"/>
        <v>1.3587819350712111E-4</v>
      </c>
    </row>
    <row r="392" spans="1:33" x14ac:dyDescent="0.2">
      <c r="A392" s="11" t="s">
        <v>405</v>
      </c>
      <c r="B392" s="12">
        <v>1907827.2299999991</v>
      </c>
      <c r="C392" s="12">
        <v>3697576.6700000037</v>
      </c>
      <c r="D392" s="12">
        <v>3644269.2350000013</v>
      </c>
      <c r="E392" s="12">
        <v>3525536.4469999983</v>
      </c>
      <c r="F392" s="12">
        <v>3426336.88</v>
      </c>
      <c r="G392" s="12">
        <v>3350981.2139999974</v>
      </c>
      <c r="H392" s="12">
        <v>2486306.3779999991</v>
      </c>
      <c r="I392" s="12">
        <v>2513608.3730000001</v>
      </c>
      <c r="J392" s="12">
        <f t="shared" si="89"/>
        <v>4421435.6029999992</v>
      </c>
      <c r="K392" s="13">
        <v>24557189</v>
      </c>
      <c r="L392" s="14">
        <f>VLOOKUP(A392,'[1]Aggregated CDC_fludeaths'!$A$5:$K$463,2,FALSE)</f>
        <v>92</v>
      </c>
      <c r="M392" s="14">
        <f>VLOOKUP(A392,'[1]Aggregated CDC_fludeaths'!A394:K852,6,FALSE)</f>
        <v>125</v>
      </c>
      <c r="N392" s="14">
        <f>VLOOKUP(A392,'[1]Aggregated CDC_fludeaths'!A394:K852,3,FALSE)</f>
        <v>47</v>
      </c>
      <c r="O392" s="14">
        <f>VLOOKUP(A392,'[1]Aggregated CDC_fludeaths'!A394:K852,4,FALSE)</f>
        <v>52</v>
      </c>
      <c r="P392" s="14">
        <f>VLOOKUP(A392,'[1]Aggregated CDC_fludeaths'!A394:K852,5,FALSE)</f>
        <v>67</v>
      </c>
      <c r="Q392" s="14">
        <f>VLOOKUP(A392,'[1]Aggregated CDC_fludeaths'!A394:K852,7,FALSE)</f>
        <v>54</v>
      </c>
      <c r="R392" s="14">
        <f>VLOOKUP(A392,'[1]Aggregated CDC_fludeaths'!A394:K852,8,FALSE)</f>
        <v>280</v>
      </c>
      <c r="S392" s="14">
        <f>VLOOKUP(A392,'[1]Aggregated CDC_fludeaths'!A394:K852,9,FALSE)</f>
        <v>2473</v>
      </c>
      <c r="T392" s="14">
        <f>VLOOKUP(A392,'[1]Aggregated CDC_fludeaths'!A394:K852,10,FALSE)</f>
        <v>65</v>
      </c>
      <c r="U392" s="14">
        <f t="shared" si="90"/>
        <v>690</v>
      </c>
      <c r="V392" s="14">
        <f t="shared" si="91"/>
        <v>2565</v>
      </c>
      <c r="W392" s="14">
        <f>VLOOKUP(A392,'[1]Aggregated CDC_fludeaths'!A394:K852,11,FALSE)</f>
        <v>3255</v>
      </c>
      <c r="X392" s="15">
        <f t="shared" si="78"/>
        <v>4.8222395903218154E-5</v>
      </c>
      <c r="Y392" s="16">
        <f t="shared" si="79"/>
        <v>3.3805925111486567E-5</v>
      </c>
      <c r="Z392" s="15">
        <f t="shared" si="80"/>
        <v>1.2896961494668487E-5</v>
      </c>
      <c r="AA392" s="15">
        <f t="shared" si="81"/>
        <v>1.4749528414108047E-5</v>
      </c>
      <c r="AB392" s="15">
        <f t="shared" si="82"/>
        <v>1.9554411123753832E-5</v>
      </c>
      <c r="AC392" s="15">
        <f t="shared" si="83"/>
        <v>1.6114682999234516E-5</v>
      </c>
      <c r="AD392" s="15">
        <f t="shared" si="84"/>
        <v>1.1261685304657981E-4</v>
      </c>
      <c r="AE392" s="15">
        <f t="shared" si="86"/>
        <v>9.838445903362688E-4</v>
      </c>
      <c r="AF392" s="15">
        <f t="shared" si="87"/>
        <v>5.8012831810998569E-4</v>
      </c>
      <c r="AG392" s="15">
        <f t="shared" si="88"/>
        <v>1.325477439620634E-4</v>
      </c>
    </row>
    <row r="393" spans="1:33" x14ac:dyDescent="0.2">
      <c r="A393" s="11" t="s">
        <v>406</v>
      </c>
      <c r="B393" s="12">
        <v>1896402.9770000004</v>
      </c>
      <c r="C393" s="12">
        <v>3725396.9620000003</v>
      </c>
      <c r="D393" s="12">
        <v>3656207.406</v>
      </c>
      <c r="E393" s="12">
        <v>3564399.0470000026</v>
      </c>
      <c r="F393" s="12">
        <v>3418189.5929999971</v>
      </c>
      <c r="G393" s="12">
        <v>3350447.1989999991</v>
      </c>
      <c r="H393" s="12">
        <v>2560516.3880000003</v>
      </c>
      <c r="I393" s="12">
        <v>2572464.1920000007</v>
      </c>
      <c r="J393" s="12">
        <f t="shared" si="89"/>
        <v>4468867.1690000016</v>
      </c>
      <c r="K393" s="13">
        <v>24741686</v>
      </c>
      <c r="L393" s="14">
        <f>VLOOKUP(A393,'[1]Aggregated CDC_fludeaths'!$A$5:$K$463,2,FALSE)</f>
        <v>127</v>
      </c>
      <c r="M393" s="14">
        <f>VLOOKUP(A393,'[1]Aggregated CDC_fludeaths'!A395:K853,6,FALSE)</f>
        <v>119</v>
      </c>
      <c r="N393" s="14">
        <f>VLOOKUP(A393,'[1]Aggregated CDC_fludeaths'!A395:K853,3,FALSE)</f>
        <v>60</v>
      </c>
      <c r="O393" s="14">
        <f>VLOOKUP(A393,'[1]Aggregated CDC_fludeaths'!A395:K853,4,FALSE)</f>
        <v>47</v>
      </c>
      <c r="P393" s="14">
        <f>VLOOKUP(A393,'[1]Aggregated CDC_fludeaths'!A395:K853,5,FALSE)</f>
        <v>79</v>
      </c>
      <c r="Q393" s="14">
        <f>VLOOKUP(A393,'[1]Aggregated CDC_fludeaths'!A395:K853,7,FALSE)</f>
        <v>62</v>
      </c>
      <c r="R393" s="14">
        <f>VLOOKUP(A393,'[1]Aggregated CDC_fludeaths'!A395:K853,8,FALSE)</f>
        <v>253</v>
      </c>
      <c r="S393" s="14">
        <f>VLOOKUP(A393,'[1]Aggregated CDC_fludeaths'!A395:K853,9,FALSE)</f>
        <v>2435</v>
      </c>
      <c r="T393" s="14">
        <f>VLOOKUP(A393,'[1]Aggregated CDC_fludeaths'!A395:K853,10,FALSE)</f>
        <v>38</v>
      </c>
      <c r="U393" s="14">
        <f t="shared" si="90"/>
        <v>658</v>
      </c>
      <c r="V393" s="14">
        <f t="shared" si="91"/>
        <v>2562</v>
      </c>
      <c r="W393" s="14">
        <f>VLOOKUP(A393,'[1]Aggregated CDC_fludeaths'!A395:K853,11,FALSE)</f>
        <v>3220</v>
      </c>
      <c r="X393" s="15">
        <f t="shared" si="78"/>
        <v>6.6968888754280823E-5</v>
      </c>
      <c r="Y393" s="16">
        <f t="shared" si="79"/>
        <v>3.1942904665953823E-5</v>
      </c>
      <c r="Z393" s="15">
        <f t="shared" si="80"/>
        <v>1.641044758607986E-5</v>
      </c>
      <c r="AA393" s="15">
        <f t="shared" si="81"/>
        <v>1.3185953474978574E-5</v>
      </c>
      <c r="AB393" s="15">
        <f t="shared" si="82"/>
        <v>2.3111649559106263E-5</v>
      </c>
      <c r="AC393" s="15">
        <f t="shared" si="83"/>
        <v>1.8504992413700776E-5</v>
      </c>
      <c r="AD393" s="15">
        <f t="shared" si="84"/>
        <v>9.8808193997780412E-5</v>
      </c>
      <c r="AE393" s="15">
        <f t="shared" si="86"/>
        <v>9.4656322430940155E-4</v>
      </c>
      <c r="AF393" s="15">
        <f t="shared" si="87"/>
        <v>5.7329965360624019E-4</v>
      </c>
      <c r="AG393" s="15">
        <f t="shared" si="88"/>
        <v>1.3014472821294394E-4</v>
      </c>
    </row>
    <row r="394" spans="1:33" x14ac:dyDescent="0.2">
      <c r="A394" s="11" t="s">
        <v>407</v>
      </c>
      <c r="B394" s="12">
        <v>1907482.9279999994</v>
      </c>
      <c r="C394" s="12">
        <v>3802842.7420000006</v>
      </c>
      <c r="D394" s="12">
        <v>3709924.8360000015</v>
      </c>
      <c r="E394" s="12">
        <v>3638288.2570000049</v>
      </c>
      <c r="F394" s="12">
        <v>3461469.3680000007</v>
      </c>
      <c r="G394" s="12">
        <v>3379632.3059999999</v>
      </c>
      <c r="H394" s="12">
        <v>2654644.1299999994</v>
      </c>
      <c r="I394" s="12">
        <v>2669332.5370000009</v>
      </c>
      <c r="J394" s="12">
        <f t="shared" si="89"/>
        <v>4576815.4649999999</v>
      </c>
      <c r="K394" s="13">
        <v>25227175</v>
      </c>
      <c r="L394" s="14">
        <f>VLOOKUP(A394,'[1]Aggregated CDC_fludeaths'!$A$5:$K$463,2,FALSE)</f>
        <v>74</v>
      </c>
      <c r="M394" s="14">
        <f>VLOOKUP(A394,'[1]Aggregated CDC_fludeaths'!A396:K854,6,FALSE)</f>
        <v>190</v>
      </c>
      <c r="N394" s="14">
        <f>VLOOKUP(A394,'[1]Aggregated CDC_fludeaths'!A396:K854,3,FALSE)</f>
        <v>48</v>
      </c>
      <c r="O394" s="14">
        <f>VLOOKUP(A394,'[1]Aggregated CDC_fludeaths'!A396:K854,4,FALSE)</f>
        <v>73</v>
      </c>
      <c r="P394" s="14">
        <f>VLOOKUP(A394,'[1]Aggregated CDC_fludeaths'!A396:K854,5,FALSE)</f>
        <v>81</v>
      </c>
      <c r="Q394" s="14">
        <f>VLOOKUP(A394,'[1]Aggregated CDC_fludeaths'!A396:K854,7,FALSE)</f>
        <v>56</v>
      </c>
      <c r="R394" s="14">
        <f>VLOOKUP(A394,'[1]Aggregated CDC_fludeaths'!A396:K854,8,FALSE)</f>
        <v>365</v>
      </c>
      <c r="S394" s="14">
        <f>VLOOKUP(A394,'[1]Aggregated CDC_fludeaths'!A396:K854,9,FALSE)</f>
        <v>2608</v>
      </c>
      <c r="T394" s="14">
        <f>VLOOKUP(A394,'[1]Aggregated CDC_fludeaths'!A396:K854,10,FALSE)</f>
        <v>59</v>
      </c>
      <c r="U394" s="14">
        <f t="shared" si="90"/>
        <v>872</v>
      </c>
      <c r="V394" s="14">
        <f t="shared" si="91"/>
        <v>2682</v>
      </c>
      <c r="W394" s="14">
        <f>VLOOKUP(A394,'[1]Aggregated CDC_fludeaths'!A396:K854,11,FALSE)</f>
        <v>3554</v>
      </c>
      <c r="X394" s="15">
        <f t="shared" si="78"/>
        <v>3.8794580498599366E-5</v>
      </c>
      <c r="Y394" s="16">
        <f t="shared" si="79"/>
        <v>4.996262346101504E-5</v>
      </c>
      <c r="Z394" s="15">
        <f t="shared" si="80"/>
        <v>1.2938267518043047E-5</v>
      </c>
      <c r="AA394" s="15">
        <f t="shared" si="81"/>
        <v>2.0064380511783045E-5</v>
      </c>
      <c r="AB394" s="15">
        <f t="shared" si="82"/>
        <v>2.3400467081643111E-5</v>
      </c>
      <c r="AC394" s="15">
        <f t="shared" si="83"/>
        <v>1.6569849891830215E-5</v>
      </c>
      <c r="AD394" s="15">
        <f t="shared" si="84"/>
        <v>1.3749488900419962E-4</v>
      </c>
      <c r="AE394" s="15">
        <f t="shared" si="86"/>
        <v>9.7702326849507821E-4</v>
      </c>
      <c r="AF394" s="15">
        <f t="shared" si="87"/>
        <v>5.8599697114945846E-4</v>
      </c>
      <c r="AG394" s="15">
        <f t="shared" si="88"/>
        <v>1.4087982502995281E-4</v>
      </c>
    </row>
    <row r="395" spans="1:33" x14ac:dyDescent="0.2">
      <c r="A395" s="11" t="s">
        <v>408</v>
      </c>
      <c r="B395" s="12">
        <v>1905859.2329999998</v>
      </c>
      <c r="C395" s="12">
        <v>3844021.6559999972</v>
      </c>
      <c r="D395" s="12">
        <v>3743225.2920000004</v>
      </c>
      <c r="E395" s="12">
        <v>3711058.8210000014</v>
      </c>
      <c r="F395" s="12">
        <v>3498691.9659999968</v>
      </c>
      <c r="G395" s="12">
        <v>3394579.001000002</v>
      </c>
      <c r="H395" s="12">
        <v>2744062.2369999997</v>
      </c>
      <c r="I395" s="12">
        <v>2772676.716</v>
      </c>
      <c r="J395" s="12">
        <f t="shared" si="89"/>
        <v>4678535.949</v>
      </c>
      <c r="K395" s="13">
        <v>25607357</v>
      </c>
      <c r="L395" s="14">
        <f>VLOOKUP(A395,'[1]Aggregated CDC_fludeaths'!$A$5:$K$463,2,FALSE)</f>
        <v>117</v>
      </c>
      <c r="M395" s="14">
        <f>VLOOKUP(A395,'[1]Aggregated CDC_fludeaths'!A397:K855,6,FALSE)</f>
        <v>197</v>
      </c>
      <c r="N395" s="14">
        <f>VLOOKUP(A395,'[1]Aggregated CDC_fludeaths'!A397:K855,3,FALSE)</f>
        <v>50</v>
      </c>
      <c r="O395" s="14">
        <f>VLOOKUP(A395,'[1]Aggregated CDC_fludeaths'!A397:K855,4,FALSE)</f>
        <v>95</v>
      </c>
      <c r="P395" s="14">
        <f>VLOOKUP(A395,'[1]Aggregated CDC_fludeaths'!A397:K855,5,FALSE)</f>
        <v>102</v>
      </c>
      <c r="Q395" s="14">
        <f>VLOOKUP(A395,'[1]Aggregated CDC_fludeaths'!A397:K855,7,FALSE)</f>
        <v>44</v>
      </c>
      <c r="R395" s="14">
        <f>VLOOKUP(A395,'[1]Aggregated CDC_fludeaths'!A397:K855,8,FALSE)</f>
        <v>458</v>
      </c>
      <c r="S395" s="14">
        <f>VLOOKUP(A395,'[1]Aggregated CDC_fludeaths'!A397:K855,9,FALSE)</f>
        <v>2552</v>
      </c>
      <c r="T395" s="14">
        <f>VLOOKUP(A395,'[1]Aggregated CDC_fludeaths'!A397:K855,10,FALSE)</f>
        <v>38</v>
      </c>
      <c r="U395" s="14">
        <f t="shared" si="90"/>
        <v>984</v>
      </c>
      <c r="V395" s="14">
        <f t="shared" si="91"/>
        <v>2669</v>
      </c>
      <c r="W395" s="14">
        <f>VLOOKUP(A395,'[1]Aggregated CDC_fludeaths'!A397:K855,11,FALSE)</f>
        <v>3653</v>
      </c>
      <c r="X395" s="15">
        <f t="shared" si="78"/>
        <v>6.138963359630245E-5</v>
      </c>
      <c r="Y395" s="16">
        <f t="shared" si="79"/>
        <v>5.1248410552659002E-5</v>
      </c>
      <c r="Z395" s="15">
        <f t="shared" si="80"/>
        <v>1.3357464779600553E-5</v>
      </c>
      <c r="AA395" s="15">
        <f t="shared" si="81"/>
        <v>2.5599163091249737E-5</v>
      </c>
      <c r="AB395" s="15">
        <f t="shared" si="82"/>
        <v>2.9153752599893813E-5</v>
      </c>
      <c r="AC395" s="15">
        <f t="shared" si="83"/>
        <v>1.2961842981718243E-5</v>
      </c>
      <c r="AD395" s="15">
        <f t="shared" si="84"/>
        <v>1.6690583537956396E-4</v>
      </c>
      <c r="AE395" s="15">
        <f t="shared" si="86"/>
        <v>9.204102249906873E-4</v>
      </c>
      <c r="AF395" s="15">
        <f t="shared" si="87"/>
        <v>5.7047760861396771E-4</v>
      </c>
      <c r="AG395" s="15">
        <f t="shared" si="88"/>
        <v>1.426543161014235E-4</v>
      </c>
    </row>
    <row r="396" spans="1:33" x14ac:dyDescent="0.2">
      <c r="A396" s="11" t="s">
        <v>409</v>
      </c>
      <c r="B396" s="12">
        <v>1871664.6900000006</v>
      </c>
      <c r="C396" s="12">
        <v>3792738.9979999997</v>
      </c>
      <c r="D396" s="12">
        <v>3718779.4029999985</v>
      </c>
      <c r="E396" s="12">
        <v>3690611.0039999983</v>
      </c>
      <c r="F396" s="12">
        <v>3460723.1950000008</v>
      </c>
      <c r="G396" s="12">
        <v>3313122.7770000002</v>
      </c>
      <c r="H396" s="12">
        <v>2754248.7190000005</v>
      </c>
      <c r="I396" s="12">
        <v>2800369.0309999981</v>
      </c>
      <c r="J396" s="12">
        <f t="shared" si="89"/>
        <v>4672033.720999999</v>
      </c>
      <c r="K396" s="13">
        <v>25410595</v>
      </c>
      <c r="L396" s="14">
        <f>VLOOKUP(A396,'[1]Aggregated CDC_fludeaths'!$A$5:$K$463,2,FALSE)</f>
        <v>104</v>
      </c>
      <c r="M396" s="14">
        <f>VLOOKUP(A396,'[1]Aggregated CDC_fludeaths'!A398:K856,6,FALSE)</f>
        <v>164</v>
      </c>
      <c r="N396" s="14">
        <f>VLOOKUP(A396,'[1]Aggregated CDC_fludeaths'!A398:K856,3,FALSE)</f>
        <v>57</v>
      </c>
      <c r="O396" s="14">
        <f>VLOOKUP(A396,'[1]Aggregated CDC_fludeaths'!A398:K856,4,FALSE)</f>
        <v>59</v>
      </c>
      <c r="P396" s="14">
        <f>VLOOKUP(A396,'[1]Aggregated CDC_fludeaths'!A398:K856,5,FALSE)</f>
        <v>48</v>
      </c>
      <c r="Q396" s="14">
        <f>VLOOKUP(A396,'[1]Aggregated CDC_fludeaths'!A398:K856,7,FALSE)</f>
        <v>48</v>
      </c>
      <c r="R396" s="14">
        <f>VLOOKUP(A396,'[1]Aggregated CDC_fludeaths'!A398:K856,8,FALSE)</f>
        <v>318</v>
      </c>
      <c r="S396" s="14">
        <f>VLOOKUP(A396,'[1]Aggregated CDC_fludeaths'!A398:K856,9,FALSE)</f>
        <v>2575</v>
      </c>
      <c r="T396" s="14">
        <f>VLOOKUP(A396,'[1]Aggregated CDC_fludeaths'!A398:K856,10,FALSE)</f>
        <v>50</v>
      </c>
      <c r="U396" s="14">
        <f t="shared" si="90"/>
        <v>744</v>
      </c>
      <c r="V396" s="14">
        <f t="shared" si="91"/>
        <v>2679</v>
      </c>
      <c r="W396" s="14">
        <f>VLOOKUP(A396,'[1]Aggregated CDC_fludeaths'!A398:K856,11,FALSE)</f>
        <v>3423</v>
      </c>
      <c r="X396" s="15">
        <f t="shared" si="78"/>
        <v>5.5565508371053344E-5</v>
      </c>
      <c r="Y396" s="16">
        <f t="shared" si="79"/>
        <v>4.3240518286779304E-5</v>
      </c>
      <c r="Z396" s="15">
        <f t="shared" si="80"/>
        <v>1.5327609901791215E-5</v>
      </c>
      <c r="AA396" s="15">
        <f t="shared" si="81"/>
        <v>1.5986512785025019E-5</v>
      </c>
      <c r="AB396" s="15">
        <f t="shared" si="82"/>
        <v>1.3869933333399694E-5</v>
      </c>
      <c r="AC396" s="15">
        <f t="shared" si="83"/>
        <v>1.4487842205311668E-5</v>
      </c>
      <c r="AD396" s="15">
        <f t="shared" si="84"/>
        <v>1.1545798235515125E-4</v>
      </c>
      <c r="AE396" s="15">
        <f t="shared" si="86"/>
        <v>9.1952166714273371E-4</v>
      </c>
      <c r="AF396" s="15">
        <f t="shared" si="87"/>
        <v>5.7341195718651377E-4</v>
      </c>
      <c r="AG396" s="15">
        <f t="shared" si="88"/>
        <v>1.3470758949170612E-4</v>
      </c>
    </row>
    <row r="397" spans="1:33" x14ac:dyDescent="0.2">
      <c r="A397" s="11" t="s">
        <v>410</v>
      </c>
      <c r="B397" s="12">
        <v>1903789.1780000005</v>
      </c>
      <c r="C397" s="12">
        <v>3867430.8269999991</v>
      </c>
      <c r="D397" s="12">
        <v>3773709.6020000023</v>
      </c>
      <c r="E397" s="12">
        <v>3792066.2090000007</v>
      </c>
      <c r="F397" s="12">
        <v>3531560.3769999999</v>
      </c>
      <c r="G397" s="12">
        <v>3351503.5450000009</v>
      </c>
      <c r="H397" s="12">
        <v>2849225.7139999983</v>
      </c>
      <c r="I397" s="12">
        <v>2960325.4289999995</v>
      </c>
      <c r="J397" s="12">
        <f t="shared" si="89"/>
        <v>4864114.6069999998</v>
      </c>
      <c r="K397" s="13">
        <v>26031252</v>
      </c>
      <c r="L397" s="14">
        <f>VLOOKUP(A397,'[1]Aggregated CDC_fludeaths'!$A$5:$K$463,2,FALSE)</f>
        <v>128</v>
      </c>
      <c r="M397" s="14">
        <f>VLOOKUP(A397,'[1]Aggregated CDC_fludeaths'!A399:K857,6,FALSE)</f>
        <v>108</v>
      </c>
      <c r="N397" s="14">
        <f>VLOOKUP(A397,'[1]Aggregated CDC_fludeaths'!A399:K857,3,FALSE)</f>
        <v>44</v>
      </c>
      <c r="O397" s="14">
        <f>VLOOKUP(A397,'[1]Aggregated CDC_fludeaths'!A399:K857,4,FALSE)</f>
        <v>55</v>
      </c>
      <c r="P397" s="14">
        <f>VLOOKUP(A397,'[1]Aggregated CDC_fludeaths'!A399:K857,5,FALSE)</f>
        <v>73</v>
      </c>
      <c r="Q397" s="14">
        <f>VLOOKUP(A397,'[1]Aggregated CDC_fludeaths'!A399:K857,7,FALSE)</f>
        <v>70</v>
      </c>
      <c r="R397" s="14">
        <f>VLOOKUP(A397,'[1]Aggregated CDC_fludeaths'!A399:K857,8,FALSE)</f>
        <v>320</v>
      </c>
      <c r="S397" s="14">
        <f>VLOOKUP(A397,'[1]Aggregated CDC_fludeaths'!A399:K857,9,FALSE)</f>
        <v>2260</v>
      </c>
      <c r="T397" s="14">
        <f>VLOOKUP(A397,'[1]Aggregated CDC_fludeaths'!A399:K857,10,FALSE)</f>
        <v>53</v>
      </c>
      <c r="U397" s="14">
        <f t="shared" si="90"/>
        <v>723</v>
      </c>
      <c r="V397" s="14">
        <f t="shared" si="91"/>
        <v>2388</v>
      </c>
      <c r="W397" s="14">
        <f>VLOOKUP(A397,'[1]Aggregated CDC_fludeaths'!A399:K857,11,FALSE)</f>
        <v>3111</v>
      </c>
      <c r="X397" s="15">
        <f t="shared" si="78"/>
        <v>6.7234335334581867E-5</v>
      </c>
      <c r="Y397" s="16">
        <f t="shared" si="79"/>
        <v>2.7925515628104089E-5</v>
      </c>
      <c r="Z397" s="15">
        <f t="shared" si="80"/>
        <v>1.1659614713511804E-5</v>
      </c>
      <c r="AA397" s="15">
        <f t="shared" si="81"/>
        <v>1.4503966167432492E-5</v>
      </c>
      <c r="AB397" s="15">
        <f t="shared" si="82"/>
        <v>2.0670749529139371E-5</v>
      </c>
      <c r="AC397" s="15">
        <f t="shared" si="83"/>
        <v>2.0886148279458251E-5</v>
      </c>
      <c r="AD397" s="15">
        <f t="shared" si="84"/>
        <v>1.1231121438629561E-4</v>
      </c>
      <c r="AE397" s="15">
        <f t="shared" si="86"/>
        <v>7.6342958036320686E-4</v>
      </c>
      <c r="AF397" s="15">
        <f t="shared" si="87"/>
        <v>4.9094237963953472E-4</v>
      </c>
      <c r="AG397" s="15">
        <f t="shared" si="88"/>
        <v>1.1951019489957686E-4</v>
      </c>
    </row>
    <row r="398" spans="1:33" x14ac:dyDescent="0.2">
      <c r="A398" s="11" t="s">
        <v>411</v>
      </c>
      <c r="B398" s="12">
        <v>1909516</v>
      </c>
      <c r="C398" s="12">
        <v>3894976</v>
      </c>
      <c r="D398" s="12">
        <v>3799181</v>
      </c>
      <c r="E398" s="12">
        <v>3872245</v>
      </c>
      <c r="F398" s="12">
        <v>3586498</v>
      </c>
      <c r="G398" s="12">
        <v>3381570</v>
      </c>
      <c r="H398" s="12">
        <v>2929188</v>
      </c>
      <c r="I398" s="12">
        <v>3085403</v>
      </c>
      <c r="J398" s="12">
        <f t="shared" si="89"/>
        <v>4994919</v>
      </c>
      <c r="K398" s="13">
        <v>26458577</v>
      </c>
      <c r="L398" s="14">
        <f>VLOOKUP(A398,'[1]Aggregated CDC_fludeaths'!$A$5:$K$463,2,FALSE)</f>
        <v>84</v>
      </c>
      <c r="M398" s="14">
        <f>VLOOKUP(A398,'[1]Aggregated CDC_fludeaths'!A400:K858,6,FALSE)</f>
        <v>160</v>
      </c>
      <c r="N398" s="14">
        <f>VLOOKUP(A398,'[1]Aggregated CDC_fludeaths'!A400:K858,3,FALSE)</f>
        <v>45</v>
      </c>
      <c r="O398" s="14">
        <f>VLOOKUP(A398,'[1]Aggregated CDC_fludeaths'!A400:K858,4,FALSE)</f>
        <v>52</v>
      </c>
      <c r="P398" s="14">
        <f>VLOOKUP(A398,'[1]Aggregated CDC_fludeaths'!A400:K858,5,FALSE)</f>
        <v>73</v>
      </c>
      <c r="Q398" s="14">
        <f>VLOOKUP(A398,'[1]Aggregated CDC_fludeaths'!A400:K858,7,FALSE)</f>
        <v>67</v>
      </c>
      <c r="R398" s="14">
        <f>VLOOKUP(A398,'[1]Aggregated CDC_fludeaths'!A400:K858,8,FALSE)</f>
        <v>326</v>
      </c>
      <c r="S398" s="14">
        <f>VLOOKUP(A398,'[1]Aggregated CDC_fludeaths'!A400:K858,9,FALSE)</f>
        <v>2290</v>
      </c>
      <c r="T398" s="14">
        <f>VLOOKUP(A398,'[1]Aggregated CDC_fludeaths'!A400:K858,10,FALSE)</f>
        <v>50</v>
      </c>
      <c r="U398" s="14">
        <f t="shared" si="90"/>
        <v>773</v>
      </c>
      <c r="V398" s="14">
        <f t="shared" si="91"/>
        <v>2374</v>
      </c>
      <c r="W398" s="14">
        <f>VLOOKUP(A398,'[1]Aggregated CDC_fludeaths'!A400:K858,11,FALSE)</f>
        <v>3147</v>
      </c>
      <c r="X398" s="15">
        <f t="shared" si="78"/>
        <v>4.3990204847720577E-5</v>
      </c>
      <c r="Y398" s="16">
        <f t="shared" si="79"/>
        <v>4.1078558635534596E-5</v>
      </c>
      <c r="Z398" s="15">
        <f t="shared" si="80"/>
        <v>1.1844658098679689E-5</v>
      </c>
      <c r="AA398" s="15">
        <f t="shared" si="81"/>
        <v>1.342890235509375E-5</v>
      </c>
      <c r="AB398" s="15">
        <f t="shared" si="82"/>
        <v>2.0354117024462303E-5</v>
      </c>
      <c r="AC398" s="15">
        <f t="shared" si="83"/>
        <v>1.9813281996232519E-5</v>
      </c>
      <c r="AD398" s="15">
        <f t="shared" si="84"/>
        <v>1.1129364178741685E-4</v>
      </c>
      <c r="AE398" s="15">
        <f t="shared" si="86"/>
        <v>7.4220450294499619E-4</v>
      </c>
      <c r="AF398" s="15">
        <f t="shared" si="87"/>
        <v>4.7528298256688446E-4</v>
      </c>
      <c r="AG398" s="15">
        <f t="shared" si="88"/>
        <v>1.189406369057565E-4</v>
      </c>
    </row>
    <row r="399" spans="1:33" x14ac:dyDescent="0.2">
      <c r="A399" s="11" t="s">
        <v>412</v>
      </c>
      <c r="B399" s="12">
        <v>258158.67400000003</v>
      </c>
      <c r="C399" s="12">
        <v>438616.08299999993</v>
      </c>
      <c r="D399" s="12">
        <v>463179.386</v>
      </c>
      <c r="E399" s="12">
        <v>413122.76900000003</v>
      </c>
      <c r="F399" s="12">
        <v>318041.86699999997</v>
      </c>
      <c r="G399" s="12">
        <v>299989.28500000003</v>
      </c>
      <c r="H399" s="12">
        <v>211216.62999999998</v>
      </c>
      <c r="I399" s="12">
        <v>231879.217</v>
      </c>
      <c r="J399" s="12">
        <f t="shared" si="89"/>
        <v>490037.89100000006</v>
      </c>
      <c r="K399" s="13">
        <v>2632280</v>
      </c>
      <c r="L399" s="14">
        <f>VLOOKUP(A399,'[1]Aggregated CDC_fludeaths'!$A$5:$K$463,2,FALSE)</f>
        <v>111</v>
      </c>
      <c r="M399" s="14">
        <f>VLOOKUP(A399,'[1]Aggregated CDC_fludeaths'!A401:K859,6,FALSE)</f>
        <v>54</v>
      </c>
      <c r="N399" s="14">
        <f>VLOOKUP(A399,'[1]Aggregated CDC_fludeaths'!A401:K859,3,FALSE)</f>
        <v>48</v>
      </c>
      <c r="O399" s="14">
        <f>VLOOKUP(A399,'[1]Aggregated CDC_fludeaths'!A401:K859,4,FALSE)</f>
        <v>45</v>
      </c>
      <c r="P399" s="14">
        <f>VLOOKUP(A399,'[1]Aggregated CDC_fludeaths'!A401:K859,5,FALSE)</f>
        <v>47</v>
      </c>
      <c r="Q399" s="14">
        <f>VLOOKUP(A399,'[1]Aggregated CDC_fludeaths'!A401:K859,7,FALSE)</f>
        <v>61</v>
      </c>
      <c r="R399" s="14">
        <f>VLOOKUP(A399,'[1]Aggregated CDC_fludeaths'!A401:K859,8,FALSE)</f>
        <v>52</v>
      </c>
      <c r="S399" s="14">
        <f>VLOOKUP(A399,'[1]Aggregated CDC_fludeaths'!A401:K859,9,FALSE)</f>
        <v>238</v>
      </c>
      <c r="T399" s="14">
        <f>VLOOKUP(A399,'[1]Aggregated CDC_fludeaths'!A401:K859,10,FALSE)</f>
        <v>75</v>
      </c>
      <c r="U399" s="14">
        <f t="shared" si="90"/>
        <v>382</v>
      </c>
      <c r="V399" s="14">
        <f t="shared" si="91"/>
        <v>349</v>
      </c>
      <c r="W399" s="14">
        <f>VLOOKUP(A399,'[1]Aggregated CDC_fludeaths'!A401:K859,11,FALSE)</f>
        <v>731</v>
      </c>
      <c r="X399" s="15">
        <f t="shared" si="78"/>
        <v>4.2996812107889889E-4</v>
      </c>
      <c r="Y399" s="16">
        <f t="shared" si="79"/>
        <v>1.2311450056882664E-4</v>
      </c>
      <c r="Z399" s="15">
        <f t="shared" si="80"/>
        <v>1.0363155496734477E-4</v>
      </c>
      <c r="AA399" s="15">
        <f t="shared" si="81"/>
        <v>1.0892645812993182E-4</v>
      </c>
      <c r="AB399" s="15">
        <f t="shared" si="82"/>
        <v>1.4777928592652867E-4</v>
      </c>
      <c r="AC399" s="15">
        <f t="shared" si="83"/>
        <v>2.0334059598161978E-4</v>
      </c>
      <c r="AD399" s="15">
        <f t="shared" si="84"/>
        <v>2.4619273586554244E-4</v>
      </c>
      <c r="AE399" s="15">
        <f t="shared" si="86"/>
        <v>1.0263964277574735E-3</v>
      </c>
      <c r="AF399" s="15">
        <f t="shared" si="87"/>
        <v>7.1218982533740433E-4</v>
      </c>
      <c r="AG399" s="15">
        <f t="shared" si="88"/>
        <v>2.7770601911650738E-4</v>
      </c>
    </row>
    <row r="400" spans="1:33" x14ac:dyDescent="0.2">
      <c r="A400" s="11" t="s">
        <v>413</v>
      </c>
      <c r="B400" s="12">
        <v>255182.77700000006</v>
      </c>
      <c r="C400" s="12">
        <v>450918.78999999992</v>
      </c>
      <c r="D400" s="12">
        <v>447749.777</v>
      </c>
      <c r="E400" s="12">
        <v>424964.45200000005</v>
      </c>
      <c r="F400" s="12">
        <v>319127.98700000002</v>
      </c>
      <c r="G400" s="12">
        <v>300519.783</v>
      </c>
      <c r="H400" s="12">
        <v>222582.01699999996</v>
      </c>
      <c r="I400" s="12">
        <v>235119.82700000002</v>
      </c>
      <c r="J400" s="12">
        <f t="shared" si="89"/>
        <v>490302.60400000005</v>
      </c>
      <c r="K400" s="13">
        <v>2655575</v>
      </c>
      <c r="L400" s="14">
        <f>VLOOKUP(A400,'[1]Aggregated CDC_fludeaths'!$A$5:$K$463,2,FALSE)</f>
        <v>83</v>
      </c>
      <c r="M400" s="14">
        <f>VLOOKUP(A400,'[1]Aggregated CDC_fludeaths'!A402:K860,6,FALSE)</f>
        <v>78</v>
      </c>
      <c r="N400" s="14">
        <f>VLOOKUP(A400,'[1]Aggregated CDC_fludeaths'!A402:K860,3,FALSE)</f>
        <v>59</v>
      </c>
      <c r="O400" s="14">
        <f>VLOOKUP(A400,'[1]Aggregated CDC_fludeaths'!A402:K860,4,FALSE)</f>
        <v>57</v>
      </c>
      <c r="P400" s="14">
        <f>VLOOKUP(A400,'[1]Aggregated CDC_fludeaths'!A402:K860,5,FALSE)</f>
        <v>51</v>
      </c>
      <c r="Q400" s="14">
        <f>VLOOKUP(A400,'[1]Aggregated CDC_fludeaths'!A402:K860,7,FALSE)</f>
        <v>33</v>
      </c>
      <c r="R400" s="14">
        <f>VLOOKUP(A400,'[1]Aggregated CDC_fludeaths'!A402:K860,8,FALSE)</f>
        <v>56</v>
      </c>
      <c r="S400" s="14">
        <f>VLOOKUP(A400,'[1]Aggregated CDC_fludeaths'!A402:K860,9,FALSE)</f>
        <v>284</v>
      </c>
      <c r="T400" s="14">
        <f>VLOOKUP(A400,'[1]Aggregated CDC_fludeaths'!A402:K860,10,FALSE)</f>
        <v>61</v>
      </c>
      <c r="U400" s="14">
        <f t="shared" si="90"/>
        <v>395</v>
      </c>
      <c r="V400" s="14">
        <f t="shared" si="91"/>
        <v>367</v>
      </c>
      <c r="W400" s="14">
        <f>VLOOKUP(A400,'[1]Aggregated CDC_fludeaths'!A402:K860,11,FALSE)</f>
        <v>762</v>
      </c>
      <c r="X400" s="15">
        <f t="shared" si="78"/>
        <v>3.252570607459138E-4</v>
      </c>
      <c r="Y400" s="16">
        <f t="shared" si="79"/>
        <v>1.729801501507622E-4</v>
      </c>
      <c r="Z400" s="15">
        <f t="shared" si="80"/>
        <v>1.317700265431958E-4</v>
      </c>
      <c r="AA400" s="15">
        <f t="shared" si="81"/>
        <v>1.3412886591276579E-4</v>
      </c>
      <c r="AB400" s="15">
        <f t="shared" si="82"/>
        <v>1.5981049007776304E-4</v>
      </c>
      <c r="AC400" s="15">
        <f t="shared" si="83"/>
        <v>1.0980974254197435E-4</v>
      </c>
      <c r="AD400" s="15">
        <f t="shared" si="84"/>
        <v>2.5159265224917072E-4</v>
      </c>
      <c r="AE400" s="15">
        <f t="shared" si="86"/>
        <v>1.207894730204952E-3</v>
      </c>
      <c r="AF400" s="15">
        <f t="shared" si="87"/>
        <v>7.4851733808046421E-4</v>
      </c>
      <c r="AG400" s="15">
        <f t="shared" si="88"/>
        <v>2.869435056437871E-4</v>
      </c>
    </row>
    <row r="401" spans="1:33" x14ac:dyDescent="0.2">
      <c r="A401" s="11" t="s">
        <v>414</v>
      </c>
      <c r="B401" s="12">
        <v>249335.91699999999</v>
      </c>
      <c r="C401" s="12">
        <v>446797.87199999997</v>
      </c>
      <c r="D401" s="12">
        <v>438909.53700000007</v>
      </c>
      <c r="E401" s="12">
        <v>422653.603</v>
      </c>
      <c r="F401" s="12">
        <v>317175.48499999999</v>
      </c>
      <c r="G401" s="12">
        <v>295314.81200000003</v>
      </c>
      <c r="H401" s="12">
        <v>226046.921</v>
      </c>
      <c r="I401" s="12">
        <v>239460.573</v>
      </c>
      <c r="J401" s="12">
        <f t="shared" si="89"/>
        <v>488796.49</v>
      </c>
      <c r="K401" s="13">
        <v>2633633</v>
      </c>
      <c r="L401" s="14">
        <f>VLOOKUP(A401,'[1]Aggregated CDC_fludeaths'!$A$5:$K$463,2,FALSE)</f>
        <v>105</v>
      </c>
      <c r="M401" s="14">
        <f>VLOOKUP(A401,'[1]Aggregated CDC_fludeaths'!A403:K861,6,FALSE)</f>
        <v>49</v>
      </c>
      <c r="N401" s="14">
        <f>VLOOKUP(A401,'[1]Aggregated CDC_fludeaths'!A403:K861,3,FALSE)</f>
        <v>49</v>
      </c>
      <c r="O401" s="14">
        <f>VLOOKUP(A401,'[1]Aggregated CDC_fludeaths'!A403:K861,4,FALSE)</f>
        <v>59</v>
      </c>
      <c r="P401" s="14">
        <f>VLOOKUP(A401,'[1]Aggregated CDC_fludeaths'!A403:K861,5,FALSE)</f>
        <v>61</v>
      </c>
      <c r="Q401" s="14">
        <f>VLOOKUP(A401,'[1]Aggregated CDC_fludeaths'!A403:K861,7,FALSE)</f>
        <v>59</v>
      </c>
      <c r="R401" s="14">
        <f>VLOOKUP(A401,'[1]Aggregated CDC_fludeaths'!A403:K861,8,FALSE)</f>
        <v>55</v>
      </c>
      <c r="S401" s="14">
        <f>VLOOKUP(A401,'[1]Aggregated CDC_fludeaths'!A403:K861,9,FALSE)</f>
        <v>257</v>
      </c>
      <c r="T401" s="14">
        <f>VLOOKUP(A401,'[1]Aggregated CDC_fludeaths'!A403:K861,10,FALSE)</f>
        <v>64</v>
      </c>
      <c r="U401" s="14">
        <f t="shared" si="90"/>
        <v>396</v>
      </c>
      <c r="V401" s="14">
        <f t="shared" si="91"/>
        <v>362</v>
      </c>
      <c r="W401" s="14">
        <f>VLOOKUP(A401,'[1]Aggregated CDC_fludeaths'!A403:K861,11,FALSE)</f>
        <v>758</v>
      </c>
      <c r="X401" s="15">
        <f t="shared" si="78"/>
        <v>4.211186308950427E-4</v>
      </c>
      <c r="Y401" s="16">
        <f t="shared" si="79"/>
        <v>1.0966927792350811E-4</v>
      </c>
      <c r="Z401" s="15">
        <f t="shared" si="80"/>
        <v>1.1164031735314057E-4</v>
      </c>
      <c r="AA401" s="15">
        <f t="shared" si="81"/>
        <v>1.3959421990305379E-4</v>
      </c>
      <c r="AB401" s="15">
        <f t="shared" si="82"/>
        <v>1.9232255607648871E-4</v>
      </c>
      <c r="AC401" s="15">
        <f t="shared" si="83"/>
        <v>1.9978679565859362E-4</v>
      </c>
      <c r="AD401" s="15">
        <f t="shared" si="84"/>
        <v>2.4331231656103824E-4</v>
      </c>
      <c r="AE401" s="15">
        <f t="shared" si="86"/>
        <v>1.0732455734999014E-3</v>
      </c>
      <c r="AF401" s="15">
        <f t="shared" si="87"/>
        <v>7.4059451613492562E-4</v>
      </c>
      <c r="AG401" s="15">
        <f t="shared" si="88"/>
        <v>2.8781534860779765E-4</v>
      </c>
    </row>
    <row r="402" spans="1:33" x14ac:dyDescent="0.2">
      <c r="A402" s="11" t="s">
        <v>415</v>
      </c>
      <c r="B402" s="12">
        <v>258676.18900000001</v>
      </c>
      <c r="C402" s="12">
        <v>472913.745</v>
      </c>
      <c r="D402" s="12">
        <v>448317.48599999998</v>
      </c>
      <c r="E402" s="12">
        <v>439177.80099999992</v>
      </c>
      <c r="F402" s="12">
        <v>333393.71299999999</v>
      </c>
      <c r="G402" s="12">
        <v>303323.64299999998</v>
      </c>
      <c r="H402" s="12">
        <v>238805.54800000001</v>
      </c>
      <c r="I402" s="12">
        <v>249139.22500000003</v>
      </c>
      <c r="J402" s="12">
        <f t="shared" si="89"/>
        <v>507815.41400000005</v>
      </c>
      <c r="K402" s="13">
        <v>2745765</v>
      </c>
      <c r="L402" s="14">
        <f>VLOOKUP(A402,'[1]Aggregated CDC_fludeaths'!$A$5:$K$463,2,FALSE)</f>
        <v>93</v>
      </c>
      <c r="M402" s="14">
        <f>VLOOKUP(A402,'[1]Aggregated CDC_fludeaths'!A404:K862,6,FALSE)</f>
        <v>64</v>
      </c>
      <c r="N402" s="14">
        <f>VLOOKUP(A402,'[1]Aggregated CDC_fludeaths'!A404:K862,3,FALSE)</f>
        <v>47</v>
      </c>
      <c r="O402" s="14">
        <f>VLOOKUP(A402,'[1]Aggregated CDC_fludeaths'!A404:K862,4,FALSE)</f>
        <v>68</v>
      </c>
      <c r="P402" s="14">
        <f>VLOOKUP(A402,'[1]Aggregated CDC_fludeaths'!A404:K862,5,FALSE)</f>
        <v>57</v>
      </c>
      <c r="Q402" s="14">
        <f>VLOOKUP(A402,'[1]Aggregated CDC_fludeaths'!A404:K862,7,FALSE)</f>
        <v>61</v>
      </c>
      <c r="R402" s="14">
        <f>VLOOKUP(A402,'[1]Aggregated CDC_fludeaths'!A404:K862,8,FALSE)</f>
        <v>53</v>
      </c>
      <c r="S402" s="14">
        <f>VLOOKUP(A402,'[1]Aggregated CDC_fludeaths'!A404:K862,9,FALSE)</f>
        <v>281</v>
      </c>
      <c r="T402" s="14">
        <f>VLOOKUP(A402,'[1]Aggregated CDC_fludeaths'!A404:K862,10,FALSE)</f>
        <v>48</v>
      </c>
      <c r="U402" s="14">
        <f t="shared" si="90"/>
        <v>398</v>
      </c>
      <c r="V402" s="14">
        <f t="shared" si="91"/>
        <v>374</v>
      </c>
      <c r="W402" s="14">
        <f>VLOOKUP(A402,'[1]Aggregated CDC_fludeaths'!A404:K862,11,FALSE)</f>
        <v>772</v>
      </c>
      <c r="X402" s="15">
        <f t="shared" si="78"/>
        <v>3.5952284730775893E-4</v>
      </c>
      <c r="Y402" s="16">
        <f t="shared" si="79"/>
        <v>1.3533123254854857E-4</v>
      </c>
      <c r="Z402" s="15">
        <f t="shared" si="80"/>
        <v>1.0483641942977884E-4</v>
      </c>
      <c r="AA402" s="15">
        <f t="shared" si="81"/>
        <v>1.5483478410148514E-4</v>
      </c>
      <c r="AB402" s="15">
        <f t="shared" si="82"/>
        <v>1.7096903084072254E-4</v>
      </c>
      <c r="AC402" s="15">
        <f t="shared" si="83"/>
        <v>2.011053256405733E-4</v>
      </c>
      <c r="AD402" s="15">
        <f t="shared" si="84"/>
        <v>2.2193789233070915E-4</v>
      </c>
      <c r="AE402" s="15">
        <f t="shared" si="86"/>
        <v>1.1278834153875207E-3</v>
      </c>
      <c r="AF402" s="15">
        <f t="shared" si="87"/>
        <v>7.3648808147442322E-4</v>
      </c>
      <c r="AG402" s="15">
        <f t="shared" si="88"/>
        <v>2.8116025952694423E-4</v>
      </c>
    </row>
    <row r="403" spans="1:33" x14ac:dyDescent="0.2">
      <c r="A403" s="11" t="s">
        <v>416</v>
      </c>
      <c r="B403" s="12">
        <v>247692.30000000002</v>
      </c>
      <c r="C403" s="12">
        <v>468065.35800000001</v>
      </c>
      <c r="D403" s="12">
        <v>432303.446</v>
      </c>
      <c r="E403" s="12">
        <v>429738.97000000009</v>
      </c>
      <c r="F403" s="12">
        <v>342623.299</v>
      </c>
      <c r="G403" s="12">
        <v>305128.36699999997</v>
      </c>
      <c r="H403" s="12">
        <v>253351.02299999999</v>
      </c>
      <c r="I403" s="12">
        <v>269731.99099999998</v>
      </c>
      <c r="J403" s="12">
        <f t="shared" si="89"/>
        <v>517424.29099999997</v>
      </c>
      <c r="K403" s="13">
        <v>2748392</v>
      </c>
      <c r="L403" s="14">
        <f>VLOOKUP(A403,'[1]Aggregated CDC_fludeaths'!$A$5:$K$463,2,FALSE)</f>
        <v>93</v>
      </c>
      <c r="M403" s="14">
        <f>VLOOKUP(A403,'[1]Aggregated CDC_fludeaths'!A405:K863,6,FALSE)</f>
        <v>62</v>
      </c>
      <c r="N403" s="14">
        <f>VLOOKUP(A403,'[1]Aggregated CDC_fludeaths'!A405:K863,3,FALSE)</f>
        <v>33</v>
      </c>
      <c r="O403" s="14">
        <f>VLOOKUP(A403,'[1]Aggregated CDC_fludeaths'!A405:K863,4,FALSE)</f>
        <v>74</v>
      </c>
      <c r="P403" s="14">
        <f>VLOOKUP(A403,'[1]Aggregated CDC_fludeaths'!A405:K863,5,FALSE)</f>
        <v>65</v>
      </c>
      <c r="Q403" s="14">
        <f>VLOOKUP(A403,'[1]Aggregated CDC_fludeaths'!A405:K863,7,FALSE)</f>
        <v>56</v>
      </c>
      <c r="R403" s="14">
        <f>VLOOKUP(A403,'[1]Aggregated CDC_fludeaths'!A405:K863,8,FALSE)</f>
        <v>60</v>
      </c>
      <c r="S403" s="14">
        <f>VLOOKUP(A403,'[1]Aggregated CDC_fludeaths'!A405:K863,9,FALSE)</f>
        <v>356</v>
      </c>
      <c r="T403" s="14">
        <f>VLOOKUP(A403,'[1]Aggregated CDC_fludeaths'!A405:K863,10,FALSE)</f>
        <v>53</v>
      </c>
      <c r="U403" s="14">
        <f t="shared" si="90"/>
        <v>403</v>
      </c>
      <c r="V403" s="14">
        <f t="shared" si="91"/>
        <v>449</v>
      </c>
      <c r="W403" s="14">
        <f>VLOOKUP(A403,'[1]Aggregated CDC_fludeaths'!A405:K863,11,FALSE)</f>
        <v>852</v>
      </c>
      <c r="X403" s="15">
        <f t="shared" si="78"/>
        <v>3.754658501697469E-4</v>
      </c>
      <c r="Y403" s="16">
        <f t="shared" si="79"/>
        <v>1.3246013391146968E-4</v>
      </c>
      <c r="Z403" s="15">
        <f t="shared" si="80"/>
        <v>7.6335269370024868E-5</v>
      </c>
      <c r="AA403" s="15">
        <f t="shared" si="81"/>
        <v>1.7219755518099738E-4</v>
      </c>
      <c r="AB403" s="15">
        <f t="shared" si="82"/>
        <v>1.8971272587040263E-4</v>
      </c>
      <c r="AC403" s="15">
        <f t="shared" si="83"/>
        <v>1.8352931440163348E-4</v>
      </c>
      <c r="AD403" s="15">
        <f t="shared" si="84"/>
        <v>2.3682556829462655E-4</v>
      </c>
      <c r="AE403" s="15">
        <f t="shared" si="86"/>
        <v>1.3198286146191686E-3</v>
      </c>
      <c r="AF403" s="15">
        <f t="shared" si="87"/>
        <v>8.6775980140445328E-4</v>
      </c>
      <c r="AG403" s="15">
        <f t="shared" si="88"/>
        <v>3.0999944694934346E-4</v>
      </c>
    </row>
    <row r="404" spans="1:33" x14ac:dyDescent="0.2">
      <c r="A404" s="11" t="s">
        <v>417</v>
      </c>
      <c r="B404" s="12">
        <v>248174.64800000004</v>
      </c>
      <c r="C404" s="12">
        <v>478985.09800000011</v>
      </c>
      <c r="D404" s="12">
        <v>442986.46499999997</v>
      </c>
      <c r="E404" s="12">
        <v>430404.85199999984</v>
      </c>
      <c r="F404" s="12">
        <v>350760.66299999994</v>
      </c>
      <c r="G404" s="12">
        <v>299554.223</v>
      </c>
      <c r="H404" s="12">
        <v>253898.43000000002</v>
      </c>
      <c r="I404" s="12">
        <v>266879.56599999999</v>
      </c>
      <c r="J404" s="12">
        <f t="shared" si="89"/>
        <v>515054.21400000004</v>
      </c>
      <c r="K404" s="13">
        <v>2773794</v>
      </c>
      <c r="L404" s="14">
        <f>VLOOKUP(A404,'[1]Aggregated CDC_fludeaths'!$A$5:$K$463,2,FALSE)</f>
        <v>105</v>
      </c>
      <c r="M404" s="14">
        <f>VLOOKUP(A404,'[1]Aggregated CDC_fludeaths'!A406:K864,6,FALSE)</f>
        <v>39</v>
      </c>
      <c r="N404" s="14">
        <f>VLOOKUP(A404,'[1]Aggregated CDC_fludeaths'!A406:K864,3,FALSE)</f>
        <v>68</v>
      </c>
      <c r="O404" s="14">
        <f>VLOOKUP(A404,'[1]Aggregated CDC_fludeaths'!A406:K864,4,FALSE)</f>
        <v>68</v>
      </c>
      <c r="P404" s="14">
        <f>VLOOKUP(A404,'[1]Aggregated CDC_fludeaths'!A406:K864,5,FALSE)</f>
        <v>56</v>
      </c>
      <c r="Q404" s="14">
        <f>VLOOKUP(A404,'[1]Aggregated CDC_fludeaths'!A406:K864,7,FALSE)</f>
        <v>41</v>
      </c>
      <c r="R404" s="14">
        <f>VLOOKUP(A404,'[1]Aggregated CDC_fludeaths'!A406:K864,8,FALSE)</f>
        <v>56</v>
      </c>
      <c r="S404" s="14">
        <f>VLOOKUP(A404,'[1]Aggregated CDC_fludeaths'!A406:K864,9,FALSE)</f>
        <v>278</v>
      </c>
      <c r="T404" s="14">
        <f>VLOOKUP(A404,'[1]Aggregated CDC_fludeaths'!A406:K864,10,FALSE)</f>
        <v>58</v>
      </c>
      <c r="U404" s="14">
        <f t="shared" si="90"/>
        <v>386</v>
      </c>
      <c r="V404" s="14">
        <f t="shared" si="91"/>
        <v>383</v>
      </c>
      <c r="W404" s="14">
        <f>VLOOKUP(A404,'[1]Aggregated CDC_fludeaths'!A406:K864,11,FALSE)</f>
        <v>769</v>
      </c>
      <c r="X404" s="15">
        <f t="shared" si="78"/>
        <v>4.2308914647881348E-4</v>
      </c>
      <c r="Y404" s="16">
        <f t="shared" si="79"/>
        <v>8.1422157313127918E-5</v>
      </c>
      <c r="Z404" s="15">
        <f t="shared" si="80"/>
        <v>1.5350356133341458E-4</v>
      </c>
      <c r="AA404" s="15">
        <f t="shared" si="81"/>
        <v>1.5799078398865267E-4</v>
      </c>
      <c r="AB404" s="15">
        <f t="shared" si="82"/>
        <v>1.5965302243712548E-4</v>
      </c>
      <c r="AC404" s="15">
        <f t="shared" si="83"/>
        <v>1.368700450602561E-4</v>
      </c>
      <c r="AD404" s="15">
        <f t="shared" si="84"/>
        <v>2.205606391500727E-4</v>
      </c>
      <c r="AE404" s="15">
        <f t="shared" si="86"/>
        <v>1.0416683606267556E-3</v>
      </c>
      <c r="AF404" s="15">
        <f t="shared" si="87"/>
        <v>7.4361104052630847E-4</v>
      </c>
      <c r="AG404" s="15">
        <f t="shared" si="88"/>
        <v>2.7723760308083441E-4</v>
      </c>
    </row>
    <row r="405" spans="1:33" x14ac:dyDescent="0.2">
      <c r="A405" s="11" t="s">
        <v>418</v>
      </c>
      <c r="B405" s="12">
        <v>248849.96399999995</v>
      </c>
      <c r="C405" s="12">
        <v>487838.15700000001</v>
      </c>
      <c r="D405" s="12">
        <v>456890.3839999999</v>
      </c>
      <c r="E405" s="12">
        <v>432692.12200000003</v>
      </c>
      <c r="F405" s="12">
        <v>363872.77399999998</v>
      </c>
      <c r="G405" s="12">
        <v>300204.391</v>
      </c>
      <c r="H405" s="12">
        <v>264351.53499999992</v>
      </c>
      <c r="I405" s="12">
        <v>278662.46000000008</v>
      </c>
      <c r="J405" s="12">
        <f t="shared" si="89"/>
        <v>527512.424</v>
      </c>
      <c r="K405" s="13">
        <v>2832328</v>
      </c>
      <c r="L405" s="14">
        <f>VLOOKUP(A405,'[1]Aggregated CDC_fludeaths'!$A$5:$K$463,2,FALSE)</f>
        <v>130</v>
      </c>
      <c r="M405" s="14">
        <f>VLOOKUP(A405,'[1]Aggregated CDC_fludeaths'!A407:K865,6,FALSE)</f>
        <v>53</v>
      </c>
      <c r="N405" s="14">
        <f>VLOOKUP(A405,'[1]Aggregated CDC_fludeaths'!A407:K865,3,FALSE)</f>
        <v>49</v>
      </c>
      <c r="O405" s="14">
        <f>VLOOKUP(A405,'[1]Aggregated CDC_fludeaths'!A407:K865,4,FALSE)</f>
        <v>53</v>
      </c>
      <c r="P405" s="14">
        <f>VLOOKUP(A405,'[1]Aggregated CDC_fludeaths'!A407:K865,5,FALSE)</f>
        <v>64</v>
      </c>
      <c r="Q405" s="14">
        <f>VLOOKUP(A405,'[1]Aggregated CDC_fludeaths'!A407:K865,7,FALSE)</f>
        <v>61</v>
      </c>
      <c r="R405" s="14">
        <f>VLOOKUP(A405,'[1]Aggregated CDC_fludeaths'!A407:K865,8,FALSE)</f>
        <v>54</v>
      </c>
      <c r="S405" s="14">
        <f>VLOOKUP(A405,'[1]Aggregated CDC_fludeaths'!A407:K865,9,FALSE)</f>
        <v>289</v>
      </c>
      <c r="T405" s="14">
        <f>VLOOKUP(A405,'[1]Aggregated CDC_fludeaths'!A407:K865,10,FALSE)</f>
        <v>43</v>
      </c>
      <c r="U405" s="14">
        <f t="shared" si="90"/>
        <v>377</v>
      </c>
      <c r="V405" s="14">
        <f t="shared" si="91"/>
        <v>419</v>
      </c>
      <c r="W405" s="14">
        <f>VLOOKUP(A405,'[1]Aggregated CDC_fludeaths'!A407:K865,11,FALSE)</f>
        <v>796</v>
      </c>
      <c r="X405" s="15">
        <f t="shared" si="78"/>
        <v>5.2240312962231338E-4</v>
      </c>
      <c r="Y405" s="16">
        <f t="shared" si="79"/>
        <v>1.086425882016441E-4</v>
      </c>
      <c r="Z405" s="15">
        <f t="shared" si="80"/>
        <v>1.0724673076069819E-4</v>
      </c>
      <c r="AA405" s="15">
        <f t="shared" si="81"/>
        <v>1.2248894145569861E-4</v>
      </c>
      <c r="AB405" s="15">
        <f t="shared" si="82"/>
        <v>1.7588565172507246E-4</v>
      </c>
      <c r="AC405" s="15">
        <f t="shared" si="83"/>
        <v>2.0319489597339034E-4</v>
      </c>
      <c r="AD405" s="15">
        <f t="shared" si="84"/>
        <v>2.0427344974562005E-4</v>
      </c>
      <c r="AE405" s="15">
        <f t="shared" si="86"/>
        <v>1.0370969954115812E-3</v>
      </c>
      <c r="AF405" s="15">
        <f t="shared" si="87"/>
        <v>7.9429408851231149E-4</v>
      </c>
      <c r="AG405" s="15">
        <f t="shared" si="88"/>
        <v>2.8104089639335557E-4</v>
      </c>
    </row>
    <row r="406" spans="1:33" x14ac:dyDescent="0.2">
      <c r="A406" s="11" t="s">
        <v>419</v>
      </c>
      <c r="B406" s="12">
        <v>247109.09099999999</v>
      </c>
      <c r="C406" s="12">
        <v>494173.74599999998</v>
      </c>
      <c r="D406" s="12">
        <v>464205.64800000004</v>
      </c>
      <c r="E406" s="12">
        <v>432217.13099999994</v>
      </c>
      <c r="F406" s="12">
        <v>376244.478</v>
      </c>
      <c r="G406" s="12">
        <v>300822.37200000003</v>
      </c>
      <c r="H406" s="12">
        <v>271330.05500000005</v>
      </c>
      <c r="I406" s="12">
        <v>290351.79400000005</v>
      </c>
      <c r="J406" s="12">
        <f t="shared" si="89"/>
        <v>537460.88500000001</v>
      </c>
      <c r="K406" s="13">
        <v>2875876</v>
      </c>
      <c r="L406" s="14">
        <f>VLOOKUP(A406,'[1]Aggregated CDC_fludeaths'!$A$5:$K$463,2,FALSE)</f>
        <v>107</v>
      </c>
      <c r="M406" s="14">
        <f>VLOOKUP(A406,'[1]Aggregated CDC_fludeaths'!A408:K866,6,FALSE)</f>
        <v>48</v>
      </c>
      <c r="N406" s="14">
        <f>VLOOKUP(A406,'[1]Aggregated CDC_fludeaths'!A408:K866,3,FALSE)</f>
        <v>61</v>
      </c>
      <c r="O406" s="14">
        <f>VLOOKUP(A406,'[1]Aggregated CDC_fludeaths'!A408:K866,4,FALSE)</f>
        <v>68</v>
      </c>
      <c r="P406" s="14">
        <f>VLOOKUP(A406,'[1]Aggregated CDC_fludeaths'!A408:K866,5,FALSE)</f>
        <v>66</v>
      </c>
      <c r="Q406" s="14">
        <f>VLOOKUP(A406,'[1]Aggregated CDC_fludeaths'!A408:K866,7,FALSE)</f>
        <v>56</v>
      </c>
      <c r="R406" s="14">
        <f>VLOOKUP(A406,'[1]Aggregated CDC_fludeaths'!A408:K866,8,FALSE)</f>
        <v>60</v>
      </c>
      <c r="S406" s="14">
        <f>VLOOKUP(A406,'[1]Aggregated CDC_fludeaths'!A408:K866,9,FALSE)</f>
        <v>272</v>
      </c>
      <c r="T406" s="14">
        <f>VLOOKUP(A406,'[1]Aggregated CDC_fludeaths'!A408:K866,10,FALSE)</f>
        <v>51</v>
      </c>
      <c r="U406" s="14">
        <f t="shared" si="90"/>
        <v>410</v>
      </c>
      <c r="V406" s="14">
        <f t="shared" si="91"/>
        <v>379</v>
      </c>
      <c r="W406" s="14">
        <f>VLOOKUP(A406,'[1]Aggregated CDC_fludeaths'!A408:K866,11,FALSE)</f>
        <v>789</v>
      </c>
      <c r="X406" s="15">
        <f t="shared" si="78"/>
        <v>4.3300713691670699E-4</v>
      </c>
      <c r="Y406" s="16">
        <f t="shared" si="79"/>
        <v>9.7131829419363773E-5</v>
      </c>
      <c r="Z406" s="15">
        <f t="shared" si="80"/>
        <v>1.3140727663011974E-4</v>
      </c>
      <c r="AA406" s="15">
        <f t="shared" si="81"/>
        <v>1.5732833134742179E-4</v>
      </c>
      <c r="AB406" s="15">
        <f t="shared" si="82"/>
        <v>1.7541785689675955E-4</v>
      </c>
      <c r="AC406" s="15">
        <f t="shared" si="83"/>
        <v>1.8615636738613308E-4</v>
      </c>
      <c r="AD406" s="15">
        <f t="shared" si="84"/>
        <v>2.2113289292629226E-4</v>
      </c>
      <c r="AE406" s="15">
        <f t="shared" si="86"/>
        <v>9.3679462507471173E-4</v>
      </c>
      <c r="AF406" s="15">
        <f t="shared" si="87"/>
        <v>7.0516759559163084E-4</v>
      </c>
      <c r="AG406" s="15">
        <f t="shared" si="88"/>
        <v>2.7435118899424039E-4</v>
      </c>
    </row>
    <row r="407" spans="1:33" x14ac:dyDescent="0.2">
      <c r="A407" s="11" t="s">
        <v>420</v>
      </c>
      <c r="B407" s="12">
        <v>242911</v>
      </c>
      <c r="C407" s="12">
        <v>488497</v>
      </c>
      <c r="D407" s="12">
        <v>465778</v>
      </c>
      <c r="E407" s="12">
        <v>430138</v>
      </c>
      <c r="F407" s="12">
        <v>382088</v>
      </c>
      <c r="G407" s="12">
        <v>298078</v>
      </c>
      <c r="H407" s="12">
        <v>274231</v>
      </c>
      <c r="I407" s="12">
        <v>302014</v>
      </c>
      <c r="J407" s="12">
        <f t="shared" si="89"/>
        <v>544925</v>
      </c>
      <c r="K407" s="13">
        <v>2883735</v>
      </c>
      <c r="L407" s="14">
        <f>VLOOKUP(A407,'[1]Aggregated CDC_fludeaths'!$A$5:$K$463,2,FALSE)</f>
        <v>114</v>
      </c>
      <c r="M407" s="14">
        <f>VLOOKUP(A407,'[1]Aggregated CDC_fludeaths'!A409:K867,6,FALSE)</f>
        <v>53</v>
      </c>
      <c r="N407" s="14">
        <f>VLOOKUP(A407,'[1]Aggregated CDC_fludeaths'!A409:K867,3,FALSE)</f>
        <v>50</v>
      </c>
      <c r="O407" s="14">
        <f>VLOOKUP(A407,'[1]Aggregated CDC_fludeaths'!A409:K867,4,FALSE)</f>
        <v>66</v>
      </c>
      <c r="P407" s="14">
        <f>VLOOKUP(A407,'[1]Aggregated CDC_fludeaths'!A409:K867,5,FALSE)</f>
        <v>50</v>
      </c>
      <c r="Q407" s="14">
        <f>VLOOKUP(A407,'[1]Aggregated CDC_fludeaths'!A409:K867,7,FALSE)</f>
        <v>55</v>
      </c>
      <c r="R407" s="14">
        <f>VLOOKUP(A407,'[1]Aggregated CDC_fludeaths'!A409:K867,8,FALSE)</f>
        <v>48</v>
      </c>
      <c r="S407" s="14">
        <f>VLOOKUP(A407,'[1]Aggregated CDC_fludeaths'!A409:K867,9,FALSE)</f>
        <v>215</v>
      </c>
      <c r="T407" s="14">
        <f>VLOOKUP(A407,'[1]Aggregated CDC_fludeaths'!A409:K867,10,FALSE)</f>
        <v>33</v>
      </c>
      <c r="U407" s="14">
        <f t="shared" si="90"/>
        <v>355</v>
      </c>
      <c r="V407" s="14">
        <f t="shared" si="91"/>
        <v>329</v>
      </c>
      <c r="W407" s="14">
        <f>VLOOKUP(A407,'[1]Aggregated CDC_fludeaths'!A409:K867,11,FALSE)</f>
        <v>684</v>
      </c>
      <c r="X407" s="15">
        <f t="shared" si="78"/>
        <v>4.6930768882430193E-4</v>
      </c>
      <c r="Y407" s="16">
        <f t="shared" si="79"/>
        <v>1.0849606036475147E-4</v>
      </c>
      <c r="Z407" s="15">
        <f t="shared" si="80"/>
        <v>1.0734727702897088E-4</v>
      </c>
      <c r="AA407" s="15">
        <f t="shared" si="81"/>
        <v>1.5343912883772186E-4</v>
      </c>
      <c r="AB407" s="15">
        <f t="shared" si="82"/>
        <v>1.3085990661837064E-4</v>
      </c>
      <c r="AC407" s="15">
        <f t="shared" si="83"/>
        <v>1.8451546239574876E-4</v>
      </c>
      <c r="AD407" s="15">
        <f t="shared" si="84"/>
        <v>1.7503491581914517E-4</v>
      </c>
      <c r="AE407" s="15">
        <f t="shared" si="86"/>
        <v>7.1188752839272348E-4</v>
      </c>
      <c r="AF407" s="15">
        <f t="shared" si="87"/>
        <v>6.0375281001972744E-4</v>
      </c>
      <c r="AG407" s="15">
        <f t="shared" si="88"/>
        <v>2.3719239111776914E-4</v>
      </c>
    </row>
    <row r="408" spans="1:33" x14ac:dyDescent="0.2">
      <c r="A408" s="11" t="s">
        <v>421</v>
      </c>
      <c r="B408" s="12">
        <v>32510.932000000001</v>
      </c>
      <c r="C408" s="12">
        <v>72258.352000000014</v>
      </c>
      <c r="D408" s="12">
        <v>94733.088999999993</v>
      </c>
      <c r="E408" s="12">
        <v>67506.609000000011</v>
      </c>
      <c r="F408" s="12">
        <v>85457.424000000014</v>
      </c>
      <c r="G408" s="12">
        <v>102428.065</v>
      </c>
      <c r="H408" s="12">
        <v>80435.02900000001</v>
      </c>
      <c r="I408" s="12">
        <v>85495.759000000005</v>
      </c>
      <c r="J408" s="12">
        <f t="shared" si="89"/>
        <v>118006.69100000001</v>
      </c>
      <c r="K408" s="13">
        <v>620414</v>
      </c>
      <c r="L408" s="14">
        <f>VLOOKUP(A408,'[1]Aggregated CDC_fludeaths'!$A$5:$K$463,2,FALSE)</f>
        <v>103</v>
      </c>
      <c r="M408" s="14">
        <f>VLOOKUP(A408,'[1]Aggregated CDC_fludeaths'!A410:K868,6,FALSE)</f>
        <v>49</v>
      </c>
      <c r="N408" s="14">
        <f>VLOOKUP(A408,'[1]Aggregated CDC_fludeaths'!A410:K868,3,FALSE)</f>
        <v>52</v>
      </c>
      <c r="O408" s="14">
        <f>VLOOKUP(A408,'[1]Aggregated CDC_fludeaths'!A410:K868,4,FALSE)</f>
        <v>47</v>
      </c>
      <c r="P408" s="14">
        <f>VLOOKUP(A408,'[1]Aggregated CDC_fludeaths'!A410:K868,5,FALSE)</f>
        <v>60</v>
      </c>
      <c r="Q408" s="14">
        <f>VLOOKUP(A408,'[1]Aggregated CDC_fludeaths'!A410:K868,7,FALSE)</f>
        <v>44</v>
      </c>
      <c r="R408" s="14">
        <f>VLOOKUP(A408,'[1]Aggregated CDC_fludeaths'!A410:K868,8,FALSE)</f>
        <v>60</v>
      </c>
      <c r="S408" s="14">
        <f>VLOOKUP(A408,'[1]Aggregated CDC_fludeaths'!A410:K868,9,FALSE)</f>
        <v>170</v>
      </c>
      <c r="T408" s="14">
        <f>VLOOKUP(A408,'[1]Aggregated CDC_fludeaths'!A410:K868,10,FALSE)</f>
        <v>64</v>
      </c>
      <c r="U408" s="14">
        <f t="shared" si="90"/>
        <v>376</v>
      </c>
      <c r="V408" s="14">
        <f t="shared" si="91"/>
        <v>273</v>
      </c>
      <c r="W408" s="14">
        <f>VLOOKUP(A408,'[1]Aggregated CDC_fludeaths'!A410:K868,11,FALSE)</f>
        <v>649</v>
      </c>
      <c r="X408" s="15">
        <f t="shared" si="78"/>
        <v>3.1681650959744863E-3</v>
      </c>
      <c r="Y408" s="16">
        <f t="shared" si="79"/>
        <v>6.7812230204198384E-4</v>
      </c>
      <c r="Z408" s="15">
        <f t="shared" si="80"/>
        <v>5.4891063459357908E-4</v>
      </c>
      <c r="AA408" s="15">
        <f t="shared" si="81"/>
        <v>6.9622812782671386E-4</v>
      </c>
      <c r="AB408" s="15">
        <f t="shared" si="82"/>
        <v>7.0210400912622869E-4</v>
      </c>
      <c r="AC408" s="15">
        <f t="shared" si="83"/>
        <v>4.2956976684075792E-4</v>
      </c>
      <c r="AD408" s="15">
        <f t="shared" si="84"/>
        <v>7.459436609390666E-4</v>
      </c>
      <c r="AE408" s="15">
        <f t="shared" si="86"/>
        <v>1.9884027229935463E-3</v>
      </c>
      <c r="AF408" s="15">
        <f t="shared" si="87"/>
        <v>2.3134281428160712E-3</v>
      </c>
      <c r="AG408" s="15">
        <f t="shared" si="88"/>
        <v>1.0460756849458588E-3</v>
      </c>
    </row>
    <row r="409" spans="1:33" x14ac:dyDescent="0.2">
      <c r="A409" s="11" t="s">
        <v>422</v>
      </c>
      <c r="B409" s="12">
        <v>29364.756000000001</v>
      </c>
      <c r="C409" s="12">
        <v>67666.705000000002</v>
      </c>
      <c r="D409" s="12">
        <v>84956.448999999993</v>
      </c>
      <c r="E409" s="12">
        <v>62465.757000000005</v>
      </c>
      <c r="F409" s="12">
        <v>76908.089999999982</v>
      </c>
      <c r="G409" s="12">
        <v>94816.569000000003</v>
      </c>
      <c r="H409" s="12">
        <v>77049.417000000001</v>
      </c>
      <c r="I409" s="12">
        <v>80000.305999999997</v>
      </c>
      <c r="J409" s="12">
        <f t="shared" si="89"/>
        <v>109365.06200000001</v>
      </c>
      <c r="K409" s="13">
        <v>572962</v>
      </c>
      <c r="L409" s="14">
        <f>VLOOKUP(A409,'[1]Aggregated CDC_fludeaths'!$A$5:$K$463,2,FALSE)</f>
        <v>116</v>
      </c>
      <c r="M409" s="14">
        <f>VLOOKUP(A409,'[1]Aggregated CDC_fludeaths'!A411:K869,6,FALSE)</f>
        <v>61</v>
      </c>
      <c r="N409" s="14">
        <f>VLOOKUP(A409,'[1]Aggregated CDC_fludeaths'!A411:K869,3,FALSE)</f>
        <v>49</v>
      </c>
      <c r="O409" s="14">
        <f>VLOOKUP(A409,'[1]Aggregated CDC_fludeaths'!A411:K869,4,FALSE)</f>
        <v>60</v>
      </c>
      <c r="P409" s="14">
        <f>VLOOKUP(A409,'[1]Aggregated CDC_fludeaths'!A411:K869,5,FALSE)</f>
        <v>71</v>
      </c>
      <c r="Q409" s="14">
        <f>VLOOKUP(A409,'[1]Aggregated CDC_fludeaths'!A411:K869,7,FALSE)</f>
        <v>63</v>
      </c>
      <c r="R409" s="14">
        <f>VLOOKUP(A409,'[1]Aggregated CDC_fludeaths'!A411:K869,8,FALSE)</f>
        <v>47</v>
      </c>
      <c r="S409" s="14">
        <f>VLOOKUP(A409,'[1]Aggregated CDC_fludeaths'!A411:K869,9,FALSE)</f>
        <v>142</v>
      </c>
      <c r="T409" s="14">
        <f>VLOOKUP(A409,'[1]Aggregated CDC_fludeaths'!A411:K869,10,FALSE)</f>
        <v>46</v>
      </c>
      <c r="U409" s="14">
        <f t="shared" si="90"/>
        <v>397</v>
      </c>
      <c r="V409" s="14">
        <f t="shared" si="91"/>
        <v>258</v>
      </c>
      <c r="W409" s="14">
        <f>VLOOKUP(A409,'[1]Aggregated CDC_fludeaths'!A411:K869,11,FALSE)</f>
        <v>655</v>
      </c>
      <c r="X409" s="15">
        <f t="shared" si="78"/>
        <v>3.9503137706984517E-3</v>
      </c>
      <c r="Y409" s="16">
        <f t="shared" si="79"/>
        <v>9.0147732182319204E-4</v>
      </c>
      <c r="Z409" s="15">
        <f t="shared" si="80"/>
        <v>5.7676610282993352E-4</v>
      </c>
      <c r="AA409" s="15">
        <f t="shared" si="81"/>
        <v>9.6052626081198373E-4</v>
      </c>
      <c r="AB409" s="15">
        <f t="shared" si="82"/>
        <v>9.2317986313273433E-4</v>
      </c>
      <c r="AC409" s="15">
        <f t="shared" si="83"/>
        <v>6.6444083206596515E-4</v>
      </c>
      <c r="AD409" s="15">
        <f t="shared" si="84"/>
        <v>6.0999812626745769E-4</v>
      </c>
      <c r="AE409" s="15">
        <f t="shared" si="86"/>
        <v>1.7749932106509694E-3</v>
      </c>
      <c r="AF409" s="15">
        <f t="shared" si="87"/>
        <v>2.3590714921370407E-3</v>
      </c>
      <c r="AG409" s="15">
        <f t="shared" si="88"/>
        <v>1.1431822703774422E-3</v>
      </c>
    </row>
    <row r="410" spans="1:33" x14ac:dyDescent="0.2">
      <c r="A410" s="11" t="s">
        <v>423</v>
      </c>
      <c r="B410" s="12">
        <v>32222.307000000001</v>
      </c>
      <c r="C410" s="12">
        <v>73011.799999999988</v>
      </c>
      <c r="D410" s="12">
        <v>90395.567999999999</v>
      </c>
      <c r="E410" s="12">
        <v>71349.27</v>
      </c>
      <c r="F410" s="12">
        <v>81672.885999999999</v>
      </c>
      <c r="G410" s="12">
        <v>101340.74299999999</v>
      </c>
      <c r="H410" s="12">
        <v>86079.077999999994</v>
      </c>
      <c r="I410" s="12">
        <v>88586.031000000003</v>
      </c>
      <c r="J410" s="12">
        <f t="shared" si="89"/>
        <v>120808.338</v>
      </c>
      <c r="K410" s="13">
        <v>624949</v>
      </c>
      <c r="L410" s="14">
        <f>VLOOKUP(A410,'[1]Aggregated CDC_fludeaths'!$A$5:$K$463,2,FALSE)</f>
        <v>97</v>
      </c>
      <c r="M410" s="14">
        <f>VLOOKUP(A410,'[1]Aggregated CDC_fludeaths'!A412:K870,6,FALSE)</f>
        <v>52</v>
      </c>
      <c r="N410" s="14">
        <f>VLOOKUP(A410,'[1]Aggregated CDC_fludeaths'!A412:K870,3,FALSE)</f>
        <v>46</v>
      </c>
      <c r="O410" s="14">
        <f>VLOOKUP(A410,'[1]Aggregated CDC_fludeaths'!A412:K870,4,FALSE)</f>
        <v>45</v>
      </c>
      <c r="P410" s="14">
        <f>VLOOKUP(A410,'[1]Aggregated CDC_fludeaths'!A412:K870,5,FALSE)</f>
        <v>48</v>
      </c>
      <c r="Q410" s="14">
        <f>VLOOKUP(A410,'[1]Aggregated CDC_fludeaths'!A412:K870,7,FALSE)</f>
        <v>73</v>
      </c>
      <c r="R410" s="14">
        <f>VLOOKUP(A410,'[1]Aggregated CDC_fludeaths'!A412:K870,8,FALSE)</f>
        <v>61</v>
      </c>
      <c r="S410" s="14">
        <f>VLOOKUP(A410,'[1]Aggregated CDC_fludeaths'!A412:K870,9,FALSE)</f>
        <v>149</v>
      </c>
      <c r="T410" s="14">
        <f>VLOOKUP(A410,'[1]Aggregated CDC_fludeaths'!A412:K870,10,FALSE)</f>
        <v>52</v>
      </c>
      <c r="U410" s="14">
        <f t="shared" si="90"/>
        <v>377</v>
      </c>
      <c r="V410" s="14">
        <f t="shared" si="91"/>
        <v>246</v>
      </c>
      <c r="W410" s="14">
        <f>VLOOKUP(A410,'[1]Aggregated CDC_fludeaths'!A412:K870,11,FALSE)</f>
        <v>623</v>
      </c>
      <c r="X410" s="15">
        <f t="shared" si="78"/>
        <v>3.0103369072859991E-3</v>
      </c>
      <c r="Y410" s="16">
        <f t="shared" si="79"/>
        <v>7.1221364217838768E-4</v>
      </c>
      <c r="Z410" s="15">
        <f t="shared" si="80"/>
        <v>5.0887450588285479E-4</v>
      </c>
      <c r="AA410" s="15">
        <f t="shared" si="81"/>
        <v>6.3070021599380063E-4</v>
      </c>
      <c r="AB410" s="15">
        <f t="shared" si="82"/>
        <v>5.8771034489953002E-4</v>
      </c>
      <c r="AC410" s="15">
        <f t="shared" si="83"/>
        <v>7.2034206419820709E-4</v>
      </c>
      <c r="AD410" s="15">
        <f t="shared" si="84"/>
        <v>7.0865071301065758E-4</v>
      </c>
      <c r="AE410" s="15">
        <f t="shared" si="86"/>
        <v>1.6819807628586498E-3</v>
      </c>
      <c r="AF410" s="15">
        <f t="shared" si="87"/>
        <v>2.0362832903139515E-3</v>
      </c>
      <c r="AG410" s="15">
        <f t="shared" si="88"/>
        <v>9.9688134551779431E-4</v>
      </c>
    </row>
    <row r="411" spans="1:33" x14ac:dyDescent="0.2">
      <c r="A411" s="11" t="s">
        <v>424</v>
      </c>
      <c r="B411" s="12">
        <v>29518.720000000001</v>
      </c>
      <c r="C411" s="12">
        <v>65562.704999999987</v>
      </c>
      <c r="D411" s="12">
        <v>81009.453999999998</v>
      </c>
      <c r="E411" s="12">
        <v>63068.644999999997</v>
      </c>
      <c r="F411" s="12">
        <v>68844.633999999991</v>
      </c>
      <c r="G411" s="12">
        <v>87837.258000000002</v>
      </c>
      <c r="H411" s="12">
        <v>78265.110000000015</v>
      </c>
      <c r="I411" s="12">
        <v>82794.581000000006</v>
      </c>
      <c r="J411" s="12">
        <f t="shared" si="89"/>
        <v>112313.30100000001</v>
      </c>
      <c r="K411" s="13">
        <v>556475</v>
      </c>
      <c r="L411" s="14">
        <f>VLOOKUP(A411,'[1]Aggregated CDC_fludeaths'!$A$5:$K$463,2,FALSE)</f>
        <v>106</v>
      </c>
      <c r="M411" s="14">
        <f>VLOOKUP(A411,'[1]Aggregated CDC_fludeaths'!A413:K871,6,FALSE)</f>
        <v>55</v>
      </c>
      <c r="N411" s="14">
        <f>VLOOKUP(A411,'[1]Aggregated CDC_fludeaths'!A413:K871,3,FALSE)</f>
        <v>86</v>
      </c>
      <c r="O411" s="14">
        <f>VLOOKUP(A411,'[1]Aggregated CDC_fludeaths'!A413:K871,4,FALSE)</f>
        <v>41</v>
      </c>
      <c r="P411" s="14">
        <f>VLOOKUP(A411,'[1]Aggregated CDC_fludeaths'!A413:K871,5,FALSE)</f>
        <v>54</v>
      </c>
      <c r="Q411" s="14">
        <f>VLOOKUP(A411,'[1]Aggregated CDC_fludeaths'!A413:K871,7,FALSE)</f>
        <v>47</v>
      </c>
      <c r="R411" s="14">
        <f>VLOOKUP(A411,'[1]Aggregated CDC_fludeaths'!A413:K871,8,FALSE)</f>
        <v>55</v>
      </c>
      <c r="S411" s="14">
        <f>VLOOKUP(A411,'[1]Aggregated CDC_fludeaths'!A413:K871,9,FALSE)</f>
        <v>131</v>
      </c>
      <c r="T411" s="14">
        <f>VLOOKUP(A411,'[1]Aggregated CDC_fludeaths'!A413:K871,10,FALSE)</f>
        <v>55</v>
      </c>
      <c r="U411" s="14">
        <f t="shared" si="90"/>
        <v>393</v>
      </c>
      <c r="V411" s="14">
        <f t="shared" si="91"/>
        <v>237</v>
      </c>
      <c r="W411" s="14">
        <f>VLOOKUP(A411,'[1]Aggregated CDC_fludeaths'!A413:K871,11,FALSE)</f>
        <v>630</v>
      </c>
      <c r="X411" s="15">
        <f t="shared" si="78"/>
        <v>3.5909416126444506E-3</v>
      </c>
      <c r="Y411" s="16">
        <f t="shared" si="79"/>
        <v>8.3889156190245678E-4</v>
      </c>
      <c r="Z411" s="15">
        <f t="shared" si="80"/>
        <v>1.061604488779791E-3</v>
      </c>
      <c r="AA411" s="15">
        <f t="shared" si="81"/>
        <v>6.5008531576982512E-4</v>
      </c>
      <c r="AB411" s="15">
        <f t="shared" si="82"/>
        <v>7.8437485774127298E-4</v>
      </c>
      <c r="AC411" s="15">
        <f t="shared" si="83"/>
        <v>5.3508045526648841E-4</v>
      </c>
      <c r="AD411" s="15">
        <f t="shared" si="84"/>
        <v>7.0273970099831188E-4</v>
      </c>
      <c r="AE411" s="15">
        <f t="shared" si="86"/>
        <v>1.5822291557946286E-3</v>
      </c>
      <c r="AF411" s="15">
        <f t="shared" si="87"/>
        <v>2.1101685899161666E-3</v>
      </c>
      <c r="AG411" s="15">
        <f t="shared" si="88"/>
        <v>1.1321263309223236E-3</v>
      </c>
    </row>
    <row r="412" spans="1:33" x14ac:dyDescent="0.2">
      <c r="A412" s="11" t="s">
        <v>425</v>
      </c>
      <c r="B412" s="12">
        <v>27006.161</v>
      </c>
      <c r="C412" s="12">
        <v>61045.363999999994</v>
      </c>
      <c r="D412" s="12">
        <v>78183.574999999997</v>
      </c>
      <c r="E412" s="12">
        <v>60855.373999999996</v>
      </c>
      <c r="F412" s="12">
        <v>65734.864999999991</v>
      </c>
      <c r="G412" s="12">
        <v>83980.447</v>
      </c>
      <c r="H412" s="12">
        <v>77037.342000000004</v>
      </c>
      <c r="I412" s="12">
        <v>79623.159</v>
      </c>
      <c r="J412" s="12">
        <f t="shared" si="89"/>
        <v>106629.32</v>
      </c>
      <c r="K412" s="13">
        <v>533260</v>
      </c>
      <c r="L412" s="14">
        <f>VLOOKUP(A412,'[1]Aggregated CDC_fludeaths'!$A$5:$K$463,2,FALSE)</f>
        <v>87</v>
      </c>
      <c r="M412" s="14">
        <f>VLOOKUP(A412,'[1]Aggregated CDC_fludeaths'!A414:K872,6,FALSE)</f>
        <v>75</v>
      </c>
      <c r="N412" s="14">
        <f>VLOOKUP(A412,'[1]Aggregated CDC_fludeaths'!A414:K872,3,FALSE)</f>
        <v>65</v>
      </c>
      <c r="O412" s="14">
        <f>VLOOKUP(A412,'[1]Aggregated CDC_fludeaths'!A414:K872,4,FALSE)</f>
        <v>68</v>
      </c>
      <c r="P412" s="14">
        <f>VLOOKUP(A412,'[1]Aggregated CDC_fludeaths'!A414:K872,5,FALSE)</f>
        <v>54</v>
      </c>
      <c r="Q412" s="14">
        <f>VLOOKUP(A412,'[1]Aggregated CDC_fludeaths'!A414:K872,7,FALSE)</f>
        <v>49</v>
      </c>
      <c r="R412" s="14">
        <f>VLOOKUP(A412,'[1]Aggregated CDC_fludeaths'!A414:K872,8,FALSE)</f>
        <v>45</v>
      </c>
      <c r="S412" s="14">
        <f>VLOOKUP(A412,'[1]Aggregated CDC_fludeaths'!A414:K872,9,FALSE)</f>
        <v>167</v>
      </c>
      <c r="T412" s="14">
        <f>VLOOKUP(A412,'[1]Aggregated CDC_fludeaths'!A414:K872,10,FALSE)</f>
        <v>58</v>
      </c>
      <c r="U412" s="14">
        <f t="shared" si="90"/>
        <v>414</v>
      </c>
      <c r="V412" s="14">
        <f t="shared" si="91"/>
        <v>254</v>
      </c>
      <c r="W412" s="14">
        <f>VLOOKUP(A412,'[1]Aggregated CDC_fludeaths'!A414:K872,11,FALSE)</f>
        <v>668</v>
      </c>
      <c r="X412" s="15">
        <f t="shared" si="78"/>
        <v>3.2214871265856706E-3</v>
      </c>
      <c r="Y412" s="16">
        <f t="shared" si="79"/>
        <v>1.2285945252124306E-3</v>
      </c>
      <c r="Z412" s="15">
        <f t="shared" si="80"/>
        <v>8.3137666703012752E-4</v>
      </c>
      <c r="AA412" s="15">
        <f t="shared" si="81"/>
        <v>1.1174033701608671E-3</v>
      </c>
      <c r="AB412" s="15">
        <f t="shared" si="82"/>
        <v>8.2148187267137472E-4</v>
      </c>
      <c r="AC412" s="15">
        <f t="shared" si="83"/>
        <v>5.8346914967004164E-4</v>
      </c>
      <c r="AD412" s="15">
        <f t="shared" si="84"/>
        <v>5.8413230300702736E-4</v>
      </c>
      <c r="AE412" s="15">
        <f t="shared" si="86"/>
        <v>2.0973797334516708E-3</v>
      </c>
      <c r="AF412" s="15">
        <f t="shared" si="87"/>
        <v>2.3820840271700128E-3</v>
      </c>
      <c r="AG412" s="15">
        <f t="shared" si="88"/>
        <v>1.2526722424333345E-3</v>
      </c>
    </row>
    <row r="413" spans="1:33" x14ac:dyDescent="0.2">
      <c r="A413" s="11" t="s">
        <v>426</v>
      </c>
      <c r="B413" s="12">
        <v>25182.066999999999</v>
      </c>
      <c r="C413" s="12">
        <v>57370.417000000001</v>
      </c>
      <c r="D413" s="12">
        <v>71496.820999999996</v>
      </c>
      <c r="E413" s="12">
        <v>58848.715999999993</v>
      </c>
      <c r="F413" s="12">
        <v>60699.900999999998</v>
      </c>
      <c r="G413" s="12">
        <v>76996.560999999987</v>
      </c>
      <c r="H413" s="12">
        <v>74335.243999999992</v>
      </c>
      <c r="I413" s="12">
        <v>77154.661000000007</v>
      </c>
      <c r="J413" s="12">
        <f t="shared" si="89"/>
        <v>102336.728</v>
      </c>
      <c r="K413" s="13">
        <v>501606</v>
      </c>
      <c r="L413" s="14">
        <f>VLOOKUP(A413,'[1]Aggregated CDC_fludeaths'!$A$5:$K$463,2,FALSE)</f>
        <v>110</v>
      </c>
      <c r="M413" s="14">
        <f>VLOOKUP(A413,'[1]Aggregated CDC_fludeaths'!A415:K873,6,FALSE)</f>
        <v>45</v>
      </c>
      <c r="N413" s="14">
        <f>VLOOKUP(A413,'[1]Aggregated CDC_fludeaths'!A415:K873,3,FALSE)</f>
        <v>59</v>
      </c>
      <c r="O413" s="14">
        <f>VLOOKUP(A413,'[1]Aggregated CDC_fludeaths'!A415:K873,4,FALSE)</f>
        <v>44</v>
      </c>
      <c r="P413" s="14">
        <f>VLOOKUP(A413,'[1]Aggregated CDC_fludeaths'!A415:K873,5,FALSE)</f>
        <v>49</v>
      </c>
      <c r="Q413" s="14">
        <f>VLOOKUP(A413,'[1]Aggregated CDC_fludeaths'!A415:K873,7,FALSE)</f>
        <v>52</v>
      </c>
      <c r="R413" s="14">
        <f>VLOOKUP(A413,'[1]Aggregated CDC_fludeaths'!A415:K873,8,FALSE)</f>
        <v>60</v>
      </c>
      <c r="S413" s="14">
        <f>VLOOKUP(A413,'[1]Aggregated CDC_fludeaths'!A415:K873,9,FALSE)</f>
        <v>155</v>
      </c>
      <c r="T413" s="14">
        <f>VLOOKUP(A413,'[1]Aggregated CDC_fludeaths'!A415:K873,10,FALSE)</f>
        <v>49</v>
      </c>
      <c r="U413" s="14">
        <f t="shared" si="90"/>
        <v>358</v>
      </c>
      <c r="V413" s="14">
        <f t="shared" si="91"/>
        <v>265</v>
      </c>
      <c r="W413" s="14">
        <f>VLOOKUP(A413,'[1]Aggregated CDC_fludeaths'!A415:K873,11,FALSE)</f>
        <v>623</v>
      </c>
      <c r="X413" s="15">
        <f t="shared" si="78"/>
        <v>4.3681878854503883E-3</v>
      </c>
      <c r="Y413" s="16">
        <f t="shared" si="79"/>
        <v>7.8437637990325223E-4</v>
      </c>
      <c r="Z413" s="15">
        <f t="shared" si="80"/>
        <v>8.2521151534835379E-4</v>
      </c>
      <c r="AA413" s="15">
        <f t="shared" si="81"/>
        <v>7.4767986441709293E-4</v>
      </c>
      <c r="AB413" s="15">
        <f t="shared" si="82"/>
        <v>8.0725008101743031E-4</v>
      </c>
      <c r="AC413" s="15">
        <f t="shared" si="83"/>
        <v>6.7535483825050327E-4</v>
      </c>
      <c r="AD413" s="15">
        <f t="shared" si="84"/>
        <v>8.0715414077338614E-4</v>
      </c>
      <c r="AE413" s="15">
        <f t="shared" si="86"/>
        <v>2.0089518635821625E-3</v>
      </c>
      <c r="AF413" s="15">
        <f t="shared" si="87"/>
        <v>2.589490646994303E-3</v>
      </c>
      <c r="AG413" s="15">
        <f t="shared" si="88"/>
        <v>1.2420106617544446E-3</v>
      </c>
    </row>
    <row r="414" spans="1:33" x14ac:dyDescent="0.2">
      <c r="A414" s="11" t="s">
        <v>427</v>
      </c>
      <c r="B414" s="12">
        <v>30541.286</v>
      </c>
      <c r="C414" s="12">
        <v>69659.87000000001</v>
      </c>
      <c r="D414" s="12">
        <v>89523.048999999999</v>
      </c>
      <c r="E414" s="12">
        <v>70507.982000000004</v>
      </c>
      <c r="F414" s="12">
        <v>72545.951000000001</v>
      </c>
      <c r="G414" s="12">
        <v>93308.469000000012</v>
      </c>
      <c r="H414" s="12">
        <v>93619.74000000002</v>
      </c>
      <c r="I414" s="12">
        <v>100365.09600000001</v>
      </c>
      <c r="J414" s="12">
        <f t="shared" si="89"/>
        <v>130906.38200000001</v>
      </c>
      <c r="K414" s="13">
        <v>620040</v>
      </c>
      <c r="L414" s="14">
        <f>VLOOKUP(A414,'[1]Aggregated CDC_fludeaths'!$A$5:$K$463,2,FALSE)</f>
        <v>116</v>
      </c>
      <c r="M414" s="14">
        <f>VLOOKUP(A414,'[1]Aggregated CDC_fludeaths'!A416:K874,6,FALSE)</f>
        <v>26</v>
      </c>
      <c r="N414" s="14">
        <f>VLOOKUP(A414,'[1]Aggregated CDC_fludeaths'!A416:K874,3,FALSE)</f>
        <v>51</v>
      </c>
      <c r="O414" s="14">
        <f>VLOOKUP(A414,'[1]Aggregated CDC_fludeaths'!A416:K874,4,FALSE)</f>
        <v>56</v>
      </c>
      <c r="P414" s="14">
        <f>VLOOKUP(A414,'[1]Aggregated CDC_fludeaths'!A416:K874,5,FALSE)</f>
        <v>68</v>
      </c>
      <c r="Q414" s="14">
        <f>VLOOKUP(A414,'[1]Aggregated CDC_fludeaths'!A416:K874,7,FALSE)</f>
        <v>55</v>
      </c>
      <c r="R414" s="14">
        <f>VLOOKUP(A414,'[1]Aggregated CDC_fludeaths'!A416:K874,8,FALSE)</f>
        <v>55</v>
      </c>
      <c r="S414" s="14">
        <f>VLOOKUP(A414,'[1]Aggregated CDC_fludeaths'!A416:K874,9,FALSE)</f>
        <v>171</v>
      </c>
      <c r="T414" s="14">
        <f>VLOOKUP(A414,'[1]Aggregated CDC_fludeaths'!A416:K874,10,FALSE)</f>
        <v>44</v>
      </c>
      <c r="U414" s="14">
        <f t="shared" si="90"/>
        <v>355</v>
      </c>
      <c r="V414" s="14">
        <f t="shared" si="91"/>
        <v>287</v>
      </c>
      <c r="W414" s="14">
        <f>VLOOKUP(A414,'[1]Aggregated CDC_fludeaths'!A416:K874,11,FALSE)</f>
        <v>642</v>
      </c>
      <c r="X414" s="15">
        <f t="shared" si="78"/>
        <v>3.7981373803316599E-3</v>
      </c>
      <c r="Y414" s="16">
        <f t="shared" si="79"/>
        <v>3.7324215506000794E-4</v>
      </c>
      <c r="Z414" s="15">
        <f t="shared" si="80"/>
        <v>5.696856906649817E-4</v>
      </c>
      <c r="AA414" s="15">
        <f t="shared" si="81"/>
        <v>7.9423631781150674E-4</v>
      </c>
      <c r="AB414" s="15">
        <f t="shared" si="82"/>
        <v>9.3733694386334532E-4</v>
      </c>
      <c r="AC414" s="15">
        <f t="shared" si="83"/>
        <v>5.8944274393785189E-4</v>
      </c>
      <c r="AD414" s="15">
        <f t="shared" si="84"/>
        <v>5.8748293896137703E-4</v>
      </c>
      <c r="AE414" s="15">
        <f t="shared" si="86"/>
        <v>1.7037795689449646E-3</v>
      </c>
      <c r="AF414" s="15">
        <f t="shared" si="87"/>
        <v>2.192406478700175E-3</v>
      </c>
      <c r="AG414" s="15">
        <f t="shared" si="88"/>
        <v>1.0354170698664601E-3</v>
      </c>
    </row>
    <row r="415" spans="1:33" x14ac:dyDescent="0.2">
      <c r="A415" s="11" t="s">
        <v>428</v>
      </c>
      <c r="B415" s="12">
        <v>24254.453999999998</v>
      </c>
      <c r="C415" s="12">
        <v>54415.659</v>
      </c>
      <c r="D415" s="12">
        <v>74607.438999999998</v>
      </c>
      <c r="E415" s="12">
        <v>58373.611999999994</v>
      </c>
      <c r="F415" s="12">
        <v>57037.104999999996</v>
      </c>
      <c r="G415" s="12">
        <v>73142.39499999999</v>
      </c>
      <c r="H415" s="12">
        <v>75695.968999999997</v>
      </c>
      <c r="I415" s="12">
        <v>84887.736999999994</v>
      </c>
      <c r="J415" s="12">
        <f t="shared" si="89"/>
        <v>109142.19099999999</v>
      </c>
      <c r="K415" s="13">
        <v>502438</v>
      </c>
      <c r="L415" s="14">
        <f>VLOOKUP(A415,'[1]Aggregated CDC_fludeaths'!$A$5:$K$463,2,FALSE)</f>
        <v>113</v>
      </c>
      <c r="M415" s="14">
        <f>VLOOKUP(A415,'[1]Aggregated CDC_fludeaths'!A417:K875,6,FALSE)</f>
        <v>61</v>
      </c>
      <c r="N415" s="14">
        <f>VLOOKUP(A415,'[1]Aggregated CDC_fludeaths'!A417:K875,3,FALSE)</f>
        <v>69</v>
      </c>
      <c r="O415" s="14">
        <f>VLOOKUP(A415,'[1]Aggregated CDC_fludeaths'!A417:K875,4,FALSE)</f>
        <v>51</v>
      </c>
      <c r="P415" s="14">
        <f>VLOOKUP(A415,'[1]Aggregated CDC_fludeaths'!A417:K875,5,FALSE)</f>
        <v>49</v>
      </c>
      <c r="Q415" s="14">
        <f>VLOOKUP(A415,'[1]Aggregated CDC_fludeaths'!A417:K875,7,FALSE)</f>
        <v>58</v>
      </c>
      <c r="R415" s="14">
        <f>VLOOKUP(A415,'[1]Aggregated CDC_fludeaths'!A417:K875,8,FALSE)</f>
        <v>57</v>
      </c>
      <c r="S415" s="14">
        <f>VLOOKUP(A415,'[1]Aggregated CDC_fludeaths'!A417:K875,9,FALSE)</f>
        <v>154</v>
      </c>
      <c r="T415" s="14">
        <f>VLOOKUP(A415,'[1]Aggregated CDC_fludeaths'!A417:K875,10,FALSE)</f>
        <v>51</v>
      </c>
      <c r="U415" s="14">
        <f t="shared" si="90"/>
        <v>396</v>
      </c>
      <c r="V415" s="14">
        <f t="shared" si="91"/>
        <v>267</v>
      </c>
      <c r="W415" s="14">
        <f>VLOOKUP(A415,'[1]Aggregated CDC_fludeaths'!A417:K875,11,FALSE)</f>
        <v>663</v>
      </c>
      <c r="X415" s="15">
        <f t="shared" si="78"/>
        <v>4.6589381067906133E-3</v>
      </c>
      <c r="Y415" s="16">
        <f t="shared" si="79"/>
        <v>1.121000850141317E-3</v>
      </c>
      <c r="Z415" s="15">
        <f t="shared" si="80"/>
        <v>9.248407521400112E-4</v>
      </c>
      <c r="AA415" s="15">
        <f t="shared" si="81"/>
        <v>8.7368244404680668E-4</v>
      </c>
      <c r="AB415" s="15">
        <f t="shared" si="82"/>
        <v>8.5908988543510409E-4</v>
      </c>
      <c r="AC415" s="15">
        <f t="shared" si="83"/>
        <v>7.9297376029319254E-4</v>
      </c>
      <c r="AD415" s="15">
        <f t="shared" si="84"/>
        <v>7.5301235657608133E-4</v>
      </c>
      <c r="AE415" s="15">
        <f t="shared" si="86"/>
        <v>1.8141607426759416E-3</v>
      </c>
      <c r="AF415" s="15">
        <f t="shared" si="87"/>
        <v>2.4463500095943651E-3</v>
      </c>
      <c r="AG415" s="15">
        <f t="shared" si="88"/>
        <v>1.3195657971729845E-3</v>
      </c>
    </row>
    <row r="416" spans="1:33" x14ac:dyDescent="0.2">
      <c r="A416" s="11" t="s">
        <v>429</v>
      </c>
      <c r="B416" s="12">
        <v>28365</v>
      </c>
      <c r="C416" s="12">
        <v>63950</v>
      </c>
      <c r="D416" s="12">
        <v>84590</v>
      </c>
      <c r="E416" s="12">
        <v>67970</v>
      </c>
      <c r="F416" s="12">
        <v>67004</v>
      </c>
      <c r="G416" s="12">
        <v>83777</v>
      </c>
      <c r="H416" s="12">
        <v>90409</v>
      </c>
      <c r="I416" s="12">
        <v>102353</v>
      </c>
      <c r="J416" s="12">
        <f t="shared" si="89"/>
        <v>130718</v>
      </c>
      <c r="K416" s="13">
        <v>588418</v>
      </c>
      <c r="L416" s="14">
        <f>VLOOKUP(A416,'[1]Aggregated CDC_fludeaths'!$A$5:$K$463,2,FALSE)</f>
        <v>98</v>
      </c>
      <c r="M416" s="14">
        <f>VLOOKUP(A416,'[1]Aggregated CDC_fludeaths'!A418:K876,6,FALSE)</f>
        <v>39</v>
      </c>
      <c r="N416" s="14">
        <f>VLOOKUP(A416,'[1]Aggregated CDC_fludeaths'!A418:K876,3,FALSE)</f>
        <v>65</v>
      </c>
      <c r="O416" s="14">
        <f>VLOOKUP(A416,'[1]Aggregated CDC_fludeaths'!A418:K876,4,FALSE)</f>
        <v>46</v>
      </c>
      <c r="P416" s="14">
        <f>VLOOKUP(A416,'[1]Aggregated CDC_fludeaths'!A418:K876,5,FALSE)</f>
        <v>66</v>
      </c>
      <c r="Q416" s="14">
        <f>VLOOKUP(A416,'[1]Aggregated CDC_fludeaths'!A418:K876,7,FALSE)</f>
        <v>50</v>
      </c>
      <c r="R416" s="14">
        <f>VLOOKUP(A416,'[1]Aggregated CDC_fludeaths'!A418:K876,8,FALSE)</f>
        <v>47</v>
      </c>
      <c r="S416" s="14">
        <f>VLOOKUP(A416,'[1]Aggregated CDC_fludeaths'!A418:K876,9,FALSE)</f>
        <v>176</v>
      </c>
      <c r="T416" s="14">
        <f>VLOOKUP(A416,'[1]Aggregated CDC_fludeaths'!A418:K876,10,FALSE)</f>
        <v>70</v>
      </c>
      <c r="U416" s="14">
        <f t="shared" si="90"/>
        <v>383</v>
      </c>
      <c r="V416" s="14">
        <f t="shared" si="91"/>
        <v>274</v>
      </c>
      <c r="W416" s="14">
        <f>VLOOKUP(A416,'[1]Aggregated CDC_fludeaths'!A418:K876,11,FALSE)</f>
        <v>657</v>
      </c>
      <c r="X416" s="15">
        <f t="shared" si="78"/>
        <v>3.454962101181033E-3</v>
      </c>
      <c r="Y416" s="16">
        <f t="shared" si="79"/>
        <v>6.0985144644253324E-4</v>
      </c>
      <c r="Z416" s="15">
        <f t="shared" si="80"/>
        <v>7.6841234188438354E-4</v>
      </c>
      <c r="AA416" s="15">
        <f t="shared" si="81"/>
        <v>6.767691628659703E-4</v>
      </c>
      <c r="AB416" s="15">
        <f t="shared" si="82"/>
        <v>9.8501581995104771E-4</v>
      </c>
      <c r="AC416" s="15">
        <f t="shared" si="83"/>
        <v>5.9682251691991833E-4</v>
      </c>
      <c r="AD416" s="15">
        <f t="shared" si="84"/>
        <v>5.1985974847636846E-4</v>
      </c>
      <c r="AE416" s="15">
        <f t="shared" si="86"/>
        <v>1.719539241644114E-3</v>
      </c>
      <c r="AF416" s="15">
        <f t="shared" si="87"/>
        <v>2.096115301641702E-3</v>
      </c>
      <c r="AG416" s="15">
        <f t="shared" si="88"/>
        <v>1.1165531985765221E-3</v>
      </c>
    </row>
    <row r="417" spans="1:33" x14ac:dyDescent="0.2">
      <c r="A417" s="11" t="s">
        <v>430</v>
      </c>
      <c r="B417" s="12">
        <v>519928.79699999996</v>
      </c>
      <c r="C417" s="12">
        <v>991352.29000000027</v>
      </c>
      <c r="D417" s="12">
        <v>1107530.004</v>
      </c>
      <c r="E417" s="12">
        <v>1039711.3879999997</v>
      </c>
      <c r="F417" s="12">
        <v>1140954.7509999997</v>
      </c>
      <c r="G417" s="12">
        <v>1134156.0450000002</v>
      </c>
      <c r="H417" s="12">
        <v>847118.27399999974</v>
      </c>
      <c r="I417" s="12">
        <v>898493.43000000017</v>
      </c>
      <c r="J417" s="12">
        <f t="shared" si="89"/>
        <v>1418422.2270000002</v>
      </c>
      <c r="K417" s="13">
        <v>7678761</v>
      </c>
      <c r="L417" s="14">
        <f>VLOOKUP(A417,'[1]Aggregated CDC_fludeaths'!$A$5:$K$463,2,FALSE)</f>
        <v>111</v>
      </c>
      <c r="M417" s="14">
        <f>VLOOKUP(A417,'[1]Aggregated CDC_fludeaths'!A419:K877,6,FALSE)</f>
        <v>45</v>
      </c>
      <c r="N417" s="14">
        <f>VLOOKUP(A417,'[1]Aggregated CDC_fludeaths'!A419:K877,3,FALSE)</f>
        <v>56</v>
      </c>
      <c r="O417" s="14">
        <f>VLOOKUP(A417,'[1]Aggregated CDC_fludeaths'!A419:K877,4,FALSE)</f>
        <v>55</v>
      </c>
      <c r="P417" s="14">
        <f>VLOOKUP(A417,'[1]Aggregated CDC_fludeaths'!A419:K877,5,FALSE)</f>
        <v>42</v>
      </c>
      <c r="Q417" s="14">
        <f>VLOOKUP(A417,'[1]Aggregated CDC_fludeaths'!A419:K877,7,FALSE)</f>
        <v>48</v>
      </c>
      <c r="R417" s="14">
        <f>VLOOKUP(A417,'[1]Aggregated CDC_fludeaths'!A419:K877,8,FALSE)</f>
        <v>78</v>
      </c>
      <c r="S417" s="14">
        <f>VLOOKUP(A417,'[1]Aggregated CDC_fludeaths'!A419:K877,9,FALSE)</f>
        <v>1036</v>
      </c>
      <c r="T417" s="14">
        <f>VLOOKUP(A417,'[1]Aggregated CDC_fludeaths'!A419:K877,10,FALSE)</f>
        <v>41</v>
      </c>
      <c r="U417" s="14">
        <f t="shared" si="90"/>
        <v>365</v>
      </c>
      <c r="V417" s="14">
        <f t="shared" si="91"/>
        <v>1147</v>
      </c>
      <c r="W417" s="14">
        <f>VLOOKUP(A417,'[1]Aggregated CDC_fludeaths'!A419:K877,11,FALSE)</f>
        <v>1512</v>
      </c>
      <c r="X417" s="15">
        <f t="shared" si="78"/>
        <v>2.1349077150654535E-4</v>
      </c>
      <c r="Y417" s="16">
        <f t="shared" si="79"/>
        <v>4.5392541535360745E-5</v>
      </c>
      <c r="Z417" s="15">
        <f t="shared" si="80"/>
        <v>5.0562964251756744E-5</v>
      </c>
      <c r="AA417" s="15">
        <f t="shared" si="81"/>
        <v>5.2899295549506875E-5</v>
      </c>
      <c r="AB417" s="15">
        <f t="shared" si="82"/>
        <v>3.6811275787395366E-5</v>
      </c>
      <c r="AC417" s="15">
        <f t="shared" si="83"/>
        <v>4.2322218544450812E-5</v>
      </c>
      <c r="AD417" s="15">
        <f t="shared" si="84"/>
        <v>9.2076870956510638E-5</v>
      </c>
      <c r="AE417" s="15">
        <f t="shared" si="86"/>
        <v>1.1530412637519229E-3</v>
      </c>
      <c r="AF417" s="15">
        <f t="shared" si="87"/>
        <v>8.0864497056418432E-4</v>
      </c>
      <c r="AG417" s="15">
        <f t="shared" si="88"/>
        <v>1.969067665994553E-4</v>
      </c>
    </row>
    <row r="418" spans="1:33" x14ac:dyDescent="0.2">
      <c r="A418" s="11" t="s">
        <v>431</v>
      </c>
      <c r="B418" s="12">
        <v>487537.63100000017</v>
      </c>
      <c r="C418" s="12">
        <v>972981.26199999999</v>
      </c>
      <c r="D418" s="12">
        <v>1057759.9540000001</v>
      </c>
      <c r="E418" s="12">
        <v>1012992.3089999998</v>
      </c>
      <c r="F418" s="12">
        <v>1100827.9600000002</v>
      </c>
      <c r="G418" s="12">
        <v>1138121.2490000001</v>
      </c>
      <c r="H418" s="12">
        <v>861754.86499999999</v>
      </c>
      <c r="I418" s="12">
        <v>879672.44299999962</v>
      </c>
      <c r="J418" s="12">
        <f t="shared" si="89"/>
        <v>1367210.0739999998</v>
      </c>
      <c r="K418" s="13">
        <v>7512499</v>
      </c>
      <c r="L418" s="14">
        <f>VLOOKUP(A418,'[1]Aggregated CDC_fludeaths'!$A$5:$K$463,2,FALSE)</f>
        <v>85</v>
      </c>
      <c r="M418" s="14">
        <f>VLOOKUP(A418,'[1]Aggregated CDC_fludeaths'!A420:K878,6,FALSE)</f>
        <v>69</v>
      </c>
      <c r="N418" s="14">
        <f>VLOOKUP(A418,'[1]Aggregated CDC_fludeaths'!A420:K878,3,FALSE)</f>
        <v>65</v>
      </c>
      <c r="O418" s="14">
        <f>VLOOKUP(A418,'[1]Aggregated CDC_fludeaths'!A420:K878,4,FALSE)</f>
        <v>52</v>
      </c>
      <c r="P418" s="14">
        <f>VLOOKUP(A418,'[1]Aggregated CDC_fludeaths'!A420:K878,5,FALSE)</f>
        <v>40</v>
      </c>
      <c r="Q418" s="14">
        <f>VLOOKUP(A418,'[1]Aggregated CDC_fludeaths'!A420:K878,7,FALSE)</f>
        <v>57</v>
      </c>
      <c r="R418" s="14">
        <f>VLOOKUP(A418,'[1]Aggregated CDC_fludeaths'!A420:K878,8,FALSE)</f>
        <v>54</v>
      </c>
      <c r="S418" s="14">
        <f>VLOOKUP(A418,'[1]Aggregated CDC_fludeaths'!A420:K878,9,FALSE)</f>
        <v>1044</v>
      </c>
      <c r="T418" s="14">
        <f>VLOOKUP(A418,'[1]Aggregated CDC_fludeaths'!A420:K878,10,FALSE)</f>
        <v>59</v>
      </c>
      <c r="U418" s="14">
        <f t="shared" si="90"/>
        <v>396</v>
      </c>
      <c r="V418" s="14">
        <f t="shared" si="91"/>
        <v>1129</v>
      </c>
      <c r="W418" s="14">
        <f>VLOOKUP(A418,'[1]Aggregated CDC_fludeaths'!A420:K878,11,FALSE)</f>
        <v>1525</v>
      </c>
      <c r="X418" s="15">
        <f t="shared" ref="X418:X459" si="92">L418/B418</f>
        <v>1.7434551631564205E-4</v>
      </c>
      <c r="Y418" s="16">
        <f t="shared" ref="Y418:Y459" si="93">M418/C418</f>
        <v>7.0916062513031206E-5</v>
      </c>
      <c r="Z418" s="15">
        <f t="shared" ref="Z418:Z459" si="94">N418/D418</f>
        <v>6.1450615287710162E-5</v>
      </c>
      <c r="AA418" s="15">
        <f t="shared" ref="AA418:AA459" si="95">O418/E418</f>
        <v>5.1333064958146695E-5</v>
      </c>
      <c r="AB418" s="15">
        <f t="shared" ref="AB418:AB459" si="96">P418/F418</f>
        <v>3.6336286371214623E-5</v>
      </c>
      <c r="AC418" s="15">
        <f t="shared" ref="AC418:AC459" si="97">Q418/G418</f>
        <v>5.0082537383501568E-5</v>
      </c>
      <c r="AD418" s="15">
        <f t="shared" ref="AD418:AD459" si="98">R418/H418</f>
        <v>6.2662831616274085E-5</v>
      </c>
      <c r="AE418" s="15">
        <f t="shared" si="86"/>
        <v>1.1868053936526467E-3</v>
      </c>
      <c r="AF418" s="15">
        <f t="shared" si="87"/>
        <v>8.2576922264544414E-4</v>
      </c>
      <c r="AG418" s="15">
        <f t="shared" si="88"/>
        <v>2.0299503534043731E-4</v>
      </c>
    </row>
    <row r="419" spans="1:33" x14ac:dyDescent="0.2">
      <c r="A419" s="11" t="s">
        <v>432</v>
      </c>
      <c r="B419" s="12">
        <v>499876.489</v>
      </c>
      <c r="C419" s="12">
        <v>998421.24000000022</v>
      </c>
      <c r="D419" s="12">
        <v>1097439.6370000001</v>
      </c>
      <c r="E419" s="12">
        <v>1053548.8579999998</v>
      </c>
      <c r="F419" s="12">
        <v>1104820.5029999998</v>
      </c>
      <c r="G419" s="12">
        <v>1169901.5619999999</v>
      </c>
      <c r="H419" s="12">
        <v>906149.03500000015</v>
      </c>
      <c r="I419" s="12">
        <v>925808.35799999943</v>
      </c>
      <c r="J419" s="12">
        <f t="shared" si="89"/>
        <v>1425684.8469999994</v>
      </c>
      <c r="K419" s="13">
        <v>7752924</v>
      </c>
      <c r="L419" s="14">
        <f>VLOOKUP(A419,'[1]Aggregated CDC_fludeaths'!$A$5:$K$463,2,FALSE)</f>
        <v>77</v>
      </c>
      <c r="M419" s="14">
        <f>VLOOKUP(A419,'[1]Aggregated CDC_fludeaths'!A421:K879,6,FALSE)</f>
        <v>54</v>
      </c>
      <c r="N419" s="14">
        <f>VLOOKUP(A419,'[1]Aggregated CDC_fludeaths'!A421:K879,3,FALSE)</f>
        <v>55</v>
      </c>
      <c r="O419" s="14">
        <f>VLOOKUP(A419,'[1]Aggregated CDC_fludeaths'!A421:K879,4,FALSE)</f>
        <v>47</v>
      </c>
      <c r="P419" s="14">
        <f>VLOOKUP(A419,'[1]Aggregated CDC_fludeaths'!A421:K879,5,FALSE)</f>
        <v>63</v>
      </c>
      <c r="Q419" s="14">
        <f>VLOOKUP(A419,'[1]Aggregated CDC_fludeaths'!A421:K879,7,FALSE)</f>
        <v>66</v>
      </c>
      <c r="R419" s="14">
        <f>VLOOKUP(A419,'[1]Aggregated CDC_fludeaths'!A421:K879,8,FALSE)</f>
        <v>93</v>
      </c>
      <c r="S419" s="14">
        <f>VLOOKUP(A419,'[1]Aggregated CDC_fludeaths'!A421:K879,9,FALSE)</f>
        <v>1204</v>
      </c>
      <c r="T419" s="14">
        <f>VLOOKUP(A419,'[1]Aggregated CDC_fludeaths'!A421:K879,10,FALSE)</f>
        <v>43</v>
      </c>
      <c r="U419" s="14">
        <f t="shared" si="90"/>
        <v>421</v>
      </c>
      <c r="V419" s="14">
        <f t="shared" si="91"/>
        <v>1281</v>
      </c>
      <c r="W419" s="14">
        <f>VLOOKUP(A419,'[1]Aggregated CDC_fludeaths'!A421:K879,11,FALSE)</f>
        <v>1702</v>
      </c>
      <c r="X419" s="15">
        <f t="shared" si="92"/>
        <v>1.540380507873816E-4</v>
      </c>
      <c r="Y419" s="16">
        <f t="shared" si="93"/>
        <v>5.4085387846917188E-5</v>
      </c>
      <c r="Z419" s="15">
        <f t="shared" si="94"/>
        <v>5.0116651655074126E-5</v>
      </c>
      <c r="AA419" s="15">
        <f t="shared" si="95"/>
        <v>4.4611125191879816E-5</v>
      </c>
      <c r="AB419" s="15">
        <f t="shared" si="96"/>
        <v>5.7022837491639139E-5</v>
      </c>
      <c r="AC419" s="15">
        <f t="shared" si="97"/>
        <v>5.6415002888935376E-5</v>
      </c>
      <c r="AD419" s="15">
        <f t="shared" si="98"/>
        <v>1.0263212386470178E-4</v>
      </c>
      <c r="AE419" s="15">
        <f t="shared" si="86"/>
        <v>1.3004851269662018E-3</v>
      </c>
      <c r="AF419" s="15">
        <f t="shared" si="87"/>
        <v>8.9851554689351378E-4</v>
      </c>
      <c r="AG419" s="15">
        <f t="shared" si="88"/>
        <v>2.1953007665237011E-4</v>
      </c>
    </row>
    <row r="420" spans="1:33" x14ac:dyDescent="0.2">
      <c r="A420" s="11" t="s">
        <v>433</v>
      </c>
      <c r="B420" s="12">
        <v>473883.53799999983</v>
      </c>
      <c r="C420" s="12">
        <v>957443.9040000001</v>
      </c>
      <c r="D420" s="12">
        <v>1040126.5900000004</v>
      </c>
      <c r="E420" s="12">
        <v>1021144.6569999997</v>
      </c>
      <c r="F420" s="12">
        <v>1041669.4270000001</v>
      </c>
      <c r="G420" s="12">
        <v>1119139.4890000001</v>
      </c>
      <c r="H420" s="12">
        <v>884088.28100000008</v>
      </c>
      <c r="I420" s="12">
        <v>899007.12299999967</v>
      </c>
      <c r="J420" s="12">
        <f t="shared" si="89"/>
        <v>1372890.6609999994</v>
      </c>
      <c r="K420" s="13">
        <v>7438015</v>
      </c>
      <c r="L420" s="14">
        <f>VLOOKUP(A420,'[1]Aggregated CDC_fludeaths'!$A$5:$K$463,2,FALSE)</f>
        <v>118</v>
      </c>
      <c r="M420" s="14">
        <f>VLOOKUP(A420,'[1]Aggregated CDC_fludeaths'!A422:K880,6,FALSE)</f>
        <v>50</v>
      </c>
      <c r="N420" s="14">
        <f>VLOOKUP(A420,'[1]Aggregated CDC_fludeaths'!A422:K880,3,FALSE)</f>
        <v>85</v>
      </c>
      <c r="O420" s="14">
        <f>VLOOKUP(A420,'[1]Aggregated CDC_fludeaths'!A422:K880,4,FALSE)</f>
        <v>57</v>
      </c>
      <c r="P420" s="14">
        <f>VLOOKUP(A420,'[1]Aggregated CDC_fludeaths'!A422:K880,5,FALSE)</f>
        <v>69</v>
      </c>
      <c r="Q420" s="14">
        <f>VLOOKUP(A420,'[1]Aggregated CDC_fludeaths'!A422:K880,7,FALSE)</f>
        <v>62</v>
      </c>
      <c r="R420" s="14">
        <f>VLOOKUP(A420,'[1]Aggregated CDC_fludeaths'!A422:K880,8,FALSE)</f>
        <v>66</v>
      </c>
      <c r="S420" s="14">
        <f>VLOOKUP(A420,'[1]Aggregated CDC_fludeaths'!A422:K880,9,FALSE)</f>
        <v>1108</v>
      </c>
      <c r="T420" s="14">
        <f>VLOOKUP(A420,'[1]Aggregated CDC_fludeaths'!A422:K880,10,FALSE)</f>
        <v>56</v>
      </c>
      <c r="U420" s="14">
        <f t="shared" si="90"/>
        <v>445</v>
      </c>
      <c r="V420" s="14">
        <f t="shared" si="91"/>
        <v>1226</v>
      </c>
      <c r="W420" s="14">
        <f>VLOOKUP(A420,'[1]Aggregated CDC_fludeaths'!A422:K880,11,FALSE)</f>
        <v>1671</v>
      </c>
      <c r="X420" s="15">
        <f t="shared" si="92"/>
        <v>2.4900632863933761E-4</v>
      </c>
      <c r="Y420" s="16">
        <f t="shared" si="93"/>
        <v>5.2222380644036137E-5</v>
      </c>
      <c r="Z420" s="15">
        <f t="shared" si="94"/>
        <v>8.1720822078012607E-5</v>
      </c>
      <c r="AA420" s="15">
        <f t="shared" si="95"/>
        <v>5.5819711349672196E-5</v>
      </c>
      <c r="AB420" s="15">
        <f t="shared" si="96"/>
        <v>6.6239824469764338E-5</v>
      </c>
      <c r="AC420" s="15">
        <f t="shared" si="97"/>
        <v>5.5399707194140477E-5</v>
      </c>
      <c r="AD420" s="15">
        <f t="shared" si="98"/>
        <v>7.4653178215807608E-5</v>
      </c>
      <c r="AE420" s="15">
        <f t="shared" si="86"/>
        <v>1.2324707687549662E-3</v>
      </c>
      <c r="AF420" s="15">
        <f t="shared" si="87"/>
        <v>8.9300629309182881E-4</v>
      </c>
      <c r="AG420" s="15">
        <f t="shared" si="88"/>
        <v>2.2465671284610208E-4</v>
      </c>
    </row>
    <row r="421" spans="1:33" x14ac:dyDescent="0.2">
      <c r="A421" s="11" t="s">
        <v>434</v>
      </c>
      <c r="B421" s="12">
        <v>488255.38799999998</v>
      </c>
      <c r="C421" s="12">
        <v>987383.64099999983</v>
      </c>
      <c r="D421" s="12">
        <v>1040636.8209999998</v>
      </c>
      <c r="E421" s="12">
        <v>1057765.081</v>
      </c>
      <c r="F421" s="12">
        <v>1049898.621</v>
      </c>
      <c r="G421" s="12">
        <v>1138679.5030000003</v>
      </c>
      <c r="H421" s="12">
        <v>923140.94800000021</v>
      </c>
      <c r="I421" s="12">
        <v>951827.74099999957</v>
      </c>
      <c r="J421" s="12">
        <f t="shared" si="89"/>
        <v>1440083.1289999995</v>
      </c>
      <c r="K421" s="13">
        <v>7636698</v>
      </c>
      <c r="L421" s="14">
        <f>VLOOKUP(A421,'[1]Aggregated CDC_fludeaths'!$A$5:$K$463,2,FALSE)</f>
        <v>110</v>
      </c>
      <c r="M421" s="14">
        <f>VLOOKUP(A421,'[1]Aggregated CDC_fludeaths'!A423:K881,6,FALSE)</f>
        <v>58</v>
      </c>
      <c r="N421" s="14">
        <f>VLOOKUP(A421,'[1]Aggregated CDC_fludeaths'!A423:K881,3,FALSE)</f>
        <v>53</v>
      </c>
      <c r="O421" s="14">
        <f>VLOOKUP(A421,'[1]Aggregated CDC_fludeaths'!A423:K881,4,FALSE)</f>
        <v>68</v>
      </c>
      <c r="P421" s="14">
        <f>VLOOKUP(A421,'[1]Aggregated CDC_fludeaths'!A423:K881,5,FALSE)</f>
        <v>48</v>
      </c>
      <c r="Q421" s="14">
        <f>VLOOKUP(A421,'[1]Aggregated CDC_fludeaths'!A423:K881,7,FALSE)</f>
        <v>56</v>
      </c>
      <c r="R421" s="14">
        <f>VLOOKUP(A421,'[1]Aggregated CDC_fludeaths'!A423:K881,8,FALSE)</f>
        <v>68</v>
      </c>
      <c r="S421" s="14">
        <f>VLOOKUP(A421,'[1]Aggregated CDC_fludeaths'!A423:K881,9,FALSE)</f>
        <v>1226</v>
      </c>
      <c r="T421" s="14">
        <f>VLOOKUP(A421,'[1]Aggregated CDC_fludeaths'!A423:K881,10,FALSE)</f>
        <v>58</v>
      </c>
      <c r="U421" s="14">
        <f t="shared" si="90"/>
        <v>409</v>
      </c>
      <c r="V421" s="14">
        <f t="shared" si="91"/>
        <v>1336</v>
      </c>
      <c r="W421" s="14">
        <f>VLOOKUP(A421,'[1]Aggregated CDC_fludeaths'!A423:K881,11,FALSE)</f>
        <v>1745</v>
      </c>
      <c r="X421" s="15">
        <f t="shared" si="92"/>
        <v>2.2529193267192374E-4</v>
      </c>
      <c r="Y421" s="16">
        <f t="shared" si="93"/>
        <v>5.8741098790394091E-5</v>
      </c>
      <c r="Z421" s="15">
        <f t="shared" si="94"/>
        <v>5.0930352386598873E-5</v>
      </c>
      <c r="AA421" s="15">
        <f t="shared" si="95"/>
        <v>6.428648593288173E-5</v>
      </c>
      <c r="AB421" s="15">
        <f t="shared" si="96"/>
        <v>4.5718699920075421E-5</v>
      </c>
      <c r="AC421" s="15">
        <f t="shared" si="97"/>
        <v>4.9179773459046788E-5</v>
      </c>
      <c r="AD421" s="15">
        <f t="shared" si="98"/>
        <v>7.3661557476486223E-5</v>
      </c>
      <c r="AE421" s="15">
        <f t="shared" si="86"/>
        <v>1.2880481910644381E-3</v>
      </c>
      <c r="AF421" s="15">
        <f t="shared" si="87"/>
        <v>9.2772422167581724E-4</v>
      </c>
      <c r="AG421" s="15">
        <f t="shared" si="88"/>
        <v>2.2850189964301326E-4</v>
      </c>
    </row>
    <row r="422" spans="1:33" x14ac:dyDescent="0.2">
      <c r="A422" s="11" t="s">
        <v>435</v>
      </c>
      <c r="B422" s="12">
        <v>478216.87000000005</v>
      </c>
      <c r="C422" s="12">
        <v>970860.18700000015</v>
      </c>
      <c r="D422" s="12">
        <v>1055906.7990000001</v>
      </c>
      <c r="E422" s="12">
        <v>1065962.8969999996</v>
      </c>
      <c r="F422" s="12">
        <v>1026443.8290000001</v>
      </c>
      <c r="G422" s="12">
        <v>1114295.1609999998</v>
      </c>
      <c r="H422" s="12">
        <v>929803.87399999995</v>
      </c>
      <c r="I422" s="12">
        <v>959792.52100000042</v>
      </c>
      <c r="J422" s="12">
        <f t="shared" si="89"/>
        <v>1438009.3910000005</v>
      </c>
      <c r="K422" s="13">
        <v>7602430</v>
      </c>
      <c r="L422" s="14">
        <f>VLOOKUP(A422,'[1]Aggregated CDC_fludeaths'!$A$5:$K$463,2,FALSE)</f>
        <v>110</v>
      </c>
      <c r="M422" s="14">
        <f>VLOOKUP(A422,'[1]Aggregated CDC_fludeaths'!A424:K882,6,FALSE)</f>
        <v>74</v>
      </c>
      <c r="N422" s="14">
        <f>VLOOKUP(A422,'[1]Aggregated CDC_fludeaths'!A424:K882,3,FALSE)</f>
        <v>71</v>
      </c>
      <c r="O422" s="14">
        <f>VLOOKUP(A422,'[1]Aggregated CDC_fludeaths'!A424:K882,4,FALSE)</f>
        <v>66</v>
      </c>
      <c r="P422" s="14">
        <f>VLOOKUP(A422,'[1]Aggregated CDC_fludeaths'!A424:K882,5,FALSE)</f>
        <v>44</v>
      </c>
      <c r="Q422" s="14">
        <f>VLOOKUP(A422,'[1]Aggregated CDC_fludeaths'!A424:K882,7,FALSE)</f>
        <v>47</v>
      </c>
      <c r="R422" s="14">
        <f>VLOOKUP(A422,'[1]Aggregated CDC_fludeaths'!A424:K882,8,FALSE)</f>
        <v>114</v>
      </c>
      <c r="S422" s="14">
        <f>VLOOKUP(A422,'[1]Aggregated CDC_fludeaths'!A424:K882,9,FALSE)</f>
        <v>1229</v>
      </c>
      <c r="T422" s="14">
        <f>VLOOKUP(A422,'[1]Aggregated CDC_fludeaths'!A424:K882,10,FALSE)</f>
        <v>52</v>
      </c>
      <c r="U422" s="14">
        <f t="shared" si="90"/>
        <v>468</v>
      </c>
      <c r="V422" s="14">
        <f t="shared" si="91"/>
        <v>1339</v>
      </c>
      <c r="W422" s="14">
        <f>VLOOKUP(A422,'[1]Aggregated CDC_fludeaths'!A424:K882,11,FALSE)</f>
        <v>1807</v>
      </c>
      <c r="X422" s="15">
        <f t="shared" si="92"/>
        <v>2.300211617377697E-4</v>
      </c>
      <c r="Y422" s="16">
        <f t="shared" si="93"/>
        <v>7.6221067658220891E-5</v>
      </c>
      <c r="Z422" s="15">
        <f t="shared" si="94"/>
        <v>6.7240783057028115E-5</v>
      </c>
      <c r="AA422" s="15">
        <f t="shared" si="95"/>
        <v>6.1915851091766486E-5</v>
      </c>
      <c r="AB422" s="15">
        <f t="shared" si="96"/>
        <v>4.2866447005547729E-5</v>
      </c>
      <c r="AC422" s="15">
        <f t="shared" si="97"/>
        <v>4.2179129592397113E-5</v>
      </c>
      <c r="AD422" s="15">
        <f t="shared" si="98"/>
        <v>1.2260650142225586E-4</v>
      </c>
      <c r="AE422" s="15">
        <f t="shared" si="86"/>
        <v>1.2804850768367254E-3</v>
      </c>
      <c r="AF422" s="15">
        <f t="shared" si="87"/>
        <v>9.3114830012956402E-4</v>
      </c>
      <c r="AG422" s="15">
        <f t="shared" si="88"/>
        <v>2.3768716055261278E-4</v>
      </c>
    </row>
    <row r="423" spans="1:33" x14ac:dyDescent="0.2">
      <c r="A423" s="11" t="s">
        <v>436</v>
      </c>
      <c r="B423" s="12">
        <v>494128.92500000016</v>
      </c>
      <c r="C423" s="12">
        <v>998142.14399999974</v>
      </c>
      <c r="D423" s="12">
        <v>1073201.7249999999</v>
      </c>
      <c r="E423" s="12">
        <v>1106819.0020000006</v>
      </c>
      <c r="F423" s="12">
        <v>1043927.7520000003</v>
      </c>
      <c r="G423" s="12">
        <v>1127263.9180000001</v>
      </c>
      <c r="H423" s="12">
        <v>966209.31200000015</v>
      </c>
      <c r="I423" s="12">
        <v>1026237.8610000003</v>
      </c>
      <c r="J423" s="12">
        <f t="shared" si="89"/>
        <v>1520366.7860000003</v>
      </c>
      <c r="K423" s="13">
        <v>7832482</v>
      </c>
      <c r="L423" s="14">
        <f>VLOOKUP(A423,'[1]Aggregated CDC_fludeaths'!$A$5:$K$463,2,FALSE)</f>
        <v>89</v>
      </c>
      <c r="M423" s="14">
        <f>VLOOKUP(A423,'[1]Aggregated CDC_fludeaths'!A425:K883,6,FALSE)</f>
        <v>57</v>
      </c>
      <c r="N423" s="14">
        <f>VLOOKUP(A423,'[1]Aggregated CDC_fludeaths'!A425:K883,3,FALSE)</f>
        <v>52</v>
      </c>
      <c r="O423" s="14">
        <f>VLOOKUP(A423,'[1]Aggregated CDC_fludeaths'!A425:K883,4,FALSE)</f>
        <v>53</v>
      </c>
      <c r="P423" s="14">
        <f>VLOOKUP(A423,'[1]Aggregated CDC_fludeaths'!A425:K883,5,FALSE)</f>
        <v>48</v>
      </c>
      <c r="Q423" s="14">
        <f>VLOOKUP(A423,'[1]Aggregated CDC_fludeaths'!A425:K883,7,FALSE)</f>
        <v>53</v>
      </c>
      <c r="R423" s="14">
        <f>VLOOKUP(A423,'[1]Aggregated CDC_fludeaths'!A425:K883,8,FALSE)</f>
        <v>129</v>
      </c>
      <c r="S423" s="14">
        <f>VLOOKUP(A423,'[1]Aggregated CDC_fludeaths'!A425:K883,9,FALSE)</f>
        <v>1206</v>
      </c>
      <c r="T423" s="14">
        <f>VLOOKUP(A423,'[1]Aggregated CDC_fludeaths'!A425:K883,10,FALSE)</f>
        <v>36</v>
      </c>
      <c r="U423" s="14">
        <f t="shared" si="90"/>
        <v>428</v>
      </c>
      <c r="V423" s="14">
        <f t="shared" si="91"/>
        <v>1295</v>
      </c>
      <c r="W423" s="14">
        <f>VLOOKUP(A423,'[1]Aggregated CDC_fludeaths'!A425:K883,11,FALSE)</f>
        <v>1723</v>
      </c>
      <c r="X423" s="15">
        <f t="shared" si="92"/>
        <v>1.8011493660283087E-4</v>
      </c>
      <c r="Y423" s="16">
        <f t="shared" si="93"/>
        <v>5.7106094901048498E-5</v>
      </c>
      <c r="Z423" s="15">
        <f t="shared" si="94"/>
        <v>4.8453146122179411E-5</v>
      </c>
      <c r="AA423" s="15">
        <f t="shared" si="95"/>
        <v>4.7884974782895872E-5</v>
      </c>
      <c r="AB423" s="15">
        <f t="shared" si="96"/>
        <v>4.5980193464576069E-5</v>
      </c>
      <c r="AC423" s="15">
        <f t="shared" si="97"/>
        <v>4.7016496451011212E-5</v>
      </c>
      <c r="AD423" s="15">
        <f t="shared" si="98"/>
        <v>1.3351144353284807E-4</v>
      </c>
      <c r="AE423" s="15">
        <f t="shared" si="86"/>
        <v>1.1751661538045707E-3</v>
      </c>
      <c r="AF423" s="15">
        <f t="shared" si="87"/>
        <v>8.5176814695292859E-4</v>
      </c>
      <c r="AG423" s="15">
        <f t="shared" si="88"/>
        <v>2.199813545693434E-4</v>
      </c>
    </row>
    <row r="424" spans="1:33" x14ac:dyDescent="0.2">
      <c r="A424" s="11" t="s">
        <v>437</v>
      </c>
      <c r="B424" s="12">
        <v>488937.08899999986</v>
      </c>
      <c r="C424" s="12">
        <v>992840.44699999981</v>
      </c>
      <c r="D424" s="12">
        <v>1086536.4979999999</v>
      </c>
      <c r="E424" s="12">
        <v>1108545.5410000004</v>
      </c>
      <c r="F424" s="12">
        <v>1042903.5299999997</v>
      </c>
      <c r="G424" s="12">
        <v>1113459.6170000001</v>
      </c>
      <c r="H424" s="12">
        <v>974978.56000000052</v>
      </c>
      <c r="I424" s="12">
        <v>1047533.6899999998</v>
      </c>
      <c r="J424" s="12">
        <f t="shared" si="89"/>
        <v>1536470.7789999996</v>
      </c>
      <c r="K424" s="13">
        <v>7859259</v>
      </c>
      <c r="L424" s="14">
        <f>VLOOKUP(A424,'[1]Aggregated CDC_fludeaths'!$A$5:$K$463,2,FALSE)</f>
        <v>119</v>
      </c>
      <c r="M424" s="14">
        <f>VLOOKUP(A424,'[1]Aggregated CDC_fludeaths'!A426:K884,6,FALSE)</f>
        <v>57</v>
      </c>
      <c r="N424" s="14">
        <f>VLOOKUP(A424,'[1]Aggregated CDC_fludeaths'!A426:K884,3,FALSE)</f>
        <v>46</v>
      </c>
      <c r="O424" s="14">
        <f>VLOOKUP(A424,'[1]Aggregated CDC_fludeaths'!A426:K884,4,FALSE)</f>
        <v>42</v>
      </c>
      <c r="P424" s="14">
        <f>VLOOKUP(A424,'[1]Aggregated CDC_fludeaths'!A426:K884,5,FALSE)</f>
        <v>48</v>
      </c>
      <c r="Q424" s="14">
        <f>VLOOKUP(A424,'[1]Aggregated CDC_fludeaths'!A426:K884,7,FALSE)</f>
        <v>53</v>
      </c>
      <c r="R424" s="14">
        <f>VLOOKUP(A424,'[1]Aggregated CDC_fludeaths'!A426:K884,8,FALSE)</f>
        <v>112</v>
      </c>
      <c r="S424" s="14">
        <f>VLOOKUP(A424,'[1]Aggregated CDC_fludeaths'!A426:K884,9,FALSE)</f>
        <v>982</v>
      </c>
      <c r="T424" s="14">
        <f>VLOOKUP(A424,'[1]Aggregated CDC_fludeaths'!A426:K884,10,FALSE)</f>
        <v>47</v>
      </c>
      <c r="U424" s="14">
        <f t="shared" si="90"/>
        <v>405</v>
      </c>
      <c r="V424" s="14">
        <f t="shared" si="91"/>
        <v>1101</v>
      </c>
      <c r="W424" s="14">
        <f>VLOOKUP(A424,'[1]Aggregated CDC_fludeaths'!A426:K884,11,FALSE)</f>
        <v>1506</v>
      </c>
      <c r="X424" s="15">
        <f t="shared" si="92"/>
        <v>2.4338509529597179E-4</v>
      </c>
      <c r="Y424" s="16">
        <f t="shared" si="93"/>
        <v>5.7411037364798263E-5</v>
      </c>
      <c r="Z424" s="15">
        <f t="shared" si="94"/>
        <v>4.2336359694011862E-5</v>
      </c>
      <c r="AA424" s="15">
        <f t="shared" si="95"/>
        <v>3.7887482693866145E-5</v>
      </c>
      <c r="AB424" s="15">
        <f t="shared" si="96"/>
        <v>4.6025350014876268E-5</v>
      </c>
      <c r="AC424" s="15">
        <f t="shared" si="97"/>
        <v>4.7599391294313997E-5</v>
      </c>
      <c r="AD424" s="15">
        <f t="shared" si="98"/>
        <v>1.1487432092865707E-4</v>
      </c>
      <c r="AE424" s="15">
        <f t="shared" si="86"/>
        <v>9.3744001684566364E-4</v>
      </c>
      <c r="AF424" s="15">
        <f t="shared" si="87"/>
        <v>7.1657724640658473E-4</v>
      </c>
      <c r="AG424" s="15">
        <f t="shared" si="88"/>
        <v>1.9162111847949024E-4</v>
      </c>
    </row>
    <row r="425" spans="1:33" x14ac:dyDescent="0.2">
      <c r="A425" s="11" t="s">
        <v>438</v>
      </c>
      <c r="B425" s="12">
        <v>489294</v>
      </c>
      <c r="C425" s="12">
        <v>994537</v>
      </c>
      <c r="D425" s="12">
        <v>1082272</v>
      </c>
      <c r="E425" s="12">
        <v>1117181</v>
      </c>
      <c r="F425" s="12">
        <v>1045485</v>
      </c>
      <c r="G425" s="12">
        <v>1109290</v>
      </c>
      <c r="H425" s="12">
        <v>999917</v>
      </c>
      <c r="I425" s="12">
        <v>1103852</v>
      </c>
      <c r="J425" s="12">
        <f t="shared" si="89"/>
        <v>1593146</v>
      </c>
      <c r="K425" s="13">
        <v>7941828</v>
      </c>
      <c r="L425" s="14">
        <f>VLOOKUP(A425,'[1]Aggregated CDC_fludeaths'!$A$5:$K$463,2,FALSE)</f>
        <v>119</v>
      </c>
      <c r="M425" s="14">
        <f>VLOOKUP(A425,'[1]Aggregated CDC_fludeaths'!A427:K885,6,FALSE)</f>
        <v>62</v>
      </c>
      <c r="N425" s="14">
        <f>VLOOKUP(A425,'[1]Aggregated CDC_fludeaths'!A427:K885,3,FALSE)</f>
        <v>54</v>
      </c>
      <c r="O425" s="14">
        <f>VLOOKUP(A425,'[1]Aggregated CDC_fludeaths'!A427:K885,4,FALSE)</f>
        <v>53</v>
      </c>
      <c r="P425" s="14">
        <f>VLOOKUP(A425,'[1]Aggregated CDC_fludeaths'!A427:K885,5,FALSE)</f>
        <v>66</v>
      </c>
      <c r="Q425" s="14">
        <f>VLOOKUP(A425,'[1]Aggregated CDC_fludeaths'!A427:K885,7,FALSE)</f>
        <v>59</v>
      </c>
      <c r="R425" s="14">
        <f>VLOOKUP(A425,'[1]Aggregated CDC_fludeaths'!A427:K885,8,FALSE)</f>
        <v>110</v>
      </c>
      <c r="S425" s="14">
        <f>VLOOKUP(A425,'[1]Aggregated CDC_fludeaths'!A427:K885,9,FALSE)</f>
        <v>1038</v>
      </c>
      <c r="T425" s="14">
        <f>VLOOKUP(A425,'[1]Aggregated CDC_fludeaths'!A427:K885,10,FALSE)</f>
        <v>46</v>
      </c>
      <c r="U425" s="14">
        <f t="shared" si="90"/>
        <v>450</v>
      </c>
      <c r="V425" s="14">
        <f t="shared" si="91"/>
        <v>1157</v>
      </c>
      <c r="W425" s="14">
        <f>VLOOKUP(A425,'[1]Aggregated CDC_fludeaths'!A427:K885,11,FALSE)</f>
        <v>1607</v>
      </c>
      <c r="X425" s="15">
        <f t="shared" si="92"/>
        <v>2.4320756028073102E-4</v>
      </c>
      <c r="Y425" s="16">
        <f t="shared" si="93"/>
        <v>6.2340566514870743E-5</v>
      </c>
      <c r="Z425" s="15">
        <f t="shared" si="94"/>
        <v>4.9895035628751369E-5</v>
      </c>
      <c r="AA425" s="15">
        <f t="shared" si="95"/>
        <v>4.7440835459965755E-5</v>
      </c>
      <c r="AB425" s="15">
        <f t="shared" si="96"/>
        <v>6.3128595819165269E-5</v>
      </c>
      <c r="AC425" s="15">
        <f t="shared" si="97"/>
        <v>5.3187173777821849E-5</v>
      </c>
      <c r="AD425" s="15">
        <f t="shared" si="98"/>
        <v>1.1000913075785291E-4</v>
      </c>
      <c r="AE425" s="15">
        <f t="shared" si="86"/>
        <v>9.4034345183955823E-4</v>
      </c>
      <c r="AF425" s="15">
        <f t="shared" si="87"/>
        <v>7.2623601352292887E-4</v>
      </c>
      <c r="AG425" s="15">
        <f t="shared" si="88"/>
        <v>2.0234636156814275E-4</v>
      </c>
    </row>
    <row r="426" spans="1:33" x14ac:dyDescent="0.2">
      <c r="A426" s="11" t="s">
        <v>439</v>
      </c>
      <c r="B426" s="12">
        <v>431513.32899999997</v>
      </c>
      <c r="C426" s="12">
        <v>844117.80799999984</v>
      </c>
      <c r="D426" s="12">
        <v>900477.19400000013</v>
      </c>
      <c r="E426" s="12">
        <v>895432.0340000001</v>
      </c>
      <c r="F426" s="12">
        <v>922174.39899999998</v>
      </c>
      <c r="G426" s="12">
        <v>972846.60000000021</v>
      </c>
      <c r="H426" s="12">
        <v>738332.50100000016</v>
      </c>
      <c r="I426" s="12">
        <v>758541.45000000007</v>
      </c>
      <c r="J426" s="12">
        <f t="shared" si="89"/>
        <v>1190054.7790000001</v>
      </c>
      <c r="K426" s="13">
        <v>6465755</v>
      </c>
      <c r="L426" s="14">
        <f>VLOOKUP(A426,'[1]Aggregated CDC_fludeaths'!$A$5:$K$463,2,FALSE)</f>
        <v>107</v>
      </c>
      <c r="M426" s="14">
        <f>VLOOKUP(A426,'[1]Aggregated CDC_fludeaths'!A428:K886,6,FALSE)</f>
        <v>79</v>
      </c>
      <c r="N426" s="14">
        <f>VLOOKUP(A426,'[1]Aggregated CDC_fludeaths'!A428:K886,3,FALSE)</f>
        <v>41</v>
      </c>
      <c r="O426" s="14">
        <f>VLOOKUP(A426,'[1]Aggregated CDC_fludeaths'!A428:K886,4,FALSE)</f>
        <v>61</v>
      </c>
      <c r="P426" s="14">
        <f>VLOOKUP(A426,'[1]Aggregated CDC_fludeaths'!A428:K886,5,FALSE)</f>
        <v>54</v>
      </c>
      <c r="Q426" s="14">
        <f>VLOOKUP(A426,'[1]Aggregated CDC_fludeaths'!A428:K886,7,FALSE)</f>
        <v>76</v>
      </c>
      <c r="R426" s="14">
        <f>VLOOKUP(A426,'[1]Aggregated CDC_fludeaths'!A428:K886,8,FALSE)</f>
        <v>76</v>
      </c>
      <c r="S426" s="14">
        <f>VLOOKUP(A426,'[1]Aggregated CDC_fludeaths'!A428:K886,9,FALSE)</f>
        <v>533</v>
      </c>
      <c r="T426" s="14">
        <f>VLOOKUP(A426,'[1]Aggregated CDC_fludeaths'!A428:K886,10,FALSE)</f>
        <v>70</v>
      </c>
      <c r="U426" s="14">
        <f t="shared" si="90"/>
        <v>457</v>
      </c>
      <c r="V426" s="14">
        <f t="shared" si="91"/>
        <v>640</v>
      </c>
      <c r="W426" s="14">
        <f>VLOOKUP(A426,'[1]Aggregated CDC_fludeaths'!A428:K886,11,FALSE)</f>
        <v>1097</v>
      </c>
      <c r="X426" s="15">
        <f t="shared" si="92"/>
        <v>2.4796453043053049E-4</v>
      </c>
      <c r="Y426" s="16">
        <f t="shared" si="93"/>
        <v>9.3588832330380141E-5</v>
      </c>
      <c r="Z426" s="15">
        <f t="shared" si="94"/>
        <v>4.5531414091537774E-5</v>
      </c>
      <c r="AA426" s="15">
        <f t="shared" si="95"/>
        <v>6.8123540016215228E-5</v>
      </c>
      <c r="AB426" s="15">
        <f t="shared" si="96"/>
        <v>5.8557253442035752E-5</v>
      </c>
      <c r="AC426" s="15">
        <f t="shared" si="97"/>
        <v>7.8121257760473223E-5</v>
      </c>
      <c r="AD426" s="15">
        <f t="shared" si="98"/>
        <v>1.0293465328570167E-4</v>
      </c>
      <c r="AE426" s="15">
        <f t="shared" si="86"/>
        <v>7.0266430397442352E-4</v>
      </c>
      <c r="AF426" s="15">
        <f t="shared" si="87"/>
        <v>5.3779037006833439E-4</v>
      </c>
      <c r="AG426" s="15">
        <f t="shared" si="88"/>
        <v>1.6966309425581389E-4</v>
      </c>
    </row>
    <row r="427" spans="1:33" x14ac:dyDescent="0.2">
      <c r="A427" s="11" t="s">
        <v>440</v>
      </c>
      <c r="B427" s="12">
        <v>425379.18200000009</v>
      </c>
      <c r="C427" s="12">
        <v>853474.2100000002</v>
      </c>
      <c r="D427" s="12">
        <v>915993.04799999995</v>
      </c>
      <c r="E427" s="12">
        <v>895183.06699999992</v>
      </c>
      <c r="F427" s="12">
        <v>921788.9049999998</v>
      </c>
      <c r="G427" s="12">
        <v>977533.29300000018</v>
      </c>
      <c r="H427" s="12">
        <v>774018.30899999978</v>
      </c>
      <c r="I427" s="12">
        <v>775931.8679999999</v>
      </c>
      <c r="J427" s="12">
        <f t="shared" si="89"/>
        <v>1201311.05</v>
      </c>
      <c r="K427" s="13">
        <v>6541242</v>
      </c>
      <c r="L427" s="14">
        <f>VLOOKUP(A427,'[1]Aggregated CDC_fludeaths'!$A$5:$K$463,2,FALSE)</f>
        <v>140</v>
      </c>
      <c r="M427" s="14">
        <f>VLOOKUP(A427,'[1]Aggregated CDC_fludeaths'!A429:K887,6,FALSE)</f>
        <v>38</v>
      </c>
      <c r="N427" s="14">
        <f>VLOOKUP(A427,'[1]Aggregated CDC_fludeaths'!A429:K887,3,FALSE)</f>
        <v>57</v>
      </c>
      <c r="O427" s="14">
        <f>VLOOKUP(A427,'[1]Aggregated CDC_fludeaths'!A429:K887,4,FALSE)</f>
        <v>47</v>
      </c>
      <c r="P427" s="14">
        <f>VLOOKUP(A427,'[1]Aggregated CDC_fludeaths'!A429:K887,5,FALSE)</f>
        <v>53</v>
      </c>
      <c r="Q427" s="14">
        <f>VLOOKUP(A427,'[1]Aggregated CDC_fludeaths'!A429:K887,7,FALSE)</f>
        <v>58</v>
      </c>
      <c r="R427" s="14">
        <f>VLOOKUP(A427,'[1]Aggregated CDC_fludeaths'!A429:K887,8,FALSE)</f>
        <v>46</v>
      </c>
      <c r="S427" s="14">
        <f>VLOOKUP(A427,'[1]Aggregated CDC_fludeaths'!A429:K887,9,FALSE)</f>
        <v>481</v>
      </c>
      <c r="T427" s="14">
        <f>VLOOKUP(A427,'[1]Aggregated CDC_fludeaths'!A429:K887,10,FALSE)</f>
        <v>52</v>
      </c>
      <c r="U427" s="14">
        <f t="shared" si="90"/>
        <v>351</v>
      </c>
      <c r="V427" s="14">
        <f t="shared" si="91"/>
        <v>621</v>
      </c>
      <c r="W427" s="14">
        <f>VLOOKUP(A427,'[1]Aggregated CDC_fludeaths'!A429:K887,11,FALSE)</f>
        <v>972</v>
      </c>
      <c r="X427" s="15">
        <f t="shared" si="92"/>
        <v>3.2911812783541433E-4</v>
      </c>
      <c r="Y427" s="16">
        <f t="shared" si="93"/>
        <v>4.4523899556379087E-5</v>
      </c>
      <c r="Z427" s="15">
        <f t="shared" si="94"/>
        <v>6.2227546512994933E-5</v>
      </c>
      <c r="AA427" s="15">
        <f t="shared" si="95"/>
        <v>5.2503227253292094E-5</v>
      </c>
      <c r="AB427" s="15">
        <f t="shared" si="96"/>
        <v>5.7496895126981387E-5</v>
      </c>
      <c r="AC427" s="15">
        <f t="shared" si="97"/>
        <v>5.9333017520048789E-5</v>
      </c>
      <c r="AD427" s="15">
        <f t="shared" si="98"/>
        <v>5.9430118726041678E-5</v>
      </c>
      <c r="AE427" s="15">
        <f t="shared" si="86"/>
        <v>6.1989978738700297E-4</v>
      </c>
      <c r="AF427" s="15">
        <f t="shared" si="87"/>
        <v>5.1693522672583423E-4</v>
      </c>
      <c r="AG427" s="15">
        <f t="shared" si="88"/>
        <v>1.4859563367323821E-4</v>
      </c>
    </row>
    <row r="428" spans="1:33" x14ac:dyDescent="0.2">
      <c r="A428" s="11" t="s">
        <v>441</v>
      </c>
      <c r="B428" s="12">
        <v>431446.04999999993</v>
      </c>
      <c r="C428" s="12">
        <v>858672.20100000012</v>
      </c>
      <c r="D428" s="12">
        <v>921586.12300000002</v>
      </c>
      <c r="E428" s="12">
        <v>915263.39800000028</v>
      </c>
      <c r="F428" s="12">
        <v>912897.66399999999</v>
      </c>
      <c r="G428" s="12">
        <v>978297.68700000003</v>
      </c>
      <c r="H428" s="12">
        <v>805824.68099999987</v>
      </c>
      <c r="I428" s="12">
        <v>804861.67200000002</v>
      </c>
      <c r="J428" s="12">
        <f t="shared" si="89"/>
        <v>1236307.7220000001</v>
      </c>
      <c r="K428" s="13">
        <v>6628098</v>
      </c>
      <c r="L428" s="14">
        <f>VLOOKUP(A428,'[1]Aggregated CDC_fludeaths'!$A$5:$K$463,2,FALSE)</f>
        <v>116</v>
      </c>
      <c r="M428" s="14">
        <f>VLOOKUP(A428,'[1]Aggregated CDC_fludeaths'!A430:K888,6,FALSE)</f>
        <v>46</v>
      </c>
      <c r="N428" s="14">
        <f>VLOOKUP(A428,'[1]Aggregated CDC_fludeaths'!A430:K888,3,FALSE)</f>
        <v>31</v>
      </c>
      <c r="O428" s="14">
        <f>VLOOKUP(A428,'[1]Aggregated CDC_fludeaths'!A430:K888,4,FALSE)</f>
        <v>53</v>
      </c>
      <c r="P428" s="14">
        <f>VLOOKUP(A428,'[1]Aggregated CDC_fludeaths'!A430:K888,5,FALSE)</f>
        <v>49</v>
      </c>
      <c r="Q428" s="14">
        <f>VLOOKUP(A428,'[1]Aggregated CDC_fludeaths'!A430:K888,7,FALSE)</f>
        <v>75</v>
      </c>
      <c r="R428" s="14">
        <f>VLOOKUP(A428,'[1]Aggregated CDC_fludeaths'!A430:K888,8,FALSE)</f>
        <v>64</v>
      </c>
      <c r="S428" s="14">
        <f>VLOOKUP(A428,'[1]Aggregated CDC_fludeaths'!A430:K888,9,FALSE)</f>
        <v>606</v>
      </c>
      <c r="T428" s="14">
        <f>VLOOKUP(A428,'[1]Aggregated CDC_fludeaths'!A430:K888,10,FALSE)</f>
        <v>40</v>
      </c>
      <c r="U428" s="14">
        <f t="shared" si="90"/>
        <v>358</v>
      </c>
      <c r="V428" s="14">
        <f t="shared" si="91"/>
        <v>722</v>
      </c>
      <c r="W428" s="14">
        <f>VLOOKUP(A428,'[1]Aggregated CDC_fludeaths'!A430:K888,11,FALSE)</f>
        <v>1080</v>
      </c>
      <c r="X428" s="15">
        <f t="shared" si="92"/>
        <v>2.688632796615012E-4</v>
      </c>
      <c r="Y428" s="16">
        <f t="shared" si="93"/>
        <v>5.3571083291655317E-5</v>
      </c>
      <c r="Z428" s="15">
        <f t="shared" si="94"/>
        <v>3.3637659277124338E-5</v>
      </c>
      <c r="AA428" s="15">
        <f t="shared" si="95"/>
        <v>5.7906827822257111E-5</v>
      </c>
      <c r="AB428" s="15">
        <f t="shared" si="96"/>
        <v>5.3675238673849866E-5</v>
      </c>
      <c r="AC428" s="15">
        <f t="shared" si="97"/>
        <v>7.6663781379256187E-5</v>
      </c>
      <c r="AD428" s="15">
        <f t="shared" si="98"/>
        <v>7.9421742109683544E-5</v>
      </c>
      <c r="AE428" s="15">
        <f t="shared" si="86"/>
        <v>7.5292441059362559E-4</v>
      </c>
      <c r="AF428" s="15">
        <f t="shared" si="87"/>
        <v>5.8399699941371068E-4</v>
      </c>
      <c r="AG428" s="15">
        <f t="shared" si="88"/>
        <v>1.6294267224172001E-4</v>
      </c>
    </row>
    <row r="429" spans="1:33" x14ac:dyDescent="0.2">
      <c r="A429" s="11" t="s">
        <v>442</v>
      </c>
      <c r="B429" s="12">
        <v>436138.85900000005</v>
      </c>
      <c r="C429" s="12">
        <v>860872.62</v>
      </c>
      <c r="D429" s="12">
        <v>925591.1669999999</v>
      </c>
      <c r="E429" s="12">
        <v>938774.79499999981</v>
      </c>
      <c r="F429" s="12">
        <v>909764.26500000013</v>
      </c>
      <c r="G429" s="12">
        <v>976859.06</v>
      </c>
      <c r="H429" s="12">
        <v>830260.81099999999</v>
      </c>
      <c r="I429" s="12">
        <v>831783.47499999998</v>
      </c>
      <c r="J429" s="12">
        <f t="shared" si="89"/>
        <v>1267922.334</v>
      </c>
      <c r="K429" s="13">
        <v>6707406</v>
      </c>
      <c r="L429" s="14">
        <f>VLOOKUP(A429,'[1]Aggregated CDC_fludeaths'!$A$5:$K$463,2,FALSE)</f>
        <v>94</v>
      </c>
      <c r="M429" s="14">
        <f>VLOOKUP(A429,'[1]Aggregated CDC_fludeaths'!A431:K889,6,FALSE)</f>
        <v>73</v>
      </c>
      <c r="N429" s="14">
        <f>VLOOKUP(A429,'[1]Aggregated CDC_fludeaths'!A431:K889,3,FALSE)</f>
        <v>52</v>
      </c>
      <c r="O429" s="14">
        <f>VLOOKUP(A429,'[1]Aggregated CDC_fludeaths'!A431:K889,4,FALSE)</f>
        <v>69</v>
      </c>
      <c r="P429" s="14">
        <f>VLOOKUP(A429,'[1]Aggregated CDC_fludeaths'!A431:K889,5,FALSE)</f>
        <v>57</v>
      </c>
      <c r="Q429" s="14">
        <f>VLOOKUP(A429,'[1]Aggregated CDC_fludeaths'!A431:K889,7,FALSE)</f>
        <v>46</v>
      </c>
      <c r="R429" s="14">
        <f>VLOOKUP(A429,'[1]Aggregated CDC_fludeaths'!A431:K889,8,FALSE)</f>
        <v>50</v>
      </c>
      <c r="S429" s="14">
        <f>VLOOKUP(A429,'[1]Aggregated CDC_fludeaths'!A431:K889,9,FALSE)</f>
        <v>571</v>
      </c>
      <c r="T429" s="14">
        <f>VLOOKUP(A429,'[1]Aggregated CDC_fludeaths'!A431:K889,10,FALSE)</f>
        <v>56</v>
      </c>
      <c r="U429" s="14">
        <f t="shared" si="90"/>
        <v>403</v>
      </c>
      <c r="V429" s="14">
        <f t="shared" si="91"/>
        <v>665</v>
      </c>
      <c r="W429" s="14">
        <f>VLOOKUP(A429,'[1]Aggregated CDC_fludeaths'!A431:K889,11,FALSE)</f>
        <v>1068</v>
      </c>
      <c r="X429" s="15">
        <f t="shared" si="92"/>
        <v>2.155276881668551E-4</v>
      </c>
      <c r="Y429" s="16">
        <f t="shared" si="93"/>
        <v>8.4797678894701057E-5</v>
      </c>
      <c r="Z429" s="15">
        <f t="shared" si="94"/>
        <v>5.6180311409562105E-5</v>
      </c>
      <c r="AA429" s="15">
        <f t="shared" si="95"/>
        <v>7.3500055995857891E-5</v>
      </c>
      <c r="AB429" s="15">
        <f t="shared" si="96"/>
        <v>6.265359301620843E-5</v>
      </c>
      <c r="AC429" s="15">
        <f t="shared" si="97"/>
        <v>4.708969992047778E-5</v>
      </c>
      <c r="AD429" s="15">
        <f t="shared" si="98"/>
        <v>6.0222040276449954E-5</v>
      </c>
      <c r="AE429" s="15">
        <f t="shared" si="86"/>
        <v>6.8647673001678714E-4</v>
      </c>
      <c r="AF429" s="15">
        <f t="shared" si="87"/>
        <v>5.2448007434499535E-4</v>
      </c>
      <c r="AG429" s="15">
        <f t="shared" si="88"/>
        <v>1.5922697984884171E-4</v>
      </c>
    </row>
    <row r="430" spans="1:33" x14ac:dyDescent="0.2">
      <c r="A430" s="11" t="s">
        <v>443</v>
      </c>
      <c r="B430" s="12">
        <v>438952.03499999997</v>
      </c>
      <c r="C430" s="12">
        <v>867667.31799999997</v>
      </c>
      <c r="D430" s="12">
        <v>926810.46999999974</v>
      </c>
      <c r="E430" s="12">
        <v>953087.23300000024</v>
      </c>
      <c r="F430" s="12">
        <v>907527.15399999986</v>
      </c>
      <c r="G430" s="12">
        <v>966014.2209999999</v>
      </c>
      <c r="H430" s="12">
        <v>853730.01800000016</v>
      </c>
      <c r="I430" s="12">
        <v>861565.52899999998</v>
      </c>
      <c r="J430" s="12">
        <f t="shared" si="89"/>
        <v>1300517.564</v>
      </c>
      <c r="K430" s="13">
        <v>6778098</v>
      </c>
      <c r="L430" s="14">
        <f>VLOOKUP(A430,'[1]Aggregated CDC_fludeaths'!$A$5:$K$463,2,FALSE)</f>
        <v>110</v>
      </c>
      <c r="M430" s="14">
        <f>VLOOKUP(A430,'[1]Aggregated CDC_fludeaths'!A432:K890,6,FALSE)</f>
        <v>33</v>
      </c>
      <c r="N430" s="14">
        <f>VLOOKUP(A430,'[1]Aggregated CDC_fludeaths'!A432:K890,3,FALSE)</f>
        <v>45</v>
      </c>
      <c r="O430" s="14">
        <f>VLOOKUP(A430,'[1]Aggregated CDC_fludeaths'!A432:K890,4,FALSE)</f>
        <v>37</v>
      </c>
      <c r="P430" s="14">
        <f>VLOOKUP(A430,'[1]Aggregated CDC_fludeaths'!A432:K890,5,FALSE)</f>
        <v>52</v>
      </c>
      <c r="Q430" s="14">
        <f>VLOOKUP(A430,'[1]Aggregated CDC_fludeaths'!A432:K890,7,FALSE)</f>
        <v>65</v>
      </c>
      <c r="R430" s="14">
        <f>VLOOKUP(A430,'[1]Aggregated CDC_fludeaths'!A432:K890,8,FALSE)</f>
        <v>53</v>
      </c>
      <c r="S430" s="14">
        <f>VLOOKUP(A430,'[1]Aggregated CDC_fludeaths'!A432:K890,9,FALSE)</f>
        <v>643</v>
      </c>
      <c r="T430" s="14">
        <f>VLOOKUP(A430,'[1]Aggregated CDC_fludeaths'!A432:K890,10,FALSE)</f>
        <v>40</v>
      </c>
      <c r="U430" s="14">
        <f t="shared" si="90"/>
        <v>325</v>
      </c>
      <c r="V430" s="14">
        <f t="shared" si="91"/>
        <v>753</v>
      </c>
      <c r="W430" s="14">
        <f>VLOOKUP(A430,'[1]Aggregated CDC_fludeaths'!A432:K890,11,FALSE)</f>
        <v>1078</v>
      </c>
      <c r="X430" s="15">
        <f t="shared" si="92"/>
        <v>2.5059685621459761E-4</v>
      </c>
      <c r="Y430" s="16">
        <f t="shared" si="93"/>
        <v>3.8033010251055694E-5</v>
      </c>
      <c r="Z430" s="15">
        <f t="shared" si="94"/>
        <v>4.8553616361282597E-5</v>
      </c>
      <c r="AA430" s="15">
        <f t="shared" si="95"/>
        <v>3.882121039806226E-5</v>
      </c>
      <c r="AB430" s="15">
        <f t="shared" si="96"/>
        <v>5.7298561008126055E-5</v>
      </c>
      <c r="AC430" s="15">
        <f t="shared" si="97"/>
        <v>6.7286794114390178E-5</v>
      </c>
      <c r="AD430" s="15">
        <f t="shared" si="98"/>
        <v>6.2080515950652674E-5</v>
      </c>
      <c r="AE430" s="15">
        <f t="shared" si="86"/>
        <v>7.4631583826980155E-4</v>
      </c>
      <c r="AF430" s="15">
        <f t="shared" si="87"/>
        <v>5.790002540865338E-4</v>
      </c>
      <c r="AG430" s="15">
        <f t="shared" si="88"/>
        <v>1.5904166626094814E-4</v>
      </c>
    </row>
    <row r="431" spans="1:33" x14ac:dyDescent="0.2">
      <c r="A431" s="11" t="s">
        <v>444</v>
      </c>
      <c r="B431" s="12">
        <v>444668.22199999995</v>
      </c>
      <c r="C431" s="12">
        <v>879815.11300000001</v>
      </c>
      <c r="D431" s="12">
        <v>924923.9939999996</v>
      </c>
      <c r="E431" s="12">
        <v>978479.07099999988</v>
      </c>
      <c r="F431" s="12">
        <v>912735.58800000022</v>
      </c>
      <c r="G431" s="12">
        <v>963647.00699999998</v>
      </c>
      <c r="H431" s="12">
        <v>879948.09299999999</v>
      </c>
      <c r="I431" s="12">
        <v>907637.69800000009</v>
      </c>
      <c r="J431" s="12">
        <f t="shared" si="89"/>
        <v>1352305.92</v>
      </c>
      <c r="K431" s="13">
        <v>6894493</v>
      </c>
      <c r="L431" s="14">
        <f>VLOOKUP(A431,'[1]Aggregated CDC_fludeaths'!$A$5:$K$463,2,FALSE)</f>
        <v>109</v>
      </c>
      <c r="M431" s="14">
        <f>VLOOKUP(A431,'[1]Aggregated CDC_fludeaths'!A433:K891,6,FALSE)</f>
        <v>81</v>
      </c>
      <c r="N431" s="14">
        <f>VLOOKUP(A431,'[1]Aggregated CDC_fludeaths'!A433:K891,3,FALSE)</f>
        <v>50</v>
      </c>
      <c r="O431" s="14">
        <f>VLOOKUP(A431,'[1]Aggregated CDC_fludeaths'!A433:K891,4,FALSE)</f>
        <v>39</v>
      </c>
      <c r="P431" s="14">
        <f>VLOOKUP(A431,'[1]Aggregated CDC_fludeaths'!A433:K891,5,FALSE)</f>
        <v>53</v>
      </c>
      <c r="Q431" s="14">
        <f>VLOOKUP(A431,'[1]Aggregated CDC_fludeaths'!A433:K891,7,FALSE)</f>
        <v>70</v>
      </c>
      <c r="R431" s="14">
        <f>VLOOKUP(A431,'[1]Aggregated CDC_fludeaths'!A433:K891,8,FALSE)</f>
        <v>65</v>
      </c>
      <c r="S431" s="14">
        <f>VLOOKUP(A431,'[1]Aggregated CDC_fludeaths'!A433:K891,9,FALSE)</f>
        <v>550</v>
      </c>
      <c r="T431" s="14">
        <f>VLOOKUP(A431,'[1]Aggregated CDC_fludeaths'!A433:K891,10,FALSE)</f>
        <v>41</v>
      </c>
      <c r="U431" s="14">
        <f t="shared" si="90"/>
        <v>399</v>
      </c>
      <c r="V431" s="14">
        <f t="shared" si="91"/>
        <v>659</v>
      </c>
      <c r="W431" s="14">
        <f>VLOOKUP(A431,'[1]Aggregated CDC_fludeaths'!A433:K891,11,FALSE)</f>
        <v>1058</v>
      </c>
      <c r="X431" s="15">
        <f t="shared" si="92"/>
        <v>2.4512657889009214E-4</v>
      </c>
      <c r="Y431" s="16">
        <f t="shared" si="93"/>
        <v>9.2064797254738672E-5</v>
      </c>
      <c r="Z431" s="15">
        <f t="shared" si="94"/>
        <v>5.4058495967615715E-5</v>
      </c>
      <c r="AA431" s="15">
        <f t="shared" si="95"/>
        <v>3.985777637547447E-5</v>
      </c>
      <c r="AB431" s="15">
        <f t="shared" si="96"/>
        <v>5.8067200070651776E-5</v>
      </c>
      <c r="AC431" s="15">
        <f t="shared" si="97"/>
        <v>7.2640707117352149E-5</v>
      </c>
      <c r="AD431" s="15">
        <f t="shared" si="98"/>
        <v>7.3867993484020205E-5</v>
      </c>
      <c r="AE431" s="15">
        <f t="shared" si="86"/>
        <v>6.0596866041586557E-4</v>
      </c>
      <c r="AF431" s="15">
        <f t="shared" si="87"/>
        <v>4.8731576949689019E-4</v>
      </c>
      <c r="AG431" s="15">
        <f t="shared" si="88"/>
        <v>1.5345580886078208E-4</v>
      </c>
    </row>
    <row r="432" spans="1:33" x14ac:dyDescent="0.2">
      <c r="A432" s="11" t="s">
        <v>445</v>
      </c>
      <c r="B432" s="12">
        <v>425124.89299999992</v>
      </c>
      <c r="C432" s="12">
        <v>843546.37900000019</v>
      </c>
      <c r="D432" s="12">
        <v>885144.42500000016</v>
      </c>
      <c r="E432" s="12">
        <v>963622.77100000007</v>
      </c>
      <c r="F432" s="12">
        <v>885289.70499999996</v>
      </c>
      <c r="G432" s="12">
        <v>913921.49999999977</v>
      </c>
      <c r="H432" s="12">
        <v>849495.61800000013</v>
      </c>
      <c r="I432" s="12">
        <v>893450.61699999997</v>
      </c>
      <c r="J432" s="12">
        <f t="shared" si="89"/>
        <v>1318575.5099999998</v>
      </c>
      <c r="K432" s="13">
        <v>6661778</v>
      </c>
      <c r="L432" s="14">
        <f>VLOOKUP(A432,'[1]Aggregated CDC_fludeaths'!$A$5:$K$463,2,FALSE)</f>
        <v>110</v>
      </c>
      <c r="M432" s="14">
        <f>VLOOKUP(A432,'[1]Aggregated CDC_fludeaths'!A434:K892,6,FALSE)</f>
        <v>41</v>
      </c>
      <c r="N432" s="14">
        <f>VLOOKUP(A432,'[1]Aggregated CDC_fludeaths'!A434:K892,3,FALSE)</f>
        <v>52</v>
      </c>
      <c r="O432" s="14">
        <f>VLOOKUP(A432,'[1]Aggregated CDC_fludeaths'!A434:K892,4,FALSE)</f>
        <v>49</v>
      </c>
      <c r="P432" s="14">
        <f>VLOOKUP(A432,'[1]Aggregated CDC_fludeaths'!A434:K892,5,FALSE)</f>
        <v>57</v>
      </c>
      <c r="Q432" s="14">
        <f>VLOOKUP(A432,'[1]Aggregated CDC_fludeaths'!A434:K892,7,FALSE)</f>
        <v>61</v>
      </c>
      <c r="R432" s="14">
        <f>VLOOKUP(A432,'[1]Aggregated CDC_fludeaths'!A434:K892,8,FALSE)</f>
        <v>63</v>
      </c>
      <c r="S432" s="14">
        <f>VLOOKUP(A432,'[1]Aggregated CDC_fludeaths'!A434:K892,9,FALSE)</f>
        <v>708</v>
      </c>
      <c r="T432" s="14">
        <f>VLOOKUP(A432,'[1]Aggregated CDC_fludeaths'!A434:K892,10,FALSE)</f>
        <v>37</v>
      </c>
      <c r="U432" s="14">
        <f t="shared" si="90"/>
        <v>360</v>
      </c>
      <c r="V432" s="14">
        <f t="shared" si="91"/>
        <v>818</v>
      </c>
      <c r="W432" s="14">
        <f>VLOOKUP(A432,'[1]Aggregated CDC_fludeaths'!A434:K892,11,FALSE)</f>
        <v>1178</v>
      </c>
      <c r="X432" s="15">
        <f t="shared" si="92"/>
        <v>2.5874749235161822E-4</v>
      </c>
      <c r="Y432" s="16">
        <f t="shared" si="93"/>
        <v>4.8604322205264298E-5</v>
      </c>
      <c r="Z432" s="15">
        <f t="shared" si="94"/>
        <v>5.8747475023638078E-5</v>
      </c>
      <c r="AA432" s="15">
        <f t="shared" si="95"/>
        <v>5.0849773868616887E-5</v>
      </c>
      <c r="AB432" s="15">
        <f t="shared" si="96"/>
        <v>6.4385702982957423E-5</v>
      </c>
      <c r="AC432" s="15">
        <f t="shared" si="97"/>
        <v>6.6745338631381371E-5</v>
      </c>
      <c r="AD432" s="15">
        <f t="shared" si="98"/>
        <v>7.4161653886247581E-5</v>
      </c>
      <c r="AE432" s="15">
        <f t="shared" si="86"/>
        <v>7.9243327670117894E-4</v>
      </c>
      <c r="AF432" s="15">
        <f t="shared" si="87"/>
        <v>6.2036644378447479E-4</v>
      </c>
      <c r="AG432" s="15">
        <f t="shared" si="88"/>
        <v>1.7682966919642173E-4</v>
      </c>
    </row>
    <row r="433" spans="1:33" x14ac:dyDescent="0.2">
      <c r="A433" s="11" t="s">
        <v>446</v>
      </c>
      <c r="B433" s="12">
        <v>440558.06500000006</v>
      </c>
      <c r="C433" s="12">
        <v>876615.03600000008</v>
      </c>
      <c r="D433" s="12">
        <v>918993.85799999977</v>
      </c>
      <c r="E433" s="12">
        <v>1010234.338</v>
      </c>
      <c r="F433" s="12">
        <v>910928.27700000012</v>
      </c>
      <c r="G433" s="12">
        <v>940820.53400000022</v>
      </c>
      <c r="H433" s="12">
        <v>897061.45</v>
      </c>
      <c r="I433" s="12">
        <v>967608.60900000005</v>
      </c>
      <c r="J433" s="12">
        <f t="shared" si="89"/>
        <v>1408166.6740000001</v>
      </c>
      <c r="K433" s="13">
        <v>6962621</v>
      </c>
      <c r="L433" s="14">
        <f>VLOOKUP(A433,'[1]Aggregated CDC_fludeaths'!$A$5:$K$463,2,FALSE)</f>
        <v>103</v>
      </c>
      <c r="M433" s="14">
        <f>VLOOKUP(A433,'[1]Aggregated CDC_fludeaths'!A435:K893,6,FALSE)</f>
        <v>64</v>
      </c>
      <c r="N433" s="14">
        <f>VLOOKUP(A433,'[1]Aggregated CDC_fludeaths'!A435:K893,3,FALSE)</f>
        <v>49</v>
      </c>
      <c r="O433" s="14">
        <f>VLOOKUP(A433,'[1]Aggregated CDC_fludeaths'!A435:K893,4,FALSE)</f>
        <v>46</v>
      </c>
      <c r="P433" s="14">
        <f>VLOOKUP(A433,'[1]Aggregated CDC_fludeaths'!A435:K893,5,FALSE)</f>
        <v>66</v>
      </c>
      <c r="Q433" s="14">
        <f>VLOOKUP(A433,'[1]Aggregated CDC_fludeaths'!A435:K893,7,FALSE)</f>
        <v>55</v>
      </c>
      <c r="R433" s="14">
        <f>VLOOKUP(A433,'[1]Aggregated CDC_fludeaths'!A435:K893,8,FALSE)</f>
        <v>76</v>
      </c>
      <c r="S433" s="14">
        <f>VLOOKUP(A433,'[1]Aggregated CDC_fludeaths'!A435:K893,9,FALSE)</f>
        <v>651</v>
      </c>
      <c r="T433" s="14">
        <f>VLOOKUP(A433,'[1]Aggregated CDC_fludeaths'!A435:K893,10,FALSE)</f>
        <v>39</v>
      </c>
      <c r="U433" s="14">
        <f t="shared" si="90"/>
        <v>395</v>
      </c>
      <c r="V433" s="14">
        <f t="shared" si="91"/>
        <v>754</v>
      </c>
      <c r="W433" s="14">
        <f>VLOOKUP(A433,'[1]Aggregated CDC_fludeaths'!A435:K893,11,FALSE)</f>
        <v>1149</v>
      </c>
      <c r="X433" s="15">
        <f t="shared" si="92"/>
        <v>2.3379438077021693E-4</v>
      </c>
      <c r="Y433" s="16">
        <f t="shared" si="93"/>
        <v>7.3008102042183083E-5</v>
      </c>
      <c r="Z433" s="15">
        <f t="shared" si="94"/>
        <v>5.3319181160403372E-5</v>
      </c>
      <c r="AA433" s="15">
        <f t="shared" si="95"/>
        <v>4.5533989758324764E-5</v>
      </c>
      <c r="AB433" s="15">
        <f t="shared" si="96"/>
        <v>7.2453563761749366E-5</v>
      </c>
      <c r="AC433" s="15">
        <f t="shared" si="97"/>
        <v>5.8459608408164259E-5</v>
      </c>
      <c r="AD433" s="15">
        <f t="shared" si="98"/>
        <v>8.47210634232471E-5</v>
      </c>
      <c r="AE433" s="15">
        <f t="shared" si="86"/>
        <v>6.7279269112001047E-4</v>
      </c>
      <c r="AF433" s="15">
        <f t="shared" si="87"/>
        <v>5.3544797922124379E-4</v>
      </c>
      <c r="AG433" s="15">
        <f t="shared" si="88"/>
        <v>1.6502406205938828E-4</v>
      </c>
    </row>
    <row r="434" spans="1:33" x14ac:dyDescent="0.2">
      <c r="A434" s="11" t="s">
        <v>447</v>
      </c>
      <c r="B434" s="12">
        <v>434211</v>
      </c>
      <c r="C434" s="12">
        <v>870022</v>
      </c>
      <c r="D434" s="12">
        <v>901988</v>
      </c>
      <c r="E434" s="12">
        <v>1028582</v>
      </c>
      <c r="F434" s="12">
        <v>916598</v>
      </c>
      <c r="G434" s="12">
        <v>927709</v>
      </c>
      <c r="H434" s="12">
        <v>901447</v>
      </c>
      <c r="I434" s="12">
        <v>994961</v>
      </c>
      <c r="J434" s="12">
        <f t="shared" si="89"/>
        <v>1429172</v>
      </c>
      <c r="K434" s="13">
        <v>6975518</v>
      </c>
      <c r="L434" s="14">
        <f>VLOOKUP(A434,'[1]Aggregated CDC_fludeaths'!$A$5:$K$463,2,FALSE)</f>
        <v>96</v>
      </c>
      <c r="M434" s="14">
        <f>VLOOKUP(A434,'[1]Aggregated CDC_fludeaths'!A436:K894,6,FALSE)</f>
        <v>61</v>
      </c>
      <c r="N434" s="14">
        <f>VLOOKUP(A434,'[1]Aggregated CDC_fludeaths'!A436:K894,3,FALSE)</f>
        <v>40</v>
      </c>
      <c r="O434" s="14">
        <f>VLOOKUP(A434,'[1]Aggregated CDC_fludeaths'!A436:K894,4,FALSE)</f>
        <v>52</v>
      </c>
      <c r="P434" s="14">
        <f>VLOOKUP(A434,'[1]Aggregated CDC_fludeaths'!A436:K894,5,FALSE)</f>
        <v>55</v>
      </c>
      <c r="Q434" s="14">
        <f>VLOOKUP(A434,'[1]Aggregated CDC_fludeaths'!A436:K894,7,FALSE)</f>
        <v>42</v>
      </c>
      <c r="R434" s="14">
        <f>VLOOKUP(A434,'[1]Aggregated CDC_fludeaths'!A436:K894,8,FALSE)</f>
        <v>72</v>
      </c>
      <c r="S434" s="14">
        <f>VLOOKUP(A434,'[1]Aggregated CDC_fludeaths'!A436:K894,9,FALSE)</f>
        <v>858</v>
      </c>
      <c r="T434" s="14">
        <f>VLOOKUP(A434,'[1]Aggregated CDC_fludeaths'!A436:K894,10,FALSE)</f>
        <v>41</v>
      </c>
      <c r="U434" s="14">
        <f t="shared" si="90"/>
        <v>363</v>
      </c>
      <c r="V434" s="14">
        <f t="shared" si="91"/>
        <v>954</v>
      </c>
      <c r="W434" s="14">
        <f>VLOOKUP(A434,'[1]Aggregated CDC_fludeaths'!A436:K894,11,FALSE)</f>
        <v>1317</v>
      </c>
      <c r="X434" s="15">
        <f t="shared" si="92"/>
        <v>2.2109066790108956E-4</v>
      </c>
      <c r="Y434" s="16">
        <f t="shared" si="93"/>
        <v>7.0113169552034316E-5</v>
      </c>
      <c r="Z434" s="15">
        <f t="shared" si="94"/>
        <v>4.4346487979884431E-5</v>
      </c>
      <c r="AA434" s="15">
        <f t="shared" si="95"/>
        <v>5.0555035962130388E-5</v>
      </c>
      <c r="AB434" s="15">
        <f t="shared" si="96"/>
        <v>6.0004494882162082E-5</v>
      </c>
      <c r="AC434" s="15">
        <f t="shared" si="97"/>
        <v>4.527281723040307E-5</v>
      </c>
      <c r="AD434" s="15">
        <f t="shared" si="98"/>
        <v>7.9871584241780167E-5</v>
      </c>
      <c r="AE434" s="15">
        <f t="shared" si="86"/>
        <v>8.6234535826027348E-4</v>
      </c>
      <c r="AF434" s="15">
        <f t="shared" si="87"/>
        <v>6.6751937485481103E-4</v>
      </c>
      <c r="AG434" s="15">
        <f t="shared" si="88"/>
        <v>1.8880318278871906E-4</v>
      </c>
    </row>
    <row r="435" spans="1:33" x14ac:dyDescent="0.2">
      <c r="A435" s="11" t="s">
        <v>448</v>
      </c>
      <c r="B435" s="12">
        <v>103052.72900000001</v>
      </c>
      <c r="C435" s="12">
        <v>207112.391</v>
      </c>
      <c r="D435" s="12">
        <v>235779.26299999995</v>
      </c>
      <c r="E435" s="12">
        <v>217248.19099999993</v>
      </c>
      <c r="F435" s="12">
        <v>236580.52999999997</v>
      </c>
      <c r="G435" s="12">
        <v>268575.61499999993</v>
      </c>
      <c r="H435" s="12">
        <v>228272.58100000012</v>
      </c>
      <c r="I435" s="12">
        <v>275638.61000000004</v>
      </c>
      <c r="J435" s="12">
        <f t="shared" si="89"/>
        <v>378691.33900000004</v>
      </c>
      <c r="K435" s="13">
        <v>1771937</v>
      </c>
      <c r="L435" s="14">
        <f>VLOOKUP(A435,'[1]Aggregated CDC_fludeaths'!$A$5:$K$463,2,FALSE)</f>
        <v>108</v>
      </c>
      <c r="M435" s="14">
        <f>VLOOKUP(A435,'[1]Aggregated CDC_fludeaths'!A437:K895,6,FALSE)</f>
        <v>56</v>
      </c>
      <c r="N435" s="14">
        <f>VLOOKUP(A435,'[1]Aggregated CDC_fludeaths'!A437:K895,3,FALSE)</f>
        <v>56</v>
      </c>
      <c r="O435" s="14">
        <f>VLOOKUP(A435,'[1]Aggregated CDC_fludeaths'!A437:K895,4,FALSE)</f>
        <v>59</v>
      </c>
      <c r="P435" s="14">
        <f>VLOOKUP(A435,'[1]Aggregated CDC_fludeaths'!A437:K895,5,FALSE)</f>
        <v>63</v>
      </c>
      <c r="Q435" s="14">
        <f>VLOOKUP(A435,'[1]Aggregated CDC_fludeaths'!A437:K895,7,FALSE)</f>
        <v>72</v>
      </c>
      <c r="R435" s="14">
        <f>VLOOKUP(A435,'[1]Aggregated CDC_fludeaths'!A437:K895,8,FALSE)</f>
        <v>56</v>
      </c>
      <c r="S435" s="14">
        <f>VLOOKUP(A435,'[1]Aggregated CDC_fludeaths'!A437:K895,9,FALSE)</f>
        <v>368</v>
      </c>
      <c r="T435" s="14">
        <f>VLOOKUP(A435,'[1]Aggregated CDC_fludeaths'!A437:K895,10,FALSE)</f>
        <v>61</v>
      </c>
      <c r="U435" s="14">
        <f t="shared" si="90"/>
        <v>423</v>
      </c>
      <c r="V435" s="14">
        <f t="shared" si="91"/>
        <v>476</v>
      </c>
      <c r="W435" s="14">
        <f>VLOOKUP(A435,'[1]Aggregated CDC_fludeaths'!A437:K895,11,FALSE)</f>
        <v>899</v>
      </c>
      <c r="X435" s="15">
        <f t="shared" si="92"/>
        <v>1.048007180867573E-3</v>
      </c>
      <c r="Y435" s="16">
        <f t="shared" si="93"/>
        <v>2.7038459519305151E-4</v>
      </c>
      <c r="Z435" s="15">
        <f t="shared" si="94"/>
        <v>2.3751028520264741E-4</v>
      </c>
      <c r="AA435" s="15">
        <f t="shared" si="95"/>
        <v>2.7157878612669333E-4</v>
      </c>
      <c r="AB435" s="15">
        <f t="shared" si="96"/>
        <v>2.6629410290018374E-4</v>
      </c>
      <c r="AC435" s="15">
        <f t="shared" si="97"/>
        <v>2.680809276002217E-4</v>
      </c>
      <c r="AD435" s="15">
        <f t="shared" si="98"/>
        <v>2.4532074660337753E-4</v>
      </c>
      <c r="AE435" s="15">
        <f t="shared" si="86"/>
        <v>1.3350814677232626E-3</v>
      </c>
      <c r="AF435" s="15">
        <f t="shared" si="87"/>
        <v>1.2569603552512194E-3</v>
      </c>
      <c r="AG435" s="15">
        <f t="shared" si="88"/>
        <v>5.0735438110948643E-4</v>
      </c>
    </row>
    <row r="436" spans="1:33" x14ac:dyDescent="0.2">
      <c r="A436" s="11" t="s">
        <v>449</v>
      </c>
      <c r="B436" s="12">
        <v>100640.666</v>
      </c>
      <c r="C436" s="12">
        <v>207704.05899999998</v>
      </c>
      <c r="D436" s="12">
        <v>233534.89899999998</v>
      </c>
      <c r="E436" s="12">
        <v>212459.84299999999</v>
      </c>
      <c r="F436" s="12">
        <v>232928.40000000002</v>
      </c>
      <c r="G436" s="12">
        <v>268276.68200000003</v>
      </c>
      <c r="H436" s="12">
        <v>237712.55499999996</v>
      </c>
      <c r="I436" s="12">
        <v>278592.79700000008</v>
      </c>
      <c r="J436" s="12">
        <f t="shared" si="89"/>
        <v>379233.46300000011</v>
      </c>
      <c r="K436" s="13">
        <v>1771762</v>
      </c>
      <c r="L436" s="14">
        <f>VLOOKUP(A436,'[1]Aggregated CDC_fludeaths'!$A$5:$K$463,2,FALSE)</f>
        <v>120</v>
      </c>
      <c r="M436" s="14">
        <f>VLOOKUP(A436,'[1]Aggregated CDC_fludeaths'!A438:K896,6,FALSE)</f>
        <v>57</v>
      </c>
      <c r="N436" s="14">
        <f>VLOOKUP(A436,'[1]Aggregated CDC_fludeaths'!A438:K896,3,FALSE)</f>
        <v>56</v>
      </c>
      <c r="O436" s="14">
        <f>VLOOKUP(A436,'[1]Aggregated CDC_fludeaths'!A438:K896,4,FALSE)</f>
        <v>36</v>
      </c>
      <c r="P436" s="14">
        <f>VLOOKUP(A436,'[1]Aggregated CDC_fludeaths'!A438:K896,5,FALSE)</f>
        <v>46</v>
      </c>
      <c r="Q436" s="14">
        <f>VLOOKUP(A436,'[1]Aggregated CDC_fludeaths'!A438:K896,7,FALSE)</f>
        <v>44</v>
      </c>
      <c r="R436" s="14">
        <f>VLOOKUP(A436,'[1]Aggregated CDC_fludeaths'!A438:K896,8,FALSE)</f>
        <v>57</v>
      </c>
      <c r="S436" s="14">
        <f>VLOOKUP(A436,'[1]Aggregated CDC_fludeaths'!A438:K896,9,FALSE)</f>
        <v>370</v>
      </c>
      <c r="T436" s="14">
        <f>VLOOKUP(A436,'[1]Aggregated CDC_fludeaths'!A438:K896,10,FALSE)</f>
        <v>41</v>
      </c>
      <c r="U436" s="14">
        <f t="shared" si="90"/>
        <v>337</v>
      </c>
      <c r="V436" s="14">
        <f t="shared" si="91"/>
        <v>490</v>
      </c>
      <c r="W436" s="14">
        <f>VLOOKUP(A436,'[1]Aggregated CDC_fludeaths'!A438:K896,11,FALSE)</f>
        <v>827</v>
      </c>
      <c r="X436" s="15">
        <f t="shared" si="92"/>
        <v>1.1923609488037371E-3</v>
      </c>
      <c r="Y436" s="16">
        <f t="shared" si="93"/>
        <v>2.744289171546715E-4</v>
      </c>
      <c r="Z436" s="15">
        <f t="shared" si="94"/>
        <v>2.3979285425772704E-4</v>
      </c>
      <c r="AA436" s="15">
        <f t="shared" si="95"/>
        <v>1.694437851956805E-4</v>
      </c>
      <c r="AB436" s="15">
        <f t="shared" si="96"/>
        <v>1.9748557925954927E-4</v>
      </c>
      <c r="AC436" s="15">
        <f t="shared" si="97"/>
        <v>1.6400978151354949E-4</v>
      </c>
      <c r="AD436" s="15">
        <f t="shared" si="98"/>
        <v>2.3978539963949319E-4</v>
      </c>
      <c r="AE436" s="15">
        <f t="shared" si="86"/>
        <v>1.3281032531505109E-3</v>
      </c>
      <c r="AF436" s="15">
        <f t="shared" si="87"/>
        <v>1.2920800715310291E-3</v>
      </c>
      <c r="AG436" s="15">
        <f t="shared" si="88"/>
        <v>4.6676698111823144E-4</v>
      </c>
    </row>
    <row r="437" spans="1:33" x14ac:dyDescent="0.2">
      <c r="A437" s="11" t="s">
        <v>450</v>
      </c>
      <c r="B437" s="12">
        <v>96984.424000000014</v>
      </c>
      <c r="C437" s="12">
        <v>198917.22599999997</v>
      </c>
      <c r="D437" s="12">
        <v>224664.359</v>
      </c>
      <c r="E437" s="12">
        <v>204237.26599999992</v>
      </c>
      <c r="F437" s="12">
        <v>220165.11500000002</v>
      </c>
      <c r="G437" s="12">
        <v>254870.38100000002</v>
      </c>
      <c r="H437" s="12">
        <v>237264.83299999998</v>
      </c>
      <c r="I437" s="12">
        <v>275543.96800000005</v>
      </c>
      <c r="J437" s="12">
        <f t="shared" si="89"/>
        <v>372528.39200000005</v>
      </c>
      <c r="K437" s="13">
        <v>1713552</v>
      </c>
      <c r="L437" s="14">
        <f>VLOOKUP(A437,'[1]Aggregated CDC_fludeaths'!$A$5:$K$463,2,FALSE)</f>
        <v>94</v>
      </c>
      <c r="M437" s="14">
        <f>VLOOKUP(A437,'[1]Aggregated CDC_fludeaths'!A439:K897,6,FALSE)</f>
        <v>51</v>
      </c>
      <c r="N437" s="14">
        <f>VLOOKUP(A437,'[1]Aggregated CDC_fludeaths'!A439:K897,3,FALSE)</f>
        <v>45</v>
      </c>
      <c r="O437" s="14">
        <f>VLOOKUP(A437,'[1]Aggregated CDC_fludeaths'!A439:K897,4,FALSE)</f>
        <v>38</v>
      </c>
      <c r="P437" s="14">
        <f>VLOOKUP(A437,'[1]Aggregated CDC_fludeaths'!A439:K897,5,FALSE)</f>
        <v>60</v>
      </c>
      <c r="Q437" s="14">
        <f>VLOOKUP(A437,'[1]Aggregated CDC_fludeaths'!A439:K897,7,FALSE)</f>
        <v>64</v>
      </c>
      <c r="R437" s="14">
        <f>VLOOKUP(A437,'[1]Aggregated CDC_fludeaths'!A439:K897,8,FALSE)</f>
        <v>54</v>
      </c>
      <c r="S437" s="14">
        <f>VLOOKUP(A437,'[1]Aggregated CDC_fludeaths'!A439:K897,9,FALSE)</f>
        <v>344</v>
      </c>
      <c r="T437" s="14">
        <f>VLOOKUP(A437,'[1]Aggregated CDC_fludeaths'!A439:K897,10,FALSE)</f>
        <v>39</v>
      </c>
      <c r="U437" s="14">
        <f t="shared" si="90"/>
        <v>351</v>
      </c>
      <c r="V437" s="14">
        <f t="shared" si="91"/>
        <v>438</v>
      </c>
      <c r="W437" s="14">
        <f>VLOOKUP(A437,'[1]Aggregated CDC_fludeaths'!A439:K897,11,FALSE)</f>
        <v>789</v>
      </c>
      <c r="X437" s="15">
        <f t="shared" si="92"/>
        <v>9.6922780095079996E-4</v>
      </c>
      <c r="Y437" s="16">
        <f t="shared" si="93"/>
        <v>2.5638805158081186E-4</v>
      </c>
      <c r="Z437" s="15">
        <f t="shared" si="94"/>
        <v>2.0029879327677428E-4</v>
      </c>
      <c r="AA437" s="15">
        <f t="shared" si="95"/>
        <v>1.8605811145160951E-4</v>
      </c>
      <c r="AB437" s="15">
        <f t="shared" si="96"/>
        <v>2.7252273821854107E-4</v>
      </c>
      <c r="AC437" s="15">
        <f t="shared" si="97"/>
        <v>2.5110803283179457E-4</v>
      </c>
      <c r="AD437" s="15">
        <f t="shared" si="98"/>
        <v>2.2759377914214536E-4</v>
      </c>
      <c r="AE437" s="15">
        <f t="shared" si="86"/>
        <v>1.2484395956728037E-3</v>
      </c>
      <c r="AF437" s="15">
        <f t="shared" si="87"/>
        <v>1.1757493104042388E-3</v>
      </c>
      <c r="AG437" s="15">
        <f t="shared" si="88"/>
        <v>4.6044707134653632E-4</v>
      </c>
    </row>
    <row r="438" spans="1:33" x14ac:dyDescent="0.2">
      <c r="A438" s="11" t="s">
        <v>451</v>
      </c>
      <c r="B438" s="12">
        <v>95141.876999999979</v>
      </c>
      <c r="C438" s="12">
        <v>195819.85500000007</v>
      </c>
      <c r="D438" s="12">
        <v>218874.61499999993</v>
      </c>
      <c r="E438" s="12">
        <v>200456.766</v>
      </c>
      <c r="F438" s="12">
        <v>213889.34099999999</v>
      </c>
      <c r="G438" s="12">
        <v>243754.10199999998</v>
      </c>
      <c r="H438" s="12">
        <v>231942.30300000004</v>
      </c>
      <c r="I438" s="12">
        <v>265390.29800000001</v>
      </c>
      <c r="J438" s="12">
        <f t="shared" si="89"/>
        <v>360532.17499999999</v>
      </c>
      <c r="K438" s="13">
        <v>1665624</v>
      </c>
      <c r="L438" s="14">
        <f>VLOOKUP(A438,'[1]Aggregated CDC_fludeaths'!$A$5:$K$463,2,FALSE)</f>
        <v>111</v>
      </c>
      <c r="M438" s="14">
        <f>VLOOKUP(A438,'[1]Aggregated CDC_fludeaths'!A440:K898,6,FALSE)</f>
        <v>54</v>
      </c>
      <c r="N438" s="14">
        <f>VLOOKUP(A438,'[1]Aggregated CDC_fludeaths'!A440:K898,3,FALSE)</f>
        <v>62</v>
      </c>
      <c r="O438" s="14">
        <f>VLOOKUP(A438,'[1]Aggregated CDC_fludeaths'!A440:K898,4,FALSE)</f>
        <v>51</v>
      </c>
      <c r="P438" s="14">
        <f>VLOOKUP(A438,'[1]Aggregated CDC_fludeaths'!A440:K898,5,FALSE)</f>
        <v>57</v>
      </c>
      <c r="Q438" s="14">
        <f>VLOOKUP(A438,'[1]Aggregated CDC_fludeaths'!A440:K898,7,FALSE)</f>
        <v>50</v>
      </c>
      <c r="R438" s="14">
        <f>VLOOKUP(A438,'[1]Aggregated CDC_fludeaths'!A440:K898,8,FALSE)</f>
        <v>62</v>
      </c>
      <c r="S438" s="14">
        <f>VLOOKUP(A438,'[1]Aggregated CDC_fludeaths'!A440:K898,9,FALSE)</f>
        <v>352</v>
      </c>
      <c r="T438" s="14">
        <f>VLOOKUP(A438,'[1]Aggregated CDC_fludeaths'!A440:K898,10,FALSE)</f>
        <v>40</v>
      </c>
      <c r="U438" s="14">
        <f t="shared" si="90"/>
        <v>376</v>
      </c>
      <c r="V438" s="14">
        <f t="shared" si="91"/>
        <v>463</v>
      </c>
      <c r="W438" s="14">
        <f>VLOOKUP(A438,'[1]Aggregated CDC_fludeaths'!A440:K898,11,FALSE)</f>
        <v>839</v>
      </c>
      <c r="X438" s="15">
        <f t="shared" si="92"/>
        <v>1.1666786855592519E-3</v>
      </c>
      <c r="Y438" s="16">
        <f t="shared" si="93"/>
        <v>2.7576366043167576E-4</v>
      </c>
      <c r="Z438" s="15">
        <f t="shared" si="94"/>
        <v>2.8326720300570271E-4</v>
      </c>
      <c r="AA438" s="15">
        <f t="shared" si="95"/>
        <v>2.5441895036857975E-4</v>
      </c>
      <c r="AB438" s="15">
        <f t="shared" si="96"/>
        <v>2.6649294318972165E-4</v>
      </c>
      <c r="AC438" s="15">
        <f t="shared" si="97"/>
        <v>2.0512475314159021E-4</v>
      </c>
      <c r="AD438" s="15">
        <f t="shared" si="98"/>
        <v>2.6730785716135616E-4</v>
      </c>
      <c r="AE438" s="15">
        <f t="shared" si="86"/>
        <v>1.3263484108224635E-3</v>
      </c>
      <c r="AF438" s="15">
        <f t="shared" si="87"/>
        <v>1.2842127058424119E-3</v>
      </c>
      <c r="AG438" s="15">
        <f t="shared" si="88"/>
        <v>5.0371512418168811E-4</v>
      </c>
    </row>
    <row r="439" spans="1:33" x14ac:dyDescent="0.2">
      <c r="A439" s="11" t="s">
        <v>452</v>
      </c>
      <c r="B439" s="12">
        <v>95425.62</v>
      </c>
      <c r="C439" s="12">
        <v>199015.80100000001</v>
      </c>
      <c r="D439" s="12">
        <v>219891.519</v>
      </c>
      <c r="E439" s="12">
        <v>203896.48299999998</v>
      </c>
      <c r="F439" s="12">
        <v>217797.07099999997</v>
      </c>
      <c r="G439" s="12">
        <v>250752.90399999992</v>
      </c>
      <c r="H439" s="12">
        <v>246320.25199999998</v>
      </c>
      <c r="I439" s="12">
        <v>275694.995</v>
      </c>
      <c r="J439" s="12">
        <f t="shared" si="89"/>
        <v>371120.61499999999</v>
      </c>
      <c r="K439" s="13">
        <v>1709774</v>
      </c>
      <c r="L439" s="14">
        <f>VLOOKUP(A439,'[1]Aggregated CDC_fludeaths'!$A$5:$K$463,2,FALSE)</f>
        <v>135</v>
      </c>
      <c r="M439" s="14">
        <f>VLOOKUP(A439,'[1]Aggregated CDC_fludeaths'!A441:K899,6,FALSE)</f>
        <v>60</v>
      </c>
      <c r="N439" s="14">
        <f>VLOOKUP(A439,'[1]Aggregated CDC_fludeaths'!A441:K899,3,FALSE)</f>
        <v>75</v>
      </c>
      <c r="O439" s="14">
        <f>VLOOKUP(A439,'[1]Aggregated CDC_fludeaths'!A441:K899,4,FALSE)</f>
        <v>65</v>
      </c>
      <c r="P439" s="14">
        <f>VLOOKUP(A439,'[1]Aggregated CDC_fludeaths'!A441:K899,5,FALSE)</f>
        <v>53</v>
      </c>
      <c r="Q439" s="14">
        <f>VLOOKUP(A439,'[1]Aggregated CDC_fludeaths'!A441:K899,7,FALSE)</f>
        <v>42</v>
      </c>
      <c r="R439" s="14">
        <f>VLOOKUP(A439,'[1]Aggregated CDC_fludeaths'!A441:K899,8,FALSE)</f>
        <v>55</v>
      </c>
      <c r="S439" s="14">
        <f>VLOOKUP(A439,'[1]Aggregated CDC_fludeaths'!A441:K899,9,FALSE)</f>
        <v>399</v>
      </c>
      <c r="T439" s="14">
        <f>VLOOKUP(A439,'[1]Aggregated CDC_fludeaths'!A441:K899,10,FALSE)</f>
        <v>55</v>
      </c>
      <c r="U439" s="14">
        <f t="shared" si="90"/>
        <v>405</v>
      </c>
      <c r="V439" s="14">
        <f t="shared" si="91"/>
        <v>534</v>
      </c>
      <c r="W439" s="14">
        <f>VLOOKUP(A439,'[1]Aggregated CDC_fludeaths'!A441:K899,11,FALSE)</f>
        <v>939</v>
      </c>
      <c r="X439" s="15">
        <f t="shared" si="92"/>
        <v>1.4147144131733177E-3</v>
      </c>
      <c r="Y439" s="16">
        <f t="shared" si="93"/>
        <v>3.0148359928466184E-4</v>
      </c>
      <c r="Z439" s="15">
        <f t="shared" si="94"/>
        <v>3.4107727456282659E-4</v>
      </c>
      <c r="AA439" s="15">
        <f t="shared" si="95"/>
        <v>3.1878921619261089E-4</v>
      </c>
      <c r="AB439" s="15">
        <f t="shared" si="96"/>
        <v>2.4334578861255672E-4</v>
      </c>
      <c r="AC439" s="15">
        <f t="shared" si="97"/>
        <v>1.6749556766848056E-4</v>
      </c>
      <c r="AD439" s="15">
        <f t="shared" si="98"/>
        <v>2.2328655298712509E-4</v>
      </c>
      <c r="AE439" s="15">
        <f t="shared" si="86"/>
        <v>1.4472515179319813E-3</v>
      </c>
      <c r="AF439" s="15">
        <f t="shared" si="87"/>
        <v>1.4388853068698433E-3</v>
      </c>
      <c r="AG439" s="15">
        <f t="shared" si="88"/>
        <v>5.491953907358516E-4</v>
      </c>
    </row>
    <row r="440" spans="1:33" x14ac:dyDescent="0.2">
      <c r="A440" s="11" t="s">
        <v>453</v>
      </c>
      <c r="B440" s="12">
        <v>93094.791000000027</v>
      </c>
      <c r="C440" s="12">
        <v>190358.6749999999</v>
      </c>
      <c r="D440" s="12">
        <v>215006.302</v>
      </c>
      <c r="E440" s="12">
        <v>196989.7079999999</v>
      </c>
      <c r="F440" s="12">
        <v>203944.20000000004</v>
      </c>
      <c r="G440" s="12">
        <v>230993.27899999998</v>
      </c>
      <c r="H440" s="12">
        <v>240086.11800000007</v>
      </c>
      <c r="I440" s="12">
        <v>277319.74899999995</v>
      </c>
      <c r="J440" s="12">
        <f t="shared" si="89"/>
        <v>370414.54</v>
      </c>
      <c r="K440" s="13">
        <v>1648123</v>
      </c>
      <c r="L440" s="14">
        <f>VLOOKUP(A440,'[1]Aggregated CDC_fludeaths'!$A$5:$K$463,2,FALSE)</f>
        <v>85</v>
      </c>
      <c r="M440" s="14">
        <f>VLOOKUP(A440,'[1]Aggregated CDC_fludeaths'!A442:K900,6,FALSE)</f>
        <v>54</v>
      </c>
      <c r="N440" s="14">
        <f>VLOOKUP(A440,'[1]Aggregated CDC_fludeaths'!A442:K900,3,FALSE)</f>
        <v>62</v>
      </c>
      <c r="O440" s="14">
        <f>VLOOKUP(A440,'[1]Aggregated CDC_fludeaths'!A442:K900,4,FALSE)</f>
        <v>61</v>
      </c>
      <c r="P440" s="14">
        <f>VLOOKUP(A440,'[1]Aggregated CDC_fludeaths'!A442:K900,5,FALSE)</f>
        <v>65</v>
      </c>
      <c r="Q440" s="14">
        <f>VLOOKUP(A440,'[1]Aggregated CDC_fludeaths'!A442:K900,7,FALSE)</f>
        <v>41</v>
      </c>
      <c r="R440" s="14">
        <f>VLOOKUP(A440,'[1]Aggregated CDC_fludeaths'!A442:K900,8,FALSE)</f>
        <v>80</v>
      </c>
      <c r="S440" s="14">
        <f>VLOOKUP(A440,'[1]Aggregated CDC_fludeaths'!A442:K900,9,FALSE)</f>
        <v>328</v>
      </c>
      <c r="T440" s="14">
        <f>VLOOKUP(A440,'[1]Aggregated CDC_fludeaths'!A442:K900,10,FALSE)</f>
        <v>42</v>
      </c>
      <c r="U440" s="14">
        <f t="shared" si="90"/>
        <v>405</v>
      </c>
      <c r="V440" s="14">
        <f t="shared" si="91"/>
        <v>413</v>
      </c>
      <c r="W440" s="14">
        <f>VLOOKUP(A440,'[1]Aggregated CDC_fludeaths'!A442:K900,11,FALSE)</f>
        <v>818</v>
      </c>
      <c r="X440" s="15">
        <f t="shared" si="92"/>
        <v>9.1304786322577358E-4</v>
      </c>
      <c r="Y440" s="16">
        <f t="shared" si="93"/>
        <v>2.836750150735186E-4</v>
      </c>
      <c r="Z440" s="15">
        <f t="shared" si="94"/>
        <v>2.8836364061552019E-4</v>
      </c>
      <c r="AA440" s="15">
        <f t="shared" si="95"/>
        <v>3.0966084786520942E-4</v>
      </c>
      <c r="AB440" s="15">
        <f t="shared" si="96"/>
        <v>3.1871462880533001E-4</v>
      </c>
      <c r="AC440" s="15">
        <f t="shared" si="97"/>
        <v>1.7749434172931067E-4</v>
      </c>
      <c r="AD440" s="15">
        <f t="shared" si="98"/>
        <v>3.3321376790306542E-4</v>
      </c>
      <c r="AE440" s="15">
        <f t="shared" si="86"/>
        <v>1.1827502411305012E-3</v>
      </c>
      <c r="AF440" s="15">
        <f t="shared" si="87"/>
        <v>1.1149670312617858E-3</v>
      </c>
      <c r="AG440" s="15">
        <f t="shared" si="88"/>
        <v>4.9632217983730585E-4</v>
      </c>
    </row>
    <row r="441" spans="1:33" x14ac:dyDescent="0.2">
      <c r="A441" s="11" t="s">
        <v>454</v>
      </c>
      <c r="B441" s="12">
        <v>87532.506999999998</v>
      </c>
      <c r="C441" s="12">
        <v>179115.66399999996</v>
      </c>
      <c r="D441" s="12">
        <v>203530.359</v>
      </c>
      <c r="E441" s="12">
        <v>185741.79199999999</v>
      </c>
      <c r="F441" s="12">
        <v>190753.64199999999</v>
      </c>
      <c r="G441" s="12">
        <v>211106.94200000004</v>
      </c>
      <c r="H441" s="12">
        <v>219004.64299999998</v>
      </c>
      <c r="I441" s="12">
        <v>257701.36199999996</v>
      </c>
      <c r="J441" s="12">
        <f t="shared" si="89"/>
        <v>345233.86899999995</v>
      </c>
      <c r="K441" s="13">
        <v>1534068</v>
      </c>
      <c r="L441" s="14">
        <f>VLOOKUP(A441,'[1]Aggregated CDC_fludeaths'!$A$5:$K$463,2,FALSE)</f>
        <v>114</v>
      </c>
      <c r="M441" s="14">
        <f>VLOOKUP(A441,'[1]Aggregated CDC_fludeaths'!A443:K901,6,FALSE)</f>
        <v>42</v>
      </c>
      <c r="N441" s="14">
        <f>VLOOKUP(A441,'[1]Aggregated CDC_fludeaths'!A443:K901,3,FALSE)</f>
        <v>48</v>
      </c>
      <c r="O441" s="14">
        <f>VLOOKUP(A441,'[1]Aggregated CDC_fludeaths'!A443:K901,4,FALSE)</f>
        <v>47</v>
      </c>
      <c r="P441" s="14">
        <f>VLOOKUP(A441,'[1]Aggregated CDC_fludeaths'!A443:K901,5,FALSE)</f>
        <v>43</v>
      </c>
      <c r="Q441" s="14">
        <f>VLOOKUP(A441,'[1]Aggregated CDC_fludeaths'!A443:K901,7,FALSE)</f>
        <v>54</v>
      </c>
      <c r="R441" s="14">
        <f>VLOOKUP(A441,'[1]Aggregated CDC_fludeaths'!A443:K901,8,FALSE)</f>
        <v>51</v>
      </c>
      <c r="S441" s="14">
        <f>VLOOKUP(A441,'[1]Aggregated CDC_fludeaths'!A443:K901,9,FALSE)</f>
        <v>423</v>
      </c>
      <c r="T441" s="14">
        <f>VLOOKUP(A441,'[1]Aggregated CDC_fludeaths'!A443:K901,10,FALSE)</f>
        <v>50</v>
      </c>
      <c r="U441" s="14">
        <f t="shared" si="90"/>
        <v>335</v>
      </c>
      <c r="V441" s="14">
        <f t="shared" si="91"/>
        <v>537</v>
      </c>
      <c r="W441" s="14">
        <f>VLOOKUP(A441,'[1]Aggregated CDC_fludeaths'!A443:K901,11,FALSE)</f>
        <v>872</v>
      </c>
      <c r="X441" s="15">
        <f t="shared" si="92"/>
        <v>1.3023733000129883E-3</v>
      </c>
      <c r="Y441" s="16">
        <f t="shared" si="93"/>
        <v>2.3448535467004164E-4</v>
      </c>
      <c r="Z441" s="15">
        <f t="shared" si="94"/>
        <v>2.3583705269246836E-4</v>
      </c>
      <c r="AA441" s="15">
        <f t="shared" si="95"/>
        <v>2.5303944521004731E-4</v>
      </c>
      <c r="AB441" s="15">
        <f t="shared" si="96"/>
        <v>2.2542164620898824E-4</v>
      </c>
      <c r="AC441" s="15">
        <f t="shared" si="97"/>
        <v>2.5579452522219755E-4</v>
      </c>
      <c r="AD441" s="15">
        <f t="shared" si="98"/>
        <v>2.3287177523446389E-4</v>
      </c>
      <c r="AE441" s="15">
        <f t="shared" si="86"/>
        <v>1.6414348636620711E-3</v>
      </c>
      <c r="AF441" s="15">
        <f t="shared" si="87"/>
        <v>1.5554673171420503E-3</v>
      </c>
      <c r="AG441" s="15">
        <f t="shared" si="88"/>
        <v>5.68423303269477E-4</v>
      </c>
    </row>
    <row r="442" spans="1:33" x14ac:dyDescent="0.2">
      <c r="A442" s="11" t="s">
        <v>455</v>
      </c>
      <c r="B442" s="12">
        <v>95271.116000000038</v>
      </c>
      <c r="C442" s="12">
        <v>197379.66199999998</v>
      </c>
      <c r="D442" s="12">
        <v>217308.40600000005</v>
      </c>
      <c r="E442" s="12">
        <v>203684.43800000005</v>
      </c>
      <c r="F442" s="12">
        <v>208815.12199999997</v>
      </c>
      <c r="G442" s="12">
        <v>229522.10499999995</v>
      </c>
      <c r="H442" s="12">
        <v>241397.17900000009</v>
      </c>
      <c r="I442" s="12">
        <v>292086.73300000007</v>
      </c>
      <c r="J442" s="12">
        <f t="shared" si="89"/>
        <v>387357.8490000001</v>
      </c>
      <c r="K442" s="13">
        <v>1685760</v>
      </c>
      <c r="L442" s="14">
        <f>VLOOKUP(A442,'[1]Aggregated CDC_fludeaths'!$A$5:$K$463,2,FALSE)</f>
        <v>87</v>
      </c>
      <c r="M442" s="14">
        <f>VLOOKUP(A442,'[1]Aggregated CDC_fludeaths'!A444:K902,6,FALSE)</f>
        <v>67</v>
      </c>
      <c r="N442" s="14">
        <f>VLOOKUP(A442,'[1]Aggregated CDC_fludeaths'!A444:K902,3,FALSE)</f>
        <v>40</v>
      </c>
      <c r="O442" s="14">
        <f>VLOOKUP(A442,'[1]Aggregated CDC_fludeaths'!A444:K902,4,FALSE)</f>
        <v>46</v>
      </c>
      <c r="P442" s="14">
        <f>VLOOKUP(A442,'[1]Aggregated CDC_fludeaths'!A444:K902,5,FALSE)</f>
        <v>57</v>
      </c>
      <c r="Q442" s="14">
        <f>VLOOKUP(A442,'[1]Aggregated CDC_fludeaths'!A444:K902,7,FALSE)</f>
        <v>41</v>
      </c>
      <c r="R442" s="14">
        <f>VLOOKUP(A442,'[1]Aggregated CDC_fludeaths'!A444:K902,8,FALSE)</f>
        <v>52</v>
      </c>
      <c r="S442" s="14">
        <f>VLOOKUP(A442,'[1]Aggregated CDC_fludeaths'!A444:K902,9,FALSE)</f>
        <v>297</v>
      </c>
      <c r="T442" s="14">
        <f>VLOOKUP(A442,'[1]Aggregated CDC_fludeaths'!A444:K902,10,FALSE)</f>
        <v>51</v>
      </c>
      <c r="U442" s="14">
        <f t="shared" si="90"/>
        <v>354</v>
      </c>
      <c r="V442" s="14">
        <f t="shared" si="91"/>
        <v>384</v>
      </c>
      <c r="W442" s="14">
        <f>VLOOKUP(A442,'[1]Aggregated CDC_fludeaths'!A444:K902,11,FALSE)</f>
        <v>738</v>
      </c>
      <c r="X442" s="15">
        <f t="shared" si="92"/>
        <v>9.1318338288385291E-4</v>
      </c>
      <c r="Y442" s="16">
        <f t="shared" si="93"/>
        <v>3.3944733373796136E-4</v>
      </c>
      <c r="Z442" s="15">
        <f t="shared" si="94"/>
        <v>1.8407019192805634E-4</v>
      </c>
      <c r="AA442" s="15">
        <f t="shared" si="95"/>
        <v>2.2583954106498793E-4</v>
      </c>
      <c r="AB442" s="15">
        <f t="shared" si="96"/>
        <v>2.7296873643087977E-4</v>
      </c>
      <c r="AC442" s="15">
        <f t="shared" si="97"/>
        <v>1.7863203197792218E-4</v>
      </c>
      <c r="AD442" s="15">
        <f t="shared" si="98"/>
        <v>2.1541262501663277E-4</v>
      </c>
      <c r="AE442" s="15">
        <f t="shared" si="86"/>
        <v>1.0168212604165076E-3</v>
      </c>
      <c r="AF442" s="15">
        <f t="shared" si="87"/>
        <v>9.9133140322658062E-4</v>
      </c>
      <c r="AG442" s="15">
        <f t="shared" si="88"/>
        <v>4.3778473804100226E-4</v>
      </c>
    </row>
    <row r="443" spans="1:33" x14ac:dyDescent="0.2">
      <c r="A443" s="11" t="s">
        <v>456</v>
      </c>
      <c r="B443" s="12">
        <v>85713</v>
      </c>
      <c r="C443" s="12">
        <v>182063</v>
      </c>
      <c r="D443" s="12">
        <v>198444</v>
      </c>
      <c r="E443" s="12">
        <v>186817</v>
      </c>
      <c r="F443" s="12">
        <v>187249</v>
      </c>
      <c r="G443" s="12">
        <v>207374</v>
      </c>
      <c r="H443" s="12">
        <v>225160</v>
      </c>
      <c r="I443" s="12">
        <v>282907</v>
      </c>
      <c r="J443" s="12">
        <f t="shared" si="89"/>
        <v>368620</v>
      </c>
      <c r="K443" s="13">
        <v>1555727</v>
      </c>
      <c r="L443" s="14">
        <f>VLOOKUP(A443,'[1]Aggregated CDC_fludeaths'!$A$5:$K$463,2,FALSE)</f>
        <v>93</v>
      </c>
      <c r="M443" s="14">
        <f>VLOOKUP(A443,'[1]Aggregated CDC_fludeaths'!A445:K903,6,FALSE)</f>
        <v>44</v>
      </c>
      <c r="N443" s="14">
        <f>VLOOKUP(A443,'[1]Aggregated CDC_fludeaths'!A445:K903,3,FALSE)</f>
        <v>56</v>
      </c>
      <c r="O443" s="14">
        <f>VLOOKUP(A443,'[1]Aggregated CDC_fludeaths'!A445:K903,4,FALSE)</f>
        <v>39</v>
      </c>
      <c r="P443" s="14">
        <f>VLOOKUP(A443,'[1]Aggregated CDC_fludeaths'!A445:K903,5,FALSE)</f>
        <v>62</v>
      </c>
      <c r="Q443" s="14">
        <f>VLOOKUP(A443,'[1]Aggregated CDC_fludeaths'!A445:K903,7,FALSE)</f>
        <v>43</v>
      </c>
      <c r="R443" s="14">
        <f>VLOOKUP(A443,'[1]Aggregated CDC_fludeaths'!A445:K903,8,FALSE)</f>
        <v>45</v>
      </c>
      <c r="S443" s="14">
        <f>VLOOKUP(A443,'[1]Aggregated CDC_fludeaths'!A445:K903,9,FALSE)</f>
        <v>365</v>
      </c>
      <c r="T443" s="14">
        <f>VLOOKUP(A443,'[1]Aggregated CDC_fludeaths'!A445:K903,10,FALSE)</f>
        <v>66</v>
      </c>
      <c r="U443" s="14">
        <f t="shared" si="90"/>
        <v>355</v>
      </c>
      <c r="V443" s="14">
        <f t="shared" si="91"/>
        <v>458</v>
      </c>
      <c r="W443" s="14">
        <f>VLOOKUP(A443,'[1]Aggregated CDC_fludeaths'!A445:K903,11,FALSE)</f>
        <v>813</v>
      </c>
      <c r="X443" s="15">
        <f t="shared" si="92"/>
        <v>1.0850162752441288E-3</v>
      </c>
      <c r="Y443" s="16">
        <f t="shared" si="93"/>
        <v>2.4167458517106716E-4</v>
      </c>
      <c r="Z443" s="15">
        <f t="shared" si="94"/>
        <v>2.8219548084094253E-4</v>
      </c>
      <c r="AA443" s="15">
        <f t="shared" si="95"/>
        <v>2.0876044471327556E-4</v>
      </c>
      <c r="AB443" s="15">
        <f t="shared" si="96"/>
        <v>3.3110991246949249E-4</v>
      </c>
      <c r="AC443" s="15">
        <f t="shared" si="97"/>
        <v>2.0735482750971674E-4</v>
      </c>
      <c r="AD443" s="15">
        <f t="shared" si="98"/>
        <v>1.9985787884171257E-4</v>
      </c>
      <c r="AE443" s="15">
        <f t="shared" si="86"/>
        <v>1.2901766304828088E-3</v>
      </c>
      <c r="AF443" s="15">
        <f t="shared" si="87"/>
        <v>1.2424719223048126E-3</v>
      </c>
      <c r="AG443" s="15">
        <f t="shared" si="88"/>
        <v>5.2258526078161527E-4</v>
      </c>
    </row>
    <row r="444" spans="1:33" x14ac:dyDescent="0.2">
      <c r="A444" s="11" t="s">
        <v>457</v>
      </c>
      <c r="B444" s="12">
        <v>356612.68</v>
      </c>
      <c r="C444" s="12">
        <v>723103.33299999975</v>
      </c>
      <c r="D444" s="12">
        <v>826691.03999999992</v>
      </c>
      <c r="E444" s="12">
        <v>687415.73300000036</v>
      </c>
      <c r="F444" s="12">
        <v>786252.96199999994</v>
      </c>
      <c r="G444" s="12">
        <v>860910.71599999978</v>
      </c>
      <c r="H444" s="12">
        <v>620627.3670000002</v>
      </c>
      <c r="I444" s="12">
        <v>739565.81499999971</v>
      </c>
      <c r="J444" s="12">
        <f t="shared" si="89"/>
        <v>1096178.4949999996</v>
      </c>
      <c r="K444" s="13">
        <v>5599420</v>
      </c>
      <c r="L444" s="14">
        <f>VLOOKUP(A444,'[1]Aggregated CDC_fludeaths'!$A$5:$K$463,2,FALSE)</f>
        <v>117</v>
      </c>
      <c r="M444" s="14">
        <f>VLOOKUP(A444,'[1]Aggregated CDC_fludeaths'!A446:K904,6,FALSE)</f>
        <v>65</v>
      </c>
      <c r="N444" s="14">
        <f>VLOOKUP(A444,'[1]Aggregated CDC_fludeaths'!A446:K904,3,FALSE)</f>
        <v>51</v>
      </c>
      <c r="O444" s="14">
        <f>VLOOKUP(A444,'[1]Aggregated CDC_fludeaths'!A446:K904,4,FALSE)</f>
        <v>50</v>
      </c>
      <c r="P444" s="14">
        <f>VLOOKUP(A444,'[1]Aggregated CDC_fludeaths'!A446:K904,5,FALSE)</f>
        <v>35</v>
      </c>
      <c r="Q444" s="14">
        <f>VLOOKUP(A444,'[1]Aggregated CDC_fludeaths'!A446:K904,7,FALSE)</f>
        <v>74</v>
      </c>
      <c r="R444" s="14">
        <f>VLOOKUP(A444,'[1]Aggregated CDC_fludeaths'!A446:K904,8,FALSE)</f>
        <v>55</v>
      </c>
      <c r="S444" s="14">
        <f>VLOOKUP(A444,'[1]Aggregated CDC_fludeaths'!A446:K904,9,FALSE)</f>
        <v>808</v>
      </c>
      <c r="T444" s="14">
        <f>VLOOKUP(A444,'[1]Aggregated CDC_fludeaths'!A446:K904,10,FALSE)</f>
        <v>52</v>
      </c>
      <c r="U444" s="14">
        <f t="shared" si="90"/>
        <v>382</v>
      </c>
      <c r="V444" s="14">
        <f t="shared" si="91"/>
        <v>925</v>
      </c>
      <c r="W444" s="14">
        <f>VLOOKUP(A444,'[1]Aggregated CDC_fludeaths'!A446:K904,11,FALSE)</f>
        <v>1307</v>
      </c>
      <c r="X444" s="15">
        <f t="shared" si="92"/>
        <v>3.2808704390432778E-4</v>
      </c>
      <c r="Y444" s="16">
        <f t="shared" si="93"/>
        <v>8.9890333834210135E-5</v>
      </c>
      <c r="Z444" s="15">
        <f t="shared" si="94"/>
        <v>6.1691729476105134E-5</v>
      </c>
      <c r="AA444" s="15">
        <f t="shared" si="95"/>
        <v>7.2736188015062452E-5</v>
      </c>
      <c r="AB444" s="15">
        <f t="shared" si="96"/>
        <v>4.4514935639759159E-5</v>
      </c>
      <c r="AC444" s="15">
        <f t="shared" si="97"/>
        <v>8.5955487165756248E-5</v>
      </c>
      <c r="AD444" s="15">
        <f t="shared" si="98"/>
        <v>8.8620004409183564E-5</v>
      </c>
      <c r="AE444" s="15">
        <f t="shared" si="86"/>
        <v>1.0925329208192247E-3</v>
      </c>
      <c r="AF444" s="15">
        <f t="shared" si="87"/>
        <v>8.4384067395885216E-4</v>
      </c>
      <c r="AG444" s="15">
        <f t="shared" si="88"/>
        <v>2.3341703247836383E-4</v>
      </c>
    </row>
    <row r="445" spans="1:33" x14ac:dyDescent="0.2">
      <c r="A445" s="11" t="s">
        <v>458</v>
      </c>
      <c r="B445" s="12">
        <v>348413.71600000001</v>
      </c>
      <c r="C445" s="12">
        <v>731724.79799999995</v>
      </c>
      <c r="D445" s="12">
        <v>782033.87599999993</v>
      </c>
      <c r="E445" s="12">
        <v>689457.05300000007</v>
      </c>
      <c r="F445" s="12">
        <v>749960.17600000009</v>
      </c>
      <c r="G445" s="12">
        <v>851363.11199999996</v>
      </c>
      <c r="H445" s="12">
        <v>638761.02399999998</v>
      </c>
      <c r="I445" s="12">
        <v>735473.98899999994</v>
      </c>
      <c r="J445" s="12">
        <f t="shared" si="89"/>
        <v>1083887.7050000001</v>
      </c>
      <c r="K445" s="13">
        <v>5526493</v>
      </c>
      <c r="L445" s="14">
        <f>VLOOKUP(A445,'[1]Aggregated CDC_fludeaths'!$A$5:$K$463,2,FALSE)</f>
        <v>121</v>
      </c>
      <c r="M445" s="14">
        <f>VLOOKUP(A445,'[1]Aggregated CDC_fludeaths'!A447:K905,6,FALSE)</f>
        <v>46</v>
      </c>
      <c r="N445" s="14">
        <f>VLOOKUP(A445,'[1]Aggregated CDC_fludeaths'!A447:K905,3,FALSE)</f>
        <v>60</v>
      </c>
      <c r="O445" s="14">
        <f>VLOOKUP(A445,'[1]Aggregated CDC_fludeaths'!A447:K905,4,FALSE)</f>
        <v>61</v>
      </c>
      <c r="P445" s="14">
        <f>VLOOKUP(A445,'[1]Aggregated CDC_fludeaths'!A447:K905,5,FALSE)</f>
        <v>58</v>
      </c>
      <c r="Q445" s="14">
        <f>VLOOKUP(A445,'[1]Aggregated CDC_fludeaths'!A447:K905,7,FALSE)</f>
        <v>48</v>
      </c>
      <c r="R445" s="14">
        <f>VLOOKUP(A445,'[1]Aggregated CDC_fludeaths'!A447:K905,8,FALSE)</f>
        <v>55</v>
      </c>
      <c r="S445" s="14">
        <f>VLOOKUP(A445,'[1]Aggregated CDC_fludeaths'!A447:K905,9,FALSE)</f>
        <v>784</v>
      </c>
      <c r="T445" s="14">
        <f>VLOOKUP(A445,'[1]Aggregated CDC_fludeaths'!A447:K905,10,FALSE)</f>
        <v>50</v>
      </c>
      <c r="U445" s="14">
        <f t="shared" si="90"/>
        <v>378</v>
      </c>
      <c r="V445" s="14">
        <f t="shared" si="91"/>
        <v>905</v>
      </c>
      <c r="W445" s="14">
        <f>VLOOKUP(A445,'[1]Aggregated CDC_fludeaths'!A447:K905,11,FALSE)</f>
        <v>1283</v>
      </c>
      <c r="X445" s="15">
        <f t="shared" si="92"/>
        <v>3.4728827954637695E-4</v>
      </c>
      <c r="Y445" s="16">
        <f t="shared" si="93"/>
        <v>6.2865164780160967E-5</v>
      </c>
      <c r="Z445" s="15">
        <f t="shared" si="94"/>
        <v>7.6723019093357026E-5</v>
      </c>
      <c r="AA445" s="15">
        <f t="shared" si="95"/>
        <v>8.847541661162757E-5</v>
      </c>
      <c r="AB445" s="15">
        <f t="shared" si="96"/>
        <v>7.7337439848272681E-5</v>
      </c>
      <c r="AC445" s="15">
        <f t="shared" si="97"/>
        <v>5.6380173539865562E-5</v>
      </c>
      <c r="AD445" s="15">
        <f t="shared" si="98"/>
        <v>8.6104189099678069E-5</v>
      </c>
      <c r="AE445" s="15">
        <f t="shared" si="86"/>
        <v>1.0659792347870512E-3</v>
      </c>
      <c r="AF445" s="15">
        <f t="shared" si="87"/>
        <v>8.3495734458949322E-4</v>
      </c>
      <c r="AG445" s="15">
        <f t="shared" si="88"/>
        <v>2.3215446034220979E-4</v>
      </c>
    </row>
    <row r="446" spans="1:33" x14ac:dyDescent="0.2">
      <c r="A446" s="11" t="s">
        <v>459</v>
      </c>
      <c r="B446" s="12">
        <v>341973.43700000003</v>
      </c>
      <c r="C446" s="12">
        <v>714014.02899999998</v>
      </c>
      <c r="D446" s="12">
        <v>767665.66700000025</v>
      </c>
      <c r="E446" s="12">
        <v>685057.929</v>
      </c>
      <c r="F446" s="12">
        <v>714841.61899999983</v>
      </c>
      <c r="G446" s="12">
        <v>828854.99500000011</v>
      </c>
      <c r="H446" s="12">
        <v>648120.84100000001</v>
      </c>
      <c r="I446" s="12">
        <v>729900.58600000013</v>
      </c>
      <c r="J446" s="12">
        <f t="shared" si="89"/>
        <v>1071874.023</v>
      </c>
      <c r="K446" s="13">
        <v>5429850</v>
      </c>
      <c r="L446" s="14">
        <f>VLOOKUP(A446,'[1]Aggregated CDC_fludeaths'!$A$5:$K$463,2,FALSE)</f>
        <v>113</v>
      </c>
      <c r="M446" s="14">
        <f>VLOOKUP(A446,'[1]Aggregated CDC_fludeaths'!A448:K906,6,FALSE)</f>
        <v>36</v>
      </c>
      <c r="N446" s="14">
        <f>VLOOKUP(A446,'[1]Aggregated CDC_fludeaths'!A448:K906,3,FALSE)</f>
        <v>56</v>
      </c>
      <c r="O446" s="14">
        <f>VLOOKUP(A446,'[1]Aggregated CDC_fludeaths'!A448:K906,4,FALSE)</f>
        <v>73</v>
      </c>
      <c r="P446" s="14">
        <f>VLOOKUP(A446,'[1]Aggregated CDC_fludeaths'!A448:K906,5,FALSE)</f>
        <v>54</v>
      </c>
      <c r="Q446" s="14">
        <f>VLOOKUP(A446,'[1]Aggregated CDC_fludeaths'!A448:K906,7,FALSE)</f>
        <v>48</v>
      </c>
      <c r="R446" s="14">
        <f>VLOOKUP(A446,'[1]Aggregated CDC_fludeaths'!A448:K906,8,FALSE)</f>
        <v>59</v>
      </c>
      <c r="S446" s="14">
        <f>VLOOKUP(A446,'[1]Aggregated CDC_fludeaths'!A448:K906,9,FALSE)</f>
        <v>853</v>
      </c>
      <c r="T446" s="14">
        <f>VLOOKUP(A446,'[1]Aggregated CDC_fludeaths'!A448:K906,10,FALSE)</f>
        <v>62</v>
      </c>
      <c r="U446" s="14">
        <f t="shared" si="90"/>
        <v>388</v>
      </c>
      <c r="V446" s="14">
        <f t="shared" si="91"/>
        <v>966</v>
      </c>
      <c r="W446" s="14">
        <f>VLOOKUP(A446,'[1]Aggregated CDC_fludeaths'!A448:K906,11,FALSE)</f>
        <v>1354</v>
      </c>
      <c r="X446" s="15">
        <f t="shared" si="92"/>
        <v>3.3043502147799854E-4</v>
      </c>
      <c r="Y446" s="16">
        <f t="shared" si="93"/>
        <v>5.041917740806743E-5</v>
      </c>
      <c r="Z446" s="15">
        <f t="shared" si="94"/>
        <v>7.2948423261971906E-5</v>
      </c>
      <c r="AA446" s="15">
        <f t="shared" si="95"/>
        <v>1.0656033148402549E-4</v>
      </c>
      <c r="AB446" s="15">
        <f t="shared" si="96"/>
        <v>7.5541208800267143E-5</v>
      </c>
      <c r="AC446" s="15">
        <f t="shared" si="97"/>
        <v>5.7911215218049079E-5</v>
      </c>
      <c r="AD446" s="15">
        <f t="shared" si="98"/>
        <v>9.1032406717499772E-5</v>
      </c>
      <c r="AE446" s="15">
        <f t="shared" si="86"/>
        <v>1.1686523019177298E-3</v>
      </c>
      <c r="AF446" s="15">
        <f t="shared" si="87"/>
        <v>9.0122531125096583E-4</v>
      </c>
      <c r="AG446" s="15">
        <f t="shared" si="88"/>
        <v>2.4936232124275992E-4</v>
      </c>
    </row>
    <row r="447" spans="1:33" x14ac:dyDescent="0.2">
      <c r="A447" s="11" t="s">
        <v>460</v>
      </c>
      <c r="B447" s="12">
        <v>346030.41799999995</v>
      </c>
      <c r="C447" s="12">
        <v>722250.39599999983</v>
      </c>
      <c r="D447" s="12">
        <v>777727.02099999983</v>
      </c>
      <c r="E447" s="12">
        <v>705785.09700000018</v>
      </c>
      <c r="F447" s="12">
        <v>708926.52199999988</v>
      </c>
      <c r="G447" s="12">
        <v>841477.80100000009</v>
      </c>
      <c r="H447" s="12">
        <v>686811.78200000024</v>
      </c>
      <c r="I447" s="12">
        <v>759062.84799999977</v>
      </c>
      <c r="J447" s="12">
        <f t="shared" si="89"/>
        <v>1105093.2659999998</v>
      </c>
      <c r="K447" s="13">
        <v>5549948</v>
      </c>
      <c r="L447" s="14">
        <f>VLOOKUP(A447,'[1]Aggregated CDC_fludeaths'!$A$5:$K$463,2,FALSE)</f>
        <v>98</v>
      </c>
      <c r="M447" s="14">
        <f>VLOOKUP(A447,'[1]Aggregated CDC_fludeaths'!A449:K907,6,FALSE)</f>
        <v>40</v>
      </c>
      <c r="N447" s="14">
        <f>VLOOKUP(A447,'[1]Aggregated CDC_fludeaths'!A449:K907,3,FALSE)</f>
        <v>41</v>
      </c>
      <c r="O447" s="14">
        <f>VLOOKUP(A447,'[1]Aggregated CDC_fludeaths'!A449:K907,4,FALSE)</f>
        <v>52</v>
      </c>
      <c r="P447" s="14">
        <f>VLOOKUP(A447,'[1]Aggregated CDC_fludeaths'!A449:K907,5,FALSE)</f>
        <v>37</v>
      </c>
      <c r="Q447" s="14">
        <f>VLOOKUP(A447,'[1]Aggregated CDC_fludeaths'!A449:K907,7,FALSE)</f>
        <v>50</v>
      </c>
      <c r="R447" s="14">
        <f>VLOOKUP(A447,'[1]Aggregated CDC_fludeaths'!A449:K907,8,FALSE)</f>
        <v>44</v>
      </c>
      <c r="S447" s="14">
        <f>VLOOKUP(A447,'[1]Aggregated CDC_fludeaths'!A449:K907,9,FALSE)</f>
        <v>878</v>
      </c>
      <c r="T447" s="14">
        <f>VLOOKUP(A447,'[1]Aggregated CDC_fludeaths'!A449:K907,10,FALSE)</f>
        <v>62</v>
      </c>
      <c r="U447" s="14">
        <f t="shared" si="90"/>
        <v>326</v>
      </c>
      <c r="V447" s="14">
        <f t="shared" si="91"/>
        <v>976</v>
      </c>
      <c r="W447" s="14">
        <f>VLOOKUP(A447,'[1]Aggregated CDC_fludeaths'!A449:K907,11,FALSE)</f>
        <v>1302</v>
      </c>
      <c r="X447" s="15">
        <f t="shared" si="92"/>
        <v>2.8321209611115752E-4</v>
      </c>
      <c r="Y447" s="16">
        <f t="shared" si="93"/>
        <v>5.5382454923569206E-5</v>
      </c>
      <c r="Z447" s="15">
        <f t="shared" si="94"/>
        <v>5.2717726005304896E-5</v>
      </c>
      <c r="AA447" s="15">
        <f t="shared" si="95"/>
        <v>7.3676817803365979E-5</v>
      </c>
      <c r="AB447" s="15">
        <f t="shared" si="96"/>
        <v>5.2191586647960118E-5</v>
      </c>
      <c r="AC447" s="15">
        <f t="shared" si="97"/>
        <v>5.9419273973217975E-5</v>
      </c>
      <c r="AD447" s="15">
        <f t="shared" si="98"/>
        <v>6.4064131037286113E-5</v>
      </c>
      <c r="AE447" s="15">
        <f t="shared" ref="AE447:AE459" si="99">S447/I447</f>
        <v>1.1566894655869132E-3</v>
      </c>
      <c r="AF447" s="15">
        <f t="shared" si="87"/>
        <v>8.8318337467816962E-4</v>
      </c>
      <c r="AG447" s="15">
        <f t="shared" si="88"/>
        <v>2.3459679261859752E-4</v>
      </c>
    </row>
    <row r="448" spans="1:33" x14ac:dyDescent="0.2">
      <c r="A448" s="11" t="s">
        <v>461</v>
      </c>
      <c r="B448" s="12">
        <v>339459.902</v>
      </c>
      <c r="C448" s="12">
        <v>715012.74799999979</v>
      </c>
      <c r="D448" s="12">
        <v>765980.74499999976</v>
      </c>
      <c r="E448" s="12">
        <v>703360.71799999999</v>
      </c>
      <c r="F448" s="12">
        <v>690269.22900000017</v>
      </c>
      <c r="G448" s="12">
        <v>825596.71200000006</v>
      </c>
      <c r="H448" s="12">
        <v>694988.28599999996</v>
      </c>
      <c r="I448" s="12">
        <v>760853.7150000002</v>
      </c>
      <c r="J448" s="12">
        <f t="shared" si="89"/>
        <v>1100313.6170000001</v>
      </c>
      <c r="K448" s="13">
        <v>5493840</v>
      </c>
      <c r="L448" s="14">
        <f>VLOOKUP(A448,'[1]Aggregated CDC_fludeaths'!$A$5:$K$463,2,FALSE)</f>
        <v>111</v>
      </c>
      <c r="M448" s="14">
        <f>VLOOKUP(A448,'[1]Aggregated CDC_fludeaths'!A450:K908,6,FALSE)</f>
        <v>67</v>
      </c>
      <c r="N448" s="14">
        <f>VLOOKUP(A448,'[1]Aggregated CDC_fludeaths'!A450:K908,3,FALSE)</f>
        <v>64</v>
      </c>
      <c r="O448" s="14">
        <f>VLOOKUP(A448,'[1]Aggregated CDC_fludeaths'!A450:K908,4,FALSE)</f>
        <v>65</v>
      </c>
      <c r="P448" s="14">
        <f>VLOOKUP(A448,'[1]Aggregated CDC_fludeaths'!A450:K908,5,FALSE)</f>
        <v>61</v>
      </c>
      <c r="Q448" s="14">
        <f>VLOOKUP(A448,'[1]Aggregated CDC_fludeaths'!A450:K908,7,FALSE)</f>
        <v>31</v>
      </c>
      <c r="R448" s="14">
        <f>VLOOKUP(A448,'[1]Aggregated CDC_fludeaths'!A450:K908,8,FALSE)</f>
        <v>65</v>
      </c>
      <c r="S448" s="14">
        <f>VLOOKUP(A448,'[1]Aggregated CDC_fludeaths'!A450:K908,9,FALSE)</f>
        <v>970</v>
      </c>
      <c r="T448" s="14">
        <f>VLOOKUP(A448,'[1]Aggregated CDC_fludeaths'!A450:K908,10,FALSE)</f>
        <v>45</v>
      </c>
      <c r="U448" s="14">
        <f t="shared" si="90"/>
        <v>398</v>
      </c>
      <c r="V448" s="14">
        <f t="shared" si="91"/>
        <v>1081</v>
      </c>
      <c r="W448" s="14">
        <f>VLOOKUP(A448,'[1]Aggregated CDC_fludeaths'!A450:K908,11,FALSE)</f>
        <v>1479</v>
      </c>
      <c r="X448" s="15">
        <f t="shared" si="92"/>
        <v>3.2699001957527227E-4</v>
      </c>
      <c r="Y448" s="16">
        <f t="shared" si="93"/>
        <v>9.3704623011840369E-5</v>
      </c>
      <c r="Z448" s="15">
        <f t="shared" si="94"/>
        <v>8.3553014116562443E-5</v>
      </c>
      <c r="AA448" s="15">
        <f t="shared" si="95"/>
        <v>9.2413463442807741E-5</v>
      </c>
      <c r="AB448" s="15">
        <f t="shared" si="96"/>
        <v>8.8371315766706427E-5</v>
      </c>
      <c r="AC448" s="15">
        <f t="shared" si="97"/>
        <v>3.7548599151882276E-5</v>
      </c>
      <c r="AD448" s="15">
        <f t="shared" si="98"/>
        <v>9.3526756219312741E-5</v>
      </c>
      <c r="AE448" s="15">
        <f t="shared" si="99"/>
        <v>1.2748837008701465E-3</v>
      </c>
      <c r="AF448" s="15">
        <f t="shared" si="87"/>
        <v>9.8244717078694471E-4</v>
      </c>
      <c r="AG448" s="15">
        <f t="shared" si="88"/>
        <v>2.6921060678869425E-4</v>
      </c>
    </row>
    <row r="449" spans="1:33" x14ac:dyDescent="0.2">
      <c r="A449" s="11" t="s">
        <v>462</v>
      </c>
      <c r="B449" s="12">
        <v>336435.57700000005</v>
      </c>
      <c r="C449" s="12">
        <v>718078.11599999992</v>
      </c>
      <c r="D449" s="12">
        <v>768358.94899999967</v>
      </c>
      <c r="E449" s="12">
        <v>711654.73300000012</v>
      </c>
      <c r="F449" s="12">
        <v>684978.92399999988</v>
      </c>
      <c r="G449" s="12">
        <v>820377.40000000014</v>
      </c>
      <c r="H449" s="12">
        <v>721744.90399999975</v>
      </c>
      <c r="I449" s="12">
        <v>788828.48300000001</v>
      </c>
      <c r="J449" s="12">
        <f t="shared" si="89"/>
        <v>1125264.06</v>
      </c>
      <c r="K449" s="13">
        <v>5548729</v>
      </c>
      <c r="L449" s="14">
        <f>VLOOKUP(A449,'[1]Aggregated CDC_fludeaths'!$A$5:$K$463,2,FALSE)</f>
        <v>85</v>
      </c>
      <c r="M449" s="14">
        <f>VLOOKUP(A449,'[1]Aggregated CDC_fludeaths'!A451:K909,6,FALSE)</f>
        <v>71</v>
      </c>
      <c r="N449" s="14">
        <f>VLOOKUP(A449,'[1]Aggregated CDC_fludeaths'!A451:K909,3,FALSE)</f>
        <v>52</v>
      </c>
      <c r="O449" s="14">
        <f>VLOOKUP(A449,'[1]Aggregated CDC_fludeaths'!A451:K909,4,FALSE)</f>
        <v>51</v>
      </c>
      <c r="P449" s="14">
        <f>VLOOKUP(A449,'[1]Aggregated CDC_fludeaths'!A451:K909,5,FALSE)</f>
        <v>55</v>
      </c>
      <c r="Q449" s="14">
        <f>VLOOKUP(A449,'[1]Aggregated CDC_fludeaths'!A451:K909,7,FALSE)</f>
        <v>50</v>
      </c>
      <c r="R449" s="14">
        <f>VLOOKUP(A449,'[1]Aggregated CDC_fludeaths'!A451:K909,8,FALSE)</f>
        <v>76</v>
      </c>
      <c r="S449" s="14">
        <f>VLOOKUP(A449,'[1]Aggregated CDC_fludeaths'!A451:K909,9,FALSE)</f>
        <v>841</v>
      </c>
      <c r="T449" s="14">
        <f>VLOOKUP(A449,'[1]Aggregated CDC_fludeaths'!A451:K909,10,FALSE)</f>
        <v>44</v>
      </c>
      <c r="U449" s="14">
        <f t="shared" si="90"/>
        <v>399</v>
      </c>
      <c r="V449" s="14">
        <f t="shared" si="91"/>
        <v>926</v>
      </c>
      <c r="W449" s="14">
        <f>VLOOKUP(A449,'[1]Aggregated CDC_fludeaths'!A451:K909,11,FALSE)</f>
        <v>1325</v>
      </c>
      <c r="X449" s="15">
        <f t="shared" si="92"/>
        <v>2.5264866682039394E-4</v>
      </c>
      <c r="Y449" s="16">
        <f t="shared" si="93"/>
        <v>9.887503659838592E-5</v>
      </c>
      <c r="Z449" s="15">
        <f t="shared" si="94"/>
        <v>6.7676702493901748E-5</v>
      </c>
      <c r="AA449" s="15">
        <f t="shared" si="95"/>
        <v>7.1663965171717608E-5</v>
      </c>
      <c r="AB449" s="15">
        <f t="shared" si="96"/>
        <v>8.0294441292911962E-5</v>
      </c>
      <c r="AC449" s="15">
        <f t="shared" si="97"/>
        <v>6.0947559013692959E-5</v>
      </c>
      <c r="AD449" s="15">
        <f t="shared" si="98"/>
        <v>1.0530036246712458E-4</v>
      </c>
      <c r="AE449" s="15">
        <f t="shared" si="99"/>
        <v>1.0661379731137319E-3</v>
      </c>
      <c r="AF449" s="15">
        <f t="shared" si="87"/>
        <v>8.2291795580852374E-4</v>
      </c>
      <c r="AG449" s="15">
        <f t="shared" si="88"/>
        <v>2.3879342458426066E-4</v>
      </c>
    </row>
    <row r="450" spans="1:33" x14ac:dyDescent="0.2">
      <c r="A450" s="11" t="s">
        <v>463</v>
      </c>
      <c r="B450" s="12">
        <v>327592.27600000001</v>
      </c>
      <c r="C450" s="12">
        <v>698404.85900000005</v>
      </c>
      <c r="D450" s="12">
        <v>752300.4149999998</v>
      </c>
      <c r="E450" s="12">
        <v>700783.28200000012</v>
      </c>
      <c r="F450" s="12">
        <v>664810.92999999982</v>
      </c>
      <c r="G450" s="12">
        <v>780966.8670000002</v>
      </c>
      <c r="H450" s="12">
        <v>715333.33000000007</v>
      </c>
      <c r="I450" s="12">
        <v>786456.6939999999</v>
      </c>
      <c r="J450" s="12">
        <f t="shared" si="89"/>
        <v>1114048.97</v>
      </c>
      <c r="K450" s="13">
        <v>5424246</v>
      </c>
      <c r="L450" s="14">
        <f>VLOOKUP(A450,'[1]Aggregated CDC_fludeaths'!$A$5:$K$463,2,FALSE)</f>
        <v>93</v>
      </c>
      <c r="M450" s="14">
        <f>VLOOKUP(A450,'[1]Aggregated CDC_fludeaths'!A452:K910,6,FALSE)</f>
        <v>48</v>
      </c>
      <c r="N450" s="14">
        <f>VLOOKUP(A450,'[1]Aggregated CDC_fludeaths'!A452:K910,3,FALSE)</f>
        <v>54</v>
      </c>
      <c r="O450" s="14">
        <f>VLOOKUP(A450,'[1]Aggregated CDC_fludeaths'!A452:K910,4,FALSE)</f>
        <v>52</v>
      </c>
      <c r="P450" s="14">
        <f>VLOOKUP(A450,'[1]Aggregated CDC_fludeaths'!A452:K910,5,FALSE)</f>
        <v>50</v>
      </c>
      <c r="Q450" s="14">
        <f>VLOOKUP(A450,'[1]Aggregated CDC_fludeaths'!A452:K910,7,FALSE)</f>
        <v>59</v>
      </c>
      <c r="R450" s="14">
        <f>VLOOKUP(A450,'[1]Aggregated CDC_fludeaths'!A452:K910,8,FALSE)</f>
        <v>60</v>
      </c>
      <c r="S450" s="14">
        <f>VLOOKUP(A450,'[1]Aggregated CDC_fludeaths'!A452:K910,9,FALSE)</f>
        <v>931</v>
      </c>
      <c r="T450" s="14">
        <f>VLOOKUP(A450,'[1]Aggregated CDC_fludeaths'!A452:K910,10,FALSE)</f>
        <v>56</v>
      </c>
      <c r="U450" s="14">
        <f t="shared" si="90"/>
        <v>379</v>
      </c>
      <c r="V450" s="14">
        <f t="shared" si="91"/>
        <v>1024</v>
      </c>
      <c r="W450" s="14">
        <f>VLOOKUP(A450,'[1]Aggregated CDC_fludeaths'!A452:K910,11,FALSE)</f>
        <v>1403</v>
      </c>
      <c r="X450" s="15">
        <f t="shared" si="92"/>
        <v>2.8388947729646711E-4</v>
      </c>
      <c r="Y450" s="16">
        <f t="shared" si="93"/>
        <v>6.872804417301454E-5</v>
      </c>
      <c r="Z450" s="15">
        <f t="shared" si="94"/>
        <v>7.1779835453101562E-5</v>
      </c>
      <c r="AA450" s="15">
        <f t="shared" si="95"/>
        <v>7.4202683391068675E-5</v>
      </c>
      <c r="AB450" s="15">
        <f t="shared" si="96"/>
        <v>7.5209353131423413E-5</v>
      </c>
      <c r="AC450" s="15">
        <f t="shared" si="97"/>
        <v>7.5547379143806859E-5</v>
      </c>
      <c r="AD450" s="15">
        <f t="shared" si="98"/>
        <v>8.3876980819557213E-5</v>
      </c>
      <c r="AE450" s="15">
        <f t="shared" si="99"/>
        <v>1.1837905470227965E-3</v>
      </c>
      <c r="AF450" s="15">
        <f t="shared" si="87"/>
        <v>9.1916964835037725E-4</v>
      </c>
      <c r="AG450" s="15">
        <f t="shared" si="88"/>
        <v>2.5865346077593088E-4</v>
      </c>
    </row>
    <row r="451" spans="1:33" x14ac:dyDescent="0.2">
      <c r="A451" s="11" t="s">
        <v>464</v>
      </c>
      <c r="B451" s="12">
        <v>326180.72100000008</v>
      </c>
      <c r="C451" s="12">
        <v>701427.32700000005</v>
      </c>
      <c r="D451" s="12">
        <v>755636.70000000019</v>
      </c>
      <c r="E451" s="12">
        <v>699027.54999999981</v>
      </c>
      <c r="F451" s="12">
        <v>659119.66199999989</v>
      </c>
      <c r="G451" s="12">
        <v>765462.64599999995</v>
      </c>
      <c r="H451" s="12">
        <v>725248.32400000002</v>
      </c>
      <c r="I451" s="12">
        <v>805470.17799999984</v>
      </c>
      <c r="J451" s="12">
        <f t="shared" si="89"/>
        <v>1131650.899</v>
      </c>
      <c r="K451" s="13">
        <v>5438601</v>
      </c>
      <c r="L451" s="14">
        <f>VLOOKUP(A451,'[1]Aggregated CDC_fludeaths'!$A$5:$K$463,2,FALSE)</f>
        <v>111</v>
      </c>
      <c r="M451" s="14">
        <f>VLOOKUP(A451,'[1]Aggregated CDC_fludeaths'!A453:K911,6,FALSE)</f>
        <v>37</v>
      </c>
      <c r="N451" s="14">
        <f>VLOOKUP(A451,'[1]Aggregated CDC_fludeaths'!A453:K911,3,FALSE)</f>
        <v>56</v>
      </c>
      <c r="O451" s="14">
        <f>VLOOKUP(A451,'[1]Aggregated CDC_fludeaths'!A453:K911,4,FALSE)</f>
        <v>69</v>
      </c>
      <c r="P451" s="14">
        <f>VLOOKUP(A451,'[1]Aggregated CDC_fludeaths'!A453:K911,5,FALSE)</f>
        <v>64</v>
      </c>
      <c r="Q451" s="14">
        <f>VLOOKUP(A451,'[1]Aggregated CDC_fludeaths'!A453:K911,7,FALSE)</f>
        <v>45</v>
      </c>
      <c r="R451" s="14">
        <f>VLOOKUP(A451,'[1]Aggregated CDC_fludeaths'!A453:K911,8,FALSE)</f>
        <v>84</v>
      </c>
      <c r="S451" s="14">
        <f>VLOOKUP(A451,'[1]Aggregated CDC_fludeaths'!A453:K911,9,FALSE)</f>
        <v>714</v>
      </c>
      <c r="T451" s="14">
        <f>VLOOKUP(A451,'[1]Aggregated CDC_fludeaths'!A453:K911,10,FALSE)</f>
        <v>47</v>
      </c>
      <c r="U451" s="14">
        <f t="shared" si="90"/>
        <v>402</v>
      </c>
      <c r="V451" s="14">
        <f t="shared" si="91"/>
        <v>825</v>
      </c>
      <c r="W451" s="14">
        <f>VLOOKUP(A451,'[1]Aggregated CDC_fludeaths'!A453:K911,11,FALSE)</f>
        <v>1227</v>
      </c>
      <c r="X451" s="15">
        <f t="shared" si="92"/>
        <v>3.4030214802302793E-4</v>
      </c>
      <c r="Y451" s="16">
        <f t="shared" si="93"/>
        <v>5.2749584419883885E-5</v>
      </c>
      <c r="Z451" s="15">
        <f t="shared" si="94"/>
        <v>7.4109687896313118E-5</v>
      </c>
      <c r="AA451" s="15">
        <f t="shared" si="95"/>
        <v>9.8708555907417407E-5</v>
      </c>
      <c r="AB451" s="15">
        <f t="shared" si="96"/>
        <v>9.70992123126802E-5</v>
      </c>
      <c r="AC451" s="15">
        <f t="shared" si="97"/>
        <v>5.878797644163554E-5</v>
      </c>
      <c r="AD451" s="15">
        <f t="shared" si="98"/>
        <v>1.1582239795703408E-4</v>
      </c>
      <c r="AE451" s="15">
        <f t="shared" si="99"/>
        <v>8.8643877762535877E-4</v>
      </c>
      <c r="AF451" s="15">
        <f t="shared" ref="AF451:AF461" si="100">V451/J451</f>
        <v>7.2902341236950679E-4</v>
      </c>
      <c r="AG451" s="15">
        <f t="shared" ref="AG451:AG461" si="101">W451/K451</f>
        <v>2.2560949038180958E-4</v>
      </c>
    </row>
    <row r="452" spans="1:33" x14ac:dyDescent="0.2">
      <c r="A452" s="11" t="s">
        <v>465</v>
      </c>
      <c r="B452" s="12">
        <v>320921</v>
      </c>
      <c r="C452" s="12">
        <v>693114</v>
      </c>
      <c r="D452" s="12">
        <v>748384</v>
      </c>
      <c r="E452" s="12">
        <v>696566</v>
      </c>
      <c r="F452" s="12">
        <v>659915</v>
      </c>
      <c r="G452" s="12">
        <v>751572</v>
      </c>
      <c r="H452" s="12">
        <v>742698</v>
      </c>
      <c r="I452" s="12">
        <v>833101</v>
      </c>
      <c r="J452" s="12">
        <f t="shared" ref="J452:J461" si="102">B452+I452</f>
        <v>1154022</v>
      </c>
      <c r="K452" s="13">
        <v>5446271</v>
      </c>
      <c r="L452" s="14">
        <f>VLOOKUP(A452,'[1]Aggregated CDC_fludeaths'!$A$5:$K$463,2,FALSE)</f>
        <v>121</v>
      </c>
      <c r="M452" s="14">
        <f>VLOOKUP(A452,'[1]Aggregated CDC_fludeaths'!A454:K912,6,FALSE)</f>
        <v>54</v>
      </c>
      <c r="N452" s="14">
        <f>VLOOKUP(A452,'[1]Aggregated CDC_fludeaths'!A454:K912,3,FALSE)</f>
        <v>58</v>
      </c>
      <c r="O452" s="14">
        <f>VLOOKUP(A452,'[1]Aggregated CDC_fludeaths'!A454:K912,4,FALSE)</f>
        <v>57</v>
      </c>
      <c r="P452" s="14">
        <f>VLOOKUP(A452,'[1]Aggregated CDC_fludeaths'!A454:K912,5,FALSE)</f>
        <v>48</v>
      </c>
      <c r="Q452" s="14">
        <f>VLOOKUP(A452,'[1]Aggregated CDC_fludeaths'!A454:K912,7,FALSE)</f>
        <v>57</v>
      </c>
      <c r="R452" s="14">
        <f>VLOOKUP(A452,'[1]Aggregated CDC_fludeaths'!A454:K912,8,FALSE)</f>
        <v>61</v>
      </c>
      <c r="S452" s="14">
        <f>VLOOKUP(A452,'[1]Aggregated CDC_fludeaths'!A454:K912,9,FALSE)</f>
        <v>842</v>
      </c>
      <c r="T452" s="14">
        <f>VLOOKUP(A452,'[1]Aggregated CDC_fludeaths'!A454:K912,10,FALSE)</f>
        <v>61</v>
      </c>
      <c r="U452" s="14">
        <f t="shared" ref="U452:U461" si="103">M452+N452+O452+P452+Q452+R452+T452</f>
        <v>396</v>
      </c>
      <c r="V452" s="14">
        <f t="shared" ref="V452:V461" si="104">L452+S452</f>
        <v>963</v>
      </c>
      <c r="W452" s="14">
        <f>VLOOKUP(A452,'[1]Aggregated CDC_fludeaths'!A454:K912,11,FALSE)</f>
        <v>1359</v>
      </c>
      <c r="X452" s="15">
        <f t="shared" si="92"/>
        <v>3.7703983223285481E-4</v>
      </c>
      <c r="Y452" s="16">
        <f t="shared" si="93"/>
        <v>7.7909261679896816E-5</v>
      </c>
      <c r="Z452" s="15">
        <f t="shared" si="94"/>
        <v>7.7500320690982165E-5</v>
      </c>
      <c r="AA452" s="15">
        <f t="shared" si="95"/>
        <v>8.183000605829168E-5</v>
      </c>
      <c r="AB452" s="15">
        <f t="shared" si="96"/>
        <v>7.2736640324890322E-5</v>
      </c>
      <c r="AC452" s="15">
        <f t="shared" si="97"/>
        <v>7.584103718605802E-5</v>
      </c>
      <c r="AD452" s="15">
        <f t="shared" si="98"/>
        <v>8.2132980026874993E-5</v>
      </c>
      <c r="AE452" s="15">
        <f t="shared" si="99"/>
        <v>1.0106817780797287E-3</v>
      </c>
      <c r="AF452" s="15">
        <f t="shared" si="100"/>
        <v>8.3447282634126554E-4</v>
      </c>
      <c r="AG452" s="15">
        <f t="shared" si="101"/>
        <v>2.4952853062214496E-4</v>
      </c>
    </row>
    <row r="453" spans="1:33" x14ac:dyDescent="0.2">
      <c r="A453" s="11" t="s">
        <v>466</v>
      </c>
      <c r="B453" s="12">
        <v>35722.439000000006</v>
      </c>
      <c r="C453" s="12">
        <v>67029.884000000005</v>
      </c>
      <c r="D453" s="12">
        <v>80415.207000000009</v>
      </c>
      <c r="E453" s="12">
        <v>67060.034</v>
      </c>
      <c r="F453" s="12">
        <v>64126.428</v>
      </c>
      <c r="G453" s="12">
        <v>81240.143999999986</v>
      </c>
      <c r="H453" s="12">
        <v>61507.877999999997</v>
      </c>
      <c r="I453" s="12">
        <v>62485.840000000004</v>
      </c>
      <c r="J453" s="12">
        <f t="shared" si="102"/>
        <v>98208.27900000001</v>
      </c>
      <c r="K453" s="13">
        <v>519426</v>
      </c>
      <c r="L453" s="14">
        <f>VLOOKUP(A453,'[1]Aggregated CDC_fludeaths'!$A$5:$K$463,2,FALSE)</f>
        <v>83</v>
      </c>
      <c r="M453" s="14">
        <f>VLOOKUP(A453,'[1]Aggregated CDC_fludeaths'!A455:K913,6,FALSE)</f>
        <v>59</v>
      </c>
      <c r="N453" s="14">
        <f>VLOOKUP(A453,'[1]Aggregated CDC_fludeaths'!A455:K913,3,FALSE)</f>
        <v>43</v>
      </c>
      <c r="O453" s="14">
        <f>VLOOKUP(A453,'[1]Aggregated CDC_fludeaths'!A455:K913,4,FALSE)</f>
        <v>43</v>
      </c>
      <c r="P453" s="14">
        <f>VLOOKUP(A453,'[1]Aggregated CDC_fludeaths'!A455:K913,5,FALSE)</f>
        <v>62</v>
      </c>
      <c r="Q453" s="14">
        <f>VLOOKUP(A453,'[1]Aggregated CDC_fludeaths'!A455:K913,7,FALSE)</f>
        <v>47</v>
      </c>
      <c r="R453" s="14">
        <f>VLOOKUP(A453,'[1]Aggregated CDC_fludeaths'!A455:K913,8,FALSE)</f>
        <v>65</v>
      </c>
      <c r="S453" s="14">
        <f>VLOOKUP(A453,'[1]Aggregated CDC_fludeaths'!A455:K913,9,FALSE)</f>
        <v>171</v>
      </c>
      <c r="T453" s="14">
        <f>VLOOKUP(A453,'[1]Aggregated CDC_fludeaths'!A455:K913,10,FALSE)</f>
        <v>63</v>
      </c>
      <c r="U453" s="14">
        <f t="shared" si="103"/>
        <v>382</v>
      </c>
      <c r="V453" s="14">
        <f t="shared" si="104"/>
        <v>254</v>
      </c>
      <c r="W453" s="14">
        <f>VLOOKUP(A453,'[1]Aggregated CDC_fludeaths'!A455:K913,11,FALSE)</f>
        <v>636</v>
      </c>
      <c r="X453" s="15">
        <f t="shared" si="92"/>
        <v>2.3234695704848147E-3</v>
      </c>
      <c r="Y453" s="16">
        <f t="shared" si="93"/>
        <v>8.8020441748041806E-4</v>
      </c>
      <c r="Z453" s="15">
        <f t="shared" si="94"/>
        <v>5.3472473185326743E-4</v>
      </c>
      <c r="AA453" s="15">
        <f t="shared" si="95"/>
        <v>6.4121649565522141E-4</v>
      </c>
      <c r="AB453" s="15">
        <f t="shared" si="96"/>
        <v>9.6684006787342027E-4</v>
      </c>
      <c r="AC453" s="15">
        <f t="shared" si="97"/>
        <v>5.7853171702896059E-4</v>
      </c>
      <c r="AD453" s="15">
        <f t="shared" si="98"/>
        <v>1.0567751987802278E-3</v>
      </c>
      <c r="AE453" s="15">
        <f t="shared" si="99"/>
        <v>2.7366200086291551E-3</v>
      </c>
      <c r="AF453" s="15">
        <f t="shared" si="100"/>
        <v>2.5863399968550512E-3</v>
      </c>
      <c r="AG453" s="15">
        <f t="shared" si="101"/>
        <v>1.2244285037714708E-3</v>
      </c>
    </row>
    <row r="454" spans="1:33" x14ac:dyDescent="0.2">
      <c r="A454" s="11" t="s">
        <v>467</v>
      </c>
      <c r="B454" s="12">
        <v>35656.452000000005</v>
      </c>
      <c r="C454" s="12">
        <v>68534.260999999984</v>
      </c>
      <c r="D454" s="12">
        <v>80411.418999999994</v>
      </c>
      <c r="E454" s="12">
        <v>68406.895999999993</v>
      </c>
      <c r="F454" s="12">
        <v>65195.686000000002</v>
      </c>
      <c r="G454" s="12">
        <v>82623.87</v>
      </c>
      <c r="H454" s="12">
        <v>67551.90800000001</v>
      </c>
      <c r="I454" s="12">
        <v>69161.872000000003</v>
      </c>
      <c r="J454" s="12">
        <f t="shared" si="102"/>
        <v>104818.32400000001</v>
      </c>
      <c r="K454" s="13">
        <v>537671</v>
      </c>
      <c r="L454" s="14">
        <f>VLOOKUP(A454,'[1]Aggregated CDC_fludeaths'!$A$5:$K$463,2,FALSE)</f>
        <v>81</v>
      </c>
      <c r="M454" s="14">
        <f>VLOOKUP(A454,'[1]Aggregated CDC_fludeaths'!A456:K914,6,FALSE)</f>
        <v>48</v>
      </c>
      <c r="N454" s="14">
        <f>VLOOKUP(A454,'[1]Aggregated CDC_fludeaths'!A456:K914,3,FALSE)</f>
        <v>70</v>
      </c>
      <c r="O454" s="14">
        <f>VLOOKUP(A454,'[1]Aggregated CDC_fludeaths'!A456:K914,4,FALSE)</f>
        <v>54</v>
      </c>
      <c r="P454" s="14">
        <f>VLOOKUP(A454,'[1]Aggregated CDC_fludeaths'!A456:K914,5,FALSE)</f>
        <v>36</v>
      </c>
      <c r="Q454" s="14">
        <f>VLOOKUP(A454,'[1]Aggregated CDC_fludeaths'!A456:K914,7,FALSE)</f>
        <v>62</v>
      </c>
      <c r="R454" s="14">
        <f>VLOOKUP(A454,'[1]Aggregated CDC_fludeaths'!A456:K914,8,FALSE)</f>
        <v>69</v>
      </c>
      <c r="S454" s="14">
        <f>VLOOKUP(A454,'[1]Aggregated CDC_fludeaths'!A456:K914,9,FALSE)</f>
        <v>176</v>
      </c>
      <c r="T454" s="14">
        <f>VLOOKUP(A454,'[1]Aggregated CDC_fludeaths'!A456:K914,10,FALSE)</f>
        <v>50</v>
      </c>
      <c r="U454" s="14">
        <f t="shared" si="103"/>
        <v>389</v>
      </c>
      <c r="V454" s="14">
        <f t="shared" si="104"/>
        <v>257</v>
      </c>
      <c r="W454" s="14">
        <f>VLOOKUP(A454,'[1]Aggregated CDC_fludeaths'!A456:K914,11,FALSE)</f>
        <v>646</v>
      </c>
      <c r="X454" s="15">
        <f t="shared" si="92"/>
        <v>2.2716786291580551E-3</v>
      </c>
      <c r="Y454" s="16">
        <f t="shared" si="93"/>
        <v>7.0037962472521611E-4</v>
      </c>
      <c r="Z454" s="15">
        <f t="shared" si="94"/>
        <v>8.7052312806468451E-4</v>
      </c>
      <c r="AA454" s="15">
        <f t="shared" si="95"/>
        <v>7.8939409851310903E-4</v>
      </c>
      <c r="AB454" s="15">
        <f t="shared" si="96"/>
        <v>5.5218377485896837E-4</v>
      </c>
      <c r="AC454" s="15">
        <f t="shared" si="97"/>
        <v>7.5038847732501518E-4</v>
      </c>
      <c r="AD454" s="15">
        <f t="shared" si="98"/>
        <v>1.0214367298107996E-3</v>
      </c>
      <c r="AE454" s="15">
        <f t="shared" si="99"/>
        <v>2.5447547168763736E-3</v>
      </c>
      <c r="AF454" s="15">
        <f t="shared" si="100"/>
        <v>2.4518613749252467E-3</v>
      </c>
      <c r="AG454" s="15">
        <f t="shared" si="101"/>
        <v>1.2014782273918438E-3</v>
      </c>
    </row>
    <row r="455" spans="1:33" x14ac:dyDescent="0.2">
      <c r="A455" s="11" t="s">
        <v>468</v>
      </c>
      <c r="B455" s="12">
        <v>38826.059000000001</v>
      </c>
      <c r="C455" s="12">
        <v>72225.652999999991</v>
      </c>
      <c r="D455" s="12">
        <v>77785.752000000008</v>
      </c>
      <c r="E455" s="12">
        <v>70992.251999999993</v>
      </c>
      <c r="F455" s="12">
        <v>63307.262000000002</v>
      </c>
      <c r="G455" s="12">
        <v>78134.710999999996</v>
      </c>
      <c r="H455" s="12">
        <v>65900.815999999992</v>
      </c>
      <c r="I455" s="12">
        <v>63960.850000000013</v>
      </c>
      <c r="J455" s="12">
        <f t="shared" si="102"/>
        <v>102786.90900000001</v>
      </c>
      <c r="K455" s="13">
        <v>530679</v>
      </c>
      <c r="L455" s="14">
        <f>VLOOKUP(A455,'[1]Aggregated CDC_fludeaths'!$A$5:$K$463,2,FALSE)</f>
        <v>80</v>
      </c>
      <c r="M455" s="14">
        <f>VLOOKUP(A455,'[1]Aggregated CDC_fludeaths'!A457:K915,6,FALSE)</f>
        <v>64</v>
      </c>
      <c r="N455" s="14">
        <f>VLOOKUP(A455,'[1]Aggregated CDC_fludeaths'!A457:K915,3,FALSE)</f>
        <v>41</v>
      </c>
      <c r="O455" s="14">
        <f>VLOOKUP(A455,'[1]Aggregated CDC_fludeaths'!A457:K915,4,FALSE)</f>
        <v>48</v>
      </c>
      <c r="P455" s="14">
        <f>VLOOKUP(A455,'[1]Aggregated CDC_fludeaths'!A457:K915,5,FALSE)</f>
        <v>55</v>
      </c>
      <c r="Q455" s="14">
        <f>VLOOKUP(A455,'[1]Aggregated CDC_fludeaths'!A457:K915,7,FALSE)</f>
        <v>62</v>
      </c>
      <c r="R455" s="14">
        <f>VLOOKUP(A455,'[1]Aggregated CDC_fludeaths'!A457:K915,8,FALSE)</f>
        <v>60</v>
      </c>
      <c r="S455" s="14">
        <f>VLOOKUP(A455,'[1]Aggregated CDC_fludeaths'!A457:K915,9,FALSE)</f>
        <v>175</v>
      </c>
      <c r="T455" s="14">
        <f>VLOOKUP(A455,'[1]Aggregated CDC_fludeaths'!A457:K915,10,FALSE)</f>
        <v>73</v>
      </c>
      <c r="U455" s="14">
        <f t="shared" si="103"/>
        <v>403</v>
      </c>
      <c r="V455" s="14">
        <f t="shared" si="104"/>
        <v>255</v>
      </c>
      <c r="W455" s="14">
        <f>VLOOKUP(A455,'[1]Aggregated CDC_fludeaths'!A457:K915,11,FALSE)</f>
        <v>658</v>
      </c>
      <c r="X455" s="15">
        <f t="shared" si="92"/>
        <v>2.0604718083800369E-3</v>
      </c>
      <c r="Y455" s="16">
        <f t="shared" si="93"/>
        <v>8.8611175311907543E-4</v>
      </c>
      <c r="Z455" s="15">
        <f t="shared" si="94"/>
        <v>5.2708881698540369E-4</v>
      </c>
      <c r="AA455" s="15">
        <f t="shared" si="95"/>
        <v>6.7613012191809329E-4</v>
      </c>
      <c r="AB455" s="15">
        <f t="shared" si="96"/>
        <v>8.6877868766461574E-4</v>
      </c>
      <c r="AC455" s="15">
        <f t="shared" si="97"/>
        <v>7.9350136714526282E-4</v>
      </c>
      <c r="AD455" s="15">
        <f t="shared" si="98"/>
        <v>9.1045913604468883E-4</v>
      </c>
      <c r="AE455" s="15">
        <f t="shared" si="99"/>
        <v>2.7360486922859838E-3</v>
      </c>
      <c r="AF455" s="15">
        <f t="shared" si="100"/>
        <v>2.4808606706910505E-3</v>
      </c>
      <c r="AG455" s="15">
        <f t="shared" si="101"/>
        <v>1.2399209314858889E-3</v>
      </c>
    </row>
    <row r="456" spans="1:33" x14ac:dyDescent="0.2">
      <c r="A456" s="11" t="s">
        <v>469</v>
      </c>
      <c r="B456" s="12">
        <v>38454.360000000008</v>
      </c>
      <c r="C456" s="12">
        <v>73894.048999999985</v>
      </c>
      <c r="D456" s="12">
        <v>79268.708000000013</v>
      </c>
      <c r="E456" s="12">
        <v>76961.332999999984</v>
      </c>
      <c r="F456" s="12">
        <v>68846.611000000004</v>
      </c>
      <c r="G456" s="12">
        <v>82175.245999999999</v>
      </c>
      <c r="H456" s="12">
        <v>71092.407000000007</v>
      </c>
      <c r="I456" s="12">
        <v>68882.877000000008</v>
      </c>
      <c r="J456" s="12">
        <f t="shared" si="102"/>
        <v>107337.23700000002</v>
      </c>
      <c r="K456" s="13">
        <v>560013</v>
      </c>
      <c r="L456" s="14">
        <f>VLOOKUP(A456,'[1]Aggregated CDC_fludeaths'!$A$5:$K$463,2,FALSE)</f>
        <v>106</v>
      </c>
      <c r="M456" s="14">
        <f>VLOOKUP(A456,'[1]Aggregated CDC_fludeaths'!A458:K916,6,FALSE)</f>
        <v>40</v>
      </c>
      <c r="N456" s="14">
        <f>VLOOKUP(A456,'[1]Aggregated CDC_fludeaths'!A458:K916,3,FALSE)</f>
        <v>70</v>
      </c>
      <c r="O456" s="14">
        <f>VLOOKUP(A456,'[1]Aggregated CDC_fludeaths'!A458:K916,4,FALSE)</f>
        <v>44</v>
      </c>
      <c r="P456" s="14">
        <f>VLOOKUP(A456,'[1]Aggregated CDC_fludeaths'!A458:K916,5,FALSE)</f>
        <v>64</v>
      </c>
      <c r="Q456" s="14">
        <f>VLOOKUP(A456,'[1]Aggregated CDC_fludeaths'!A458:K916,7,FALSE)</f>
        <v>45</v>
      </c>
      <c r="R456" s="14">
        <f>VLOOKUP(A456,'[1]Aggregated CDC_fludeaths'!A458:K916,8,FALSE)</f>
        <v>39</v>
      </c>
      <c r="S456" s="14">
        <f>VLOOKUP(A456,'[1]Aggregated CDC_fludeaths'!A458:K916,9,FALSE)</f>
        <v>159</v>
      </c>
      <c r="T456" s="14">
        <f>VLOOKUP(A456,'[1]Aggregated CDC_fludeaths'!A458:K916,10,FALSE)</f>
        <v>67</v>
      </c>
      <c r="U456" s="14">
        <f t="shared" si="103"/>
        <v>369</v>
      </c>
      <c r="V456" s="14">
        <f t="shared" si="104"/>
        <v>265</v>
      </c>
      <c r="W456" s="14">
        <f>VLOOKUP(A456,'[1]Aggregated CDC_fludeaths'!A458:K916,11,FALSE)</f>
        <v>634</v>
      </c>
      <c r="X456" s="15">
        <f t="shared" si="92"/>
        <v>2.7565144758617743E-3</v>
      </c>
      <c r="Y456" s="16">
        <f t="shared" si="93"/>
        <v>5.4131558009495471E-4</v>
      </c>
      <c r="Z456" s="15">
        <f t="shared" si="94"/>
        <v>8.8307229632151934E-4</v>
      </c>
      <c r="AA456" s="15">
        <f t="shared" si="95"/>
        <v>5.7171566921794363E-4</v>
      </c>
      <c r="AB456" s="15">
        <f t="shared" si="96"/>
        <v>9.2960276577738873E-4</v>
      </c>
      <c r="AC456" s="15">
        <f t="shared" si="97"/>
        <v>5.4761016474474565E-4</v>
      </c>
      <c r="AD456" s="15">
        <f t="shared" si="98"/>
        <v>5.4858179158289008E-4</v>
      </c>
      <c r="AE456" s="15">
        <f t="shared" si="99"/>
        <v>2.3082659570098966E-3</v>
      </c>
      <c r="AF456" s="15">
        <f t="shared" si="100"/>
        <v>2.4688543082211066E-3</v>
      </c>
      <c r="AG456" s="15">
        <f t="shared" si="101"/>
        <v>1.132116575865203E-3</v>
      </c>
    </row>
    <row r="457" spans="1:33" x14ac:dyDescent="0.2">
      <c r="A457" s="11" t="s">
        <v>470</v>
      </c>
      <c r="B457" s="12">
        <v>34096.671999999999</v>
      </c>
      <c r="C457" s="12">
        <v>65882.247999999992</v>
      </c>
      <c r="D457" s="12">
        <v>70778.941999999995</v>
      </c>
      <c r="E457" s="12">
        <v>68628.370999999999</v>
      </c>
      <c r="F457" s="12">
        <v>59628.420000000006</v>
      </c>
      <c r="G457" s="12">
        <v>69991.216</v>
      </c>
      <c r="H457" s="12">
        <v>66500.143000000011</v>
      </c>
      <c r="I457" s="12">
        <v>63655.090999999993</v>
      </c>
      <c r="J457" s="12">
        <f t="shared" si="102"/>
        <v>97751.762999999992</v>
      </c>
      <c r="K457" s="13">
        <v>498694</v>
      </c>
      <c r="L457" s="14">
        <f>VLOOKUP(A457,'[1]Aggregated CDC_fludeaths'!$A$5:$K$463,2,FALSE)</f>
        <v>80</v>
      </c>
      <c r="M457" s="14">
        <f>VLOOKUP(A457,'[1]Aggregated CDC_fludeaths'!A459:K917,6,FALSE)</f>
        <v>57</v>
      </c>
      <c r="N457" s="14">
        <f>VLOOKUP(A457,'[1]Aggregated CDC_fludeaths'!A459:K917,3,FALSE)</f>
        <v>70</v>
      </c>
      <c r="O457" s="14">
        <f>VLOOKUP(A457,'[1]Aggregated CDC_fludeaths'!A459:K917,4,FALSE)</f>
        <v>26</v>
      </c>
      <c r="P457" s="14">
        <f>VLOOKUP(A457,'[1]Aggregated CDC_fludeaths'!A459:K917,5,FALSE)</f>
        <v>47</v>
      </c>
      <c r="Q457" s="14">
        <f>VLOOKUP(A457,'[1]Aggregated CDC_fludeaths'!A459:K917,7,FALSE)</f>
        <v>60</v>
      </c>
      <c r="R457" s="14">
        <f>VLOOKUP(A457,'[1]Aggregated CDC_fludeaths'!A459:K917,8,FALSE)</f>
        <v>48</v>
      </c>
      <c r="S457" s="14">
        <f>VLOOKUP(A457,'[1]Aggregated CDC_fludeaths'!A459:K917,9,FALSE)</f>
        <v>169</v>
      </c>
      <c r="T457" s="14">
        <f>VLOOKUP(A457,'[1]Aggregated CDC_fludeaths'!A459:K917,10,FALSE)</f>
        <v>60</v>
      </c>
      <c r="U457" s="14">
        <f t="shared" si="103"/>
        <v>368</v>
      </c>
      <c r="V457" s="14">
        <f t="shared" si="104"/>
        <v>249</v>
      </c>
      <c r="W457" s="14">
        <f>VLOOKUP(A457,'[1]Aggregated CDC_fludeaths'!A459:K917,11,FALSE)</f>
        <v>617</v>
      </c>
      <c r="X457" s="15">
        <f t="shared" si="92"/>
        <v>2.3462700406655526E-3</v>
      </c>
      <c r="Y457" s="16">
        <f t="shared" si="93"/>
        <v>8.6517994953663399E-4</v>
      </c>
      <c r="Z457" s="15">
        <f t="shared" si="94"/>
        <v>9.8899472105700597E-4</v>
      </c>
      <c r="AA457" s="15">
        <f t="shared" si="95"/>
        <v>3.7885206396637332E-4</v>
      </c>
      <c r="AB457" s="15">
        <f t="shared" si="96"/>
        <v>7.8821474726313383E-4</v>
      </c>
      <c r="AC457" s="15">
        <f t="shared" si="97"/>
        <v>8.5725042982536556E-4</v>
      </c>
      <c r="AD457" s="15">
        <f t="shared" si="98"/>
        <v>7.2180295913047872E-4</v>
      </c>
      <c r="AE457" s="15">
        <f t="shared" si="99"/>
        <v>2.6549329730751626E-3</v>
      </c>
      <c r="AF457" s="15">
        <f t="shared" si="100"/>
        <v>2.5472686359631182E-3</v>
      </c>
      <c r="AG457" s="15">
        <f t="shared" si="101"/>
        <v>1.237231649067364E-3</v>
      </c>
    </row>
    <row r="458" spans="1:33" x14ac:dyDescent="0.2">
      <c r="A458" s="11" t="s">
        <v>471</v>
      </c>
      <c r="B458" s="12">
        <v>35911.311000000002</v>
      </c>
      <c r="C458" s="12">
        <v>70763.042000000001</v>
      </c>
      <c r="D458" s="12">
        <v>77056.661000000007</v>
      </c>
      <c r="E458" s="12">
        <v>78026.312999999995</v>
      </c>
      <c r="F458" s="12">
        <v>65628.247000000003</v>
      </c>
      <c r="G458" s="12">
        <v>72773.612999999983</v>
      </c>
      <c r="H458" s="12">
        <v>71566.815000000002</v>
      </c>
      <c r="I458" s="12">
        <v>69862.421000000002</v>
      </c>
      <c r="J458" s="12">
        <f t="shared" si="102"/>
        <v>105773.732</v>
      </c>
      <c r="K458" s="13">
        <v>541702</v>
      </c>
      <c r="L458" s="14">
        <f>VLOOKUP(A458,'[1]Aggregated CDC_fludeaths'!$A$5:$K$463,2,FALSE)</f>
        <v>104</v>
      </c>
      <c r="M458" s="14">
        <f>VLOOKUP(A458,'[1]Aggregated CDC_fludeaths'!A460:K918,6,FALSE)</f>
        <v>56</v>
      </c>
      <c r="N458" s="14">
        <f>VLOOKUP(A458,'[1]Aggregated CDC_fludeaths'!A460:K918,3,FALSE)</f>
        <v>52</v>
      </c>
      <c r="O458" s="14">
        <f>VLOOKUP(A458,'[1]Aggregated CDC_fludeaths'!A460:K918,4,FALSE)</f>
        <v>70</v>
      </c>
      <c r="P458" s="14">
        <f>VLOOKUP(A458,'[1]Aggregated CDC_fludeaths'!A460:K918,5,FALSE)</f>
        <v>46</v>
      </c>
      <c r="Q458" s="14">
        <f>VLOOKUP(A458,'[1]Aggregated CDC_fludeaths'!A460:K918,7,FALSE)</f>
        <v>62</v>
      </c>
      <c r="R458" s="14">
        <f>VLOOKUP(A458,'[1]Aggregated CDC_fludeaths'!A460:K918,8,FALSE)</f>
        <v>40</v>
      </c>
      <c r="S458" s="14">
        <f>VLOOKUP(A458,'[1]Aggregated CDC_fludeaths'!A460:K918,9,FALSE)</f>
        <v>189</v>
      </c>
      <c r="T458" s="14">
        <f>VLOOKUP(A458,'[1]Aggregated CDC_fludeaths'!A460:K918,10,FALSE)</f>
        <v>51</v>
      </c>
      <c r="U458" s="14">
        <f t="shared" si="103"/>
        <v>377</v>
      </c>
      <c r="V458" s="14">
        <f t="shared" si="104"/>
        <v>293</v>
      </c>
      <c r="W458" s="14">
        <f>VLOOKUP(A458,'[1]Aggregated CDC_fludeaths'!A460:K918,11,FALSE)</f>
        <v>670</v>
      </c>
      <c r="X458" s="15">
        <f t="shared" si="92"/>
        <v>2.8960234840772034E-3</v>
      </c>
      <c r="Y458" s="16">
        <f t="shared" si="93"/>
        <v>7.9137355344333559E-4</v>
      </c>
      <c r="Z458" s="15">
        <f t="shared" si="94"/>
        <v>6.7482809824837844E-4</v>
      </c>
      <c r="AA458" s="15">
        <f t="shared" si="95"/>
        <v>8.9713325298351602E-4</v>
      </c>
      <c r="AB458" s="15">
        <f t="shared" si="96"/>
        <v>7.0091770087962269E-4</v>
      </c>
      <c r="AC458" s="15">
        <f t="shared" si="97"/>
        <v>8.5195715100746768E-4</v>
      </c>
      <c r="AD458" s="15">
        <f t="shared" si="98"/>
        <v>5.5891826400266656E-4</v>
      </c>
      <c r="AE458" s="15">
        <f t="shared" si="99"/>
        <v>2.7053170688144347E-3</v>
      </c>
      <c r="AF458" s="15">
        <f t="shared" si="100"/>
        <v>2.7700639323192263E-3</v>
      </c>
      <c r="AG458" s="15">
        <f t="shared" si="101"/>
        <v>1.2368423967421202E-3</v>
      </c>
    </row>
    <row r="459" spans="1:33" x14ac:dyDescent="0.2">
      <c r="A459" s="11" t="s">
        <v>472</v>
      </c>
      <c r="B459" s="12">
        <v>32801.687000000005</v>
      </c>
      <c r="C459" s="12">
        <v>66994.024000000005</v>
      </c>
      <c r="D459" s="12">
        <v>72571.356999999975</v>
      </c>
      <c r="E459" s="12">
        <v>68412.986999999994</v>
      </c>
      <c r="F459" s="12">
        <v>59987.608000000007</v>
      </c>
      <c r="G459" s="12">
        <v>66932.832000000009</v>
      </c>
      <c r="H459" s="12">
        <v>70780.775000000009</v>
      </c>
      <c r="I459" s="12">
        <v>72042.31</v>
      </c>
      <c r="J459" s="12">
        <f t="shared" si="102"/>
        <v>104843.997</v>
      </c>
      <c r="K459" s="13">
        <v>510198</v>
      </c>
      <c r="L459" s="14">
        <f>VLOOKUP(A459,'[1]Aggregated CDC_fludeaths'!$A$5:$K$463,2,FALSE)</f>
        <v>133</v>
      </c>
      <c r="M459" s="14">
        <f>VLOOKUP(A459,'[1]Aggregated CDC_fludeaths'!A461:K919,6,FALSE)</f>
        <v>56</v>
      </c>
      <c r="N459" s="14">
        <f>VLOOKUP(A459,'[1]Aggregated CDC_fludeaths'!A461:K919,3,FALSE)</f>
        <v>63</v>
      </c>
      <c r="O459" s="14">
        <f>VLOOKUP(A459,'[1]Aggregated CDC_fludeaths'!A461:K919,4,FALSE)</f>
        <v>72</v>
      </c>
      <c r="P459" s="14">
        <f>VLOOKUP(A459,'[1]Aggregated CDC_fludeaths'!A461:K919,5,FALSE)</f>
        <v>53</v>
      </c>
      <c r="Q459" s="14">
        <f>VLOOKUP(A459,'[1]Aggregated CDC_fludeaths'!A461:K919,7,FALSE)</f>
        <v>49</v>
      </c>
      <c r="R459" s="14">
        <f>VLOOKUP(A459,'[1]Aggregated CDC_fludeaths'!A461:K919,8,FALSE)</f>
        <v>66</v>
      </c>
      <c r="S459" s="14">
        <f>VLOOKUP(A459,'[1]Aggregated CDC_fludeaths'!A461:K919,9,FALSE)</f>
        <v>152</v>
      </c>
      <c r="T459" s="14">
        <f>VLOOKUP(A459,'[1]Aggregated CDC_fludeaths'!A461:K919,10,FALSE)</f>
        <v>63</v>
      </c>
      <c r="U459" s="14">
        <f t="shared" si="103"/>
        <v>422</v>
      </c>
      <c r="V459" s="14">
        <f t="shared" si="104"/>
        <v>285</v>
      </c>
      <c r="W459" s="14">
        <f>VLOOKUP(A459,'[1]Aggregated CDC_fludeaths'!A461:K919,11,FALSE)</f>
        <v>707</v>
      </c>
      <c r="X459" s="15">
        <f t="shared" si="92"/>
        <v>4.0546695052605065E-3</v>
      </c>
      <c r="Y459" s="16">
        <f t="shared" si="93"/>
        <v>8.3589545240632206E-4</v>
      </c>
      <c r="Z459" s="15">
        <f t="shared" si="94"/>
        <v>8.6811109236940441E-4</v>
      </c>
      <c r="AA459" s="15">
        <f t="shared" si="95"/>
        <v>1.0524317553917066E-3</v>
      </c>
      <c r="AB459" s="15">
        <f t="shared" si="96"/>
        <v>8.835158087983771E-4</v>
      </c>
      <c r="AC459" s="15">
        <f t="shared" si="97"/>
        <v>7.3207719643477798E-4</v>
      </c>
      <c r="AD459" s="15">
        <f t="shared" si="98"/>
        <v>9.3245658867114679E-4</v>
      </c>
      <c r="AE459" s="15">
        <f t="shared" si="99"/>
        <v>2.1098712687030721E-3</v>
      </c>
      <c r="AF459" s="15">
        <f t="shared" si="100"/>
        <v>2.7183244454138849E-3</v>
      </c>
      <c r="AG459" s="15">
        <f t="shared" si="101"/>
        <v>1.3857365179792943E-3</v>
      </c>
    </row>
    <row r="460" spans="1:33" x14ac:dyDescent="0.2">
      <c r="A460" s="11" t="s">
        <v>473</v>
      </c>
      <c r="B460" s="12">
        <v>32210.193000000003</v>
      </c>
      <c r="C460" s="12">
        <v>67026.941999999995</v>
      </c>
      <c r="D460" s="12">
        <v>65014.996000000006</v>
      </c>
      <c r="E460" s="12">
        <v>65874.232000000018</v>
      </c>
      <c r="F460" s="12">
        <v>59140.994999999995</v>
      </c>
      <c r="G460" s="12">
        <v>62570.478999999992</v>
      </c>
      <c r="H460" s="12">
        <v>67318.626999999993</v>
      </c>
      <c r="I460" s="12">
        <v>71203.47</v>
      </c>
      <c r="J460" s="12">
        <f t="shared" si="102"/>
        <v>103413.663</v>
      </c>
      <c r="K460" s="13">
        <v>490148</v>
      </c>
      <c r="L460" s="14">
        <f>VLOOKUP(A460,'[1]Aggregated CDC_fludeaths'!$A$5:$K$463,2,FALSE)</f>
        <v>110</v>
      </c>
      <c r="M460" s="14">
        <f>VLOOKUP(A460,'[1]Aggregated CDC_fludeaths'!A462:K920,6,FALSE)</f>
        <v>53</v>
      </c>
      <c r="N460" s="14">
        <f>VLOOKUP(A460,'[1]Aggregated CDC_fludeaths'!A462:K920,3,FALSE)</f>
        <v>51</v>
      </c>
      <c r="O460" s="14">
        <f>VLOOKUP(A460,'[1]Aggregated CDC_fludeaths'!A462:K920,4,FALSE)</f>
        <v>63</v>
      </c>
      <c r="P460" s="14">
        <f>VLOOKUP(A460,'[1]Aggregated CDC_fludeaths'!A462:K920,5,FALSE)</f>
        <v>50</v>
      </c>
      <c r="Q460" s="14">
        <f>VLOOKUP(A460,'[1]Aggregated CDC_fludeaths'!A462:K920,7,FALSE)</f>
        <v>53</v>
      </c>
      <c r="R460" s="14">
        <f>VLOOKUP(A460,'[1]Aggregated CDC_fludeaths'!A462:K920,8,FALSE)</f>
        <v>43</v>
      </c>
      <c r="S460" s="14">
        <f>VLOOKUP(A460,'[1]Aggregated CDC_fludeaths'!A462:K920,9,FALSE)</f>
        <v>159</v>
      </c>
      <c r="T460" s="14">
        <f>VLOOKUP(A460,'[1]Aggregated CDC_fludeaths'!A462:K920,10,FALSE)</f>
        <v>63</v>
      </c>
      <c r="U460" s="14">
        <f t="shared" si="103"/>
        <v>376</v>
      </c>
      <c r="V460" s="14">
        <f t="shared" si="104"/>
        <v>269</v>
      </c>
      <c r="W460" s="14">
        <f>VLOOKUP(A460,'[1]Aggregated CDC_fludeaths'!A462:K920,11,FALSE)</f>
        <v>645</v>
      </c>
      <c r="X460" s="15">
        <f t="shared" ref="X460:AB461" si="105">L460/B460</f>
        <v>3.4150680189963464E-3</v>
      </c>
      <c r="Y460" s="16">
        <f t="shared" si="105"/>
        <v>7.907268095268318E-4</v>
      </c>
      <c r="Z460" s="15">
        <f t="shared" si="105"/>
        <v>7.8443440956298756E-4</v>
      </c>
      <c r="AA460" s="15">
        <f t="shared" si="105"/>
        <v>9.5636788600434819E-4</v>
      </c>
      <c r="AB460" s="15">
        <f t="shared" si="105"/>
        <v>8.4543724703989179E-4</v>
      </c>
      <c r="AC460" s="15">
        <f t="shared" ref="AC460:AE461" si="106">Q460/G460</f>
        <v>8.4704481805229596E-4</v>
      </c>
      <c r="AD460" s="15">
        <f t="shared" si="106"/>
        <v>6.3875337207932074E-4</v>
      </c>
      <c r="AE460" s="15">
        <f t="shared" si="106"/>
        <v>2.2330372382132501E-3</v>
      </c>
      <c r="AF460" s="15">
        <f t="shared" si="100"/>
        <v>2.6012036726713759E-3</v>
      </c>
      <c r="AG460" s="15">
        <f t="shared" si="101"/>
        <v>1.315929066322825E-3</v>
      </c>
    </row>
    <row r="461" spans="1:33" x14ac:dyDescent="0.2">
      <c r="A461" s="11" t="s">
        <v>474</v>
      </c>
      <c r="B461" s="12">
        <v>34227</v>
      </c>
      <c r="C461" s="12">
        <v>72247</v>
      </c>
      <c r="D461" s="12">
        <v>75543</v>
      </c>
      <c r="E461" s="12">
        <v>76586</v>
      </c>
      <c r="F461" s="12">
        <v>65717</v>
      </c>
      <c r="G461" s="12">
        <v>66377</v>
      </c>
      <c r="H461" s="12">
        <v>74600</v>
      </c>
      <c r="I461" s="12">
        <v>76396</v>
      </c>
      <c r="J461" s="12">
        <f t="shared" si="102"/>
        <v>110623</v>
      </c>
      <c r="K461" s="13">
        <v>541693</v>
      </c>
      <c r="L461" s="14">
        <f>VLOOKUP(A461,'[1]Aggregated CDC_fludeaths'!$A$5:$K$463,2,FALSE)</f>
        <v>95</v>
      </c>
      <c r="M461" s="14">
        <f>VLOOKUP(A461,'[1]Aggregated CDC_fludeaths'!A463:K921,6,FALSE)</f>
        <v>65</v>
      </c>
      <c r="N461" s="14">
        <f>VLOOKUP(A461,'[1]Aggregated CDC_fludeaths'!A463:K921,3,FALSE)</f>
        <v>47</v>
      </c>
      <c r="O461" s="14">
        <f>VLOOKUP(A461,'[1]Aggregated CDC_fludeaths'!A463:K921,4,FALSE)</f>
        <v>45</v>
      </c>
      <c r="P461" s="14">
        <f>VLOOKUP(A461,'[1]Aggregated CDC_fludeaths'!A463:K921,5,FALSE)</f>
        <v>70</v>
      </c>
      <c r="Q461" s="14">
        <f>VLOOKUP(A461,'[1]Aggregated CDC_fludeaths'!A463:K921,7,FALSE)</f>
        <v>47</v>
      </c>
      <c r="R461" s="14">
        <f>VLOOKUP(A461,'[1]Aggregated CDC_fludeaths'!A463:K921,8,FALSE)</f>
        <v>56</v>
      </c>
      <c r="S461" s="14">
        <f>VLOOKUP(A461,'[1]Aggregated CDC_fludeaths'!A463:K921,9,FALSE)</f>
        <v>177</v>
      </c>
      <c r="T461" s="14">
        <f>VLOOKUP(A461,'[1]Aggregated CDC_fludeaths'!A463:K921,10,FALSE)</f>
        <v>52</v>
      </c>
      <c r="U461" s="14">
        <f t="shared" si="103"/>
        <v>382</v>
      </c>
      <c r="V461" s="14">
        <f t="shared" si="104"/>
        <v>272</v>
      </c>
      <c r="W461" s="14">
        <f>VLOOKUP(A461,'[1]Aggregated CDC_fludeaths'!A463:K921,11,FALSE)</f>
        <v>654</v>
      </c>
      <c r="X461" s="15">
        <f t="shared" si="105"/>
        <v>2.7755865252578373E-3</v>
      </c>
      <c r="Y461" s="16">
        <f t="shared" si="105"/>
        <v>8.9969133666449813E-4</v>
      </c>
      <c r="Z461" s="15">
        <f t="shared" si="105"/>
        <v>6.2216221224997681E-4</v>
      </c>
      <c r="AA461" s="15">
        <f t="shared" si="105"/>
        <v>5.8757475256574312E-4</v>
      </c>
      <c r="AB461" s="15">
        <f t="shared" si="105"/>
        <v>1.0651733950119452E-3</v>
      </c>
      <c r="AC461" s="15">
        <f t="shared" si="106"/>
        <v>7.0807659279569727E-4</v>
      </c>
      <c r="AD461" s="15">
        <f t="shared" si="106"/>
        <v>7.5067024128686326E-4</v>
      </c>
      <c r="AE461" s="15">
        <f t="shared" si="106"/>
        <v>2.3168752290695848E-3</v>
      </c>
      <c r="AF461" s="15">
        <f t="shared" si="100"/>
        <v>2.4588015150556392E-3</v>
      </c>
      <c r="AG461" s="15">
        <f t="shared" si="101"/>
        <v>1.207325920770621E-3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90C9-4FDC-224E-9E0E-B7117EEE1CF7}">
  <dimension ref="A1:C13"/>
  <sheetViews>
    <sheetView workbookViewId="0">
      <selection activeCell="C3" sqref="C3"/>
    </sheetView>
  </sheetViews>
  <sheetFormatPr baseColWidth="10" defaultRowHeight="16" x14ac:dyDescent="0.2"/>
  <cols>
    <col min="1" max="1" width="42.6640625" bestFit="1" customWidth="1"/>
    <col min="2" max="2" width="26.33203125" bestFit="1" customWidth="1"/>
    <col min="3" max="3" width="15.1640625" bestFit="1" customWidth="1"/>
  </cols>
  <sheetData>
    <row r="1" spans="1:3" x14ac:dyDescent="0.2">
      <c r="A1" t="s">
        <v>488</v>
      </c>
    </row>
    <row r="2" spans="1:3" ht="17" thickBot="1" x14ac:dyDescent="0.25"/>
    <row r="3" spans="1:3" x14ac:dyDescent="0.2">
      <c r="A3" s="19"/>
      <c r="B3" s="19" t="s">
        <v>500</v>
      </c>
      <c r="C3" s="19" t="s">
        <v>13</v>
      </c>
    </row>
    <row r="4" spans="1:3" x14ac:dyDescent="0.2">
      <c r="A4" t="s">
        <v>489</v>
      </c>
      <c r="B4">
        <v>997.22004357298476</v>
      </c>
      <c r="C4">
        <v>5973848.6732026143</v>
      </c>
    </row>
    <row r="5" spans="1:3" x14ac:dyDescent="0.2">
      <c r="A5" t="s">
        <v>490</v>
      </c>
      <c r="B5">
        <v>953509.33793798939</v>
      </c>
      <c r="C5">
        <v>46332403410686.094</v>
      </c>
    </row>
    <row r="6" spans="1:3" x14ac:dyDescent="0.2">
      <c r="A6" t="s">
        <v>491</v>
      </c>
      <c r="B6">
        <v>459</v>
      </c>
      <c r="C6">
        <v>459</v>
      </c>
    </row>
    <row r="7" spans="1:3" x14ac:dyDescent="0.2">
      <c r="A7" t="s">
        <v>492</v>
      </c>
      <c r="B7">
        <v>0</v>
      </c>
    </row>
    <row r="8" spans="1:3" x14ac:dyDescent="0.2">
      <c r="A8" t="s">
        <v>493</v>
      </c>
      <c r="B8">
        <v>458</v>
      </c>
    </row>
    <row r="9" spans="1:3" x14ac:dyDescent="0.2">
      <c r="A9" t="s">
        <v>494</v>
      </c>
      <c r="B9">
        <v>-18.799471382089735</v>
      </c>
    </row>
    <row r="10" spans="1:3" x14ac:dyDescent="0.2">
      <c r="A10" t="s">
        <v>495</v>
      </c>
      <c r="B10">
        <v>3.7189006128059923E-59</v>
      </c>
    </row>
    <row r="11" spans="1:3" x14ac:dyDescent="0.2">
      <c r="A11" t="s">
        <v>496</v>
      </c>
      <c r="B11">
        <v>1.6481874145457709</v>
      </c>
    </row>
    <row r="12" spans="1:3" x14ac:dyDescent="0.2">
      <c r="A12" t="s">
        <v>497</v>
      </c>
      <c r="B12">
        <v>7.4378012256119847E-59</v>
      </c>
    </row>
    <row r="13" spans="1:3" ht="17" thickBot="1" x14ac:dyDescent="0.25">
      <c r="A13" s="18" t="s">
        <v>498</v>
      </c>
      <c r="B13" s="18">
        <v>1.9651570982780517</v>
      </c>
      <c r="C1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E6FB-E658-EA48-A7D9-C6B0437F424E}">
  <dimension ref="A1:C13"/>
  <sheetViews>
    <sheetView workbookViewId="0">
      <selection activeCell="G9" sqref="G9"/>
    </sheetView>
  </sheetViews>
  <sheetFormatPr baseColWidth="10" defaultRowHeight="16" x14ac:dyDescent="0.2"/>
  <cols>
    <col min="1" max="1" width="42.6640625" bestFit="1" customWidth="1"/>
    <col min="2" max="2" width="20" bestFit="1" customWidth="1"/>
    <col min="3" max="3" width="19" bestFit="1" customWidth="1"/>
  </cols>
  <sheetData>
    <row r="1" spans="1:3" x14ac:dyDescent="0.2">
      <c r="A1" t="s">
        <v>488</v>
      </c>
    </row>
    <row r="2" spans="1:3" ht="17" thickBot="1" x14ac:dyDescent="0.25"/>
    <row r="3" spans="1:3" x14ac:dyDescent="0.2">
      <c r="A3" s="19"/>
      <c r="B3" s="19" t="s">
        <v>12</v>
      </c>
      <c r="C3" s="19" t="s">
        <v>505</v>
      </c>
    </row>
    <row r="4" spans="1:3" x14ac:dyDescent="0.2">
      <c r="A4" t="s">
        <v>489</v>
      </c>
      <c r="B4">
        <v>1193271.5792309376</v>
      </c>
      <c r="C4">
        <v>1434.516339869281</v>
      </c>
    </row>
    <row r="5" spans="1:3" x14ac:dyDescent="0.2">
      <c r="A5" t="s">
        <v>490</v>
      </c>
      <c r="B5">
        <v>1761516451463.1396</v>
      </c>
      <c r="C5">
        <v>1187854.5908896308</v>
      </c>
    </row>
    <row r="6" spans="1:3" x14ac:dyDescent="0.2">
      <c r="A6" t="s">
        <v>491</v>
      </c>
      <c r="B6">
        <v>459</v>
      </c>
      <c r="C6">
        <v>459</v>
      </c>
    </row>
    <row r="7" spans="1:3" x14ac:dyDescent="0.2">
      <c r="A7" t="s">
        <v>492</v>
      </c>
      <c r="B7">
        <v>0</v>
      </c>
    </row>
    <row r="8" spans="1:3" x14ac:dyDescent="0.2">
      <c r="A8" t="s">
        <v>493</v>
      </c>
      <c r="B8">
        <v>458</v>
      </c>
    </row>
    <row r="9" spans="1:3" x14ac:dyDescent="0.2">
      <c r="A9" t="s">
        <v>494</v>
      </c>
      <c r="B9">
        <v>19.23887758287897</v>
      </c>
    </row>
    <row r="10" spans="1:3" x14ac:dyDescent="0.2">
      <c r="A10" t="s">
        <v>495</v>
      </c>
      <c r="B10">
        <v>3.4439324797824467E-61</v>
      </c>
    </row>
    <row r="11" spans="1:3" x14ac:dyDescent="0.2">
      <c r="A11" t="s">
        <v>496</v>
      </c>
      <c r="B11">
        <v>1.6481874145457709</v>
      </c>
    </row>
    <row r="12" spans="1:3" x14ac:dyDescent="0.2">
      <c r="A12" t="s">
        <v>497</v>
      </c>
      <c r="B12">
        <v>6.8878649595648934E-61</v>
      </c>
    </row>
    <row r="13" spans="1:3" ht="17" thickBot="1" x14ac:dyDescent="0.25">
      <c r="A13" s="18" t="s">
        <v>498</v>
      </c>
      <c r="B13" s="18">
        <v>1.9651570982780517</v>
      </c>
      <c r="C1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49B9-917F-EF4F-BF5A-8CB68F535309}">
  <dimension ref="A1:C8"/>
  <sheetViews>
    <sheetView workbookViewId="0">
      <selection activeCell="A3" sqref="A3:C8"/>
    </sheetView>
  </sheetViews>
  <sheetFormatPr baseColWidth="10" defaultRowHeight="16" x14ac:dyDescent="0.2"/>
  <cols>
    <col min="1" max="1" width="42.6640625" bestFit="1" customWidth="1"/>
    <col min="2" max="2" width="24" bestFit="1" customWidth="1"/>
    <col min="3" max="3" width="26.33203125" bestFit="1" customWidth="1"/>
  </cols>
  <sheetData>
    <row r="1" spans="1:3" x14ac:dyDescent="0.2">
      <c r="A1" t="s">
        <v>488</v>
      </c>
    </row>
    <row r="3" spans="1:3" x14ac:dyDescent="0.2">
      <c r="A3" s="28"/>
      <c r="B3" s="29" t="s">
        <v>506</v>
      </c>
      <c r="C3" s="29" t="s">
        <v>500</v>
      </c>
    </row>
    <row r="4" spans="1:3" x14ac:dyDescent="0.2">
      <c r="A4" s="10" t="s">
        <v>489</v>
      </c>
      <c r="B4" s="3">
        <v>437.2962962962963</v>
      </c>
      <c r="C4" s="3">
        <v>997.22004357298476</v>
      </c>
    </row>
    <row r="5" spans="1:3" x14ac:dyDescent="0.2">
      <c r="A5" s="10" t="s">
        <v>490</v>
      </c>
      <c r="B5" s="3">
        <v>15535.64127446223</v>
      </c>
      <c r="C5" s="3">
        <v>953509.33793798939</v>
      </c>
    </row>
    <row r="6" spans="1:3" x14ac:dyDescent="0.2">
      <c r="A6" s="10" t="s">
        <v>491</v>
      </c>
      <c r="B6" s="3">
        <v>459</v>
      </c>
      <c r="C6" s="3">
        <v>459</v>
      </c>
    </row>
    <row r="7" spans="1:3" x14ac:dyDescent="0.2">
      <c r="A7" s="10" t="s">
        <v>495</v>
      </c>
      <c r="B7" s="30">
        <v>3.3656578347362748E-30</v>
      </c>
      <c r="C7" s="30"/>
    </row>
    <row r="8" spans="1:3" x14ac:dyDescent="0.2">
      <c r="A8" s="10" t="s">
        <v>507</v>
      </c>
      <c r="B8" s="30" t="s">
        <v>499</v>
      </c>
      <c r="C8" s="30"/>
    </row>
  </sheetData>
  <mergeCells count="2">
    <mergeCell ref="B8:C8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F25B-E442-6D44-9489-85C8E2A62CF8}">
  <dimension ref="A1:B10"/>
  <sheetViews>
    <sheetView tabSelected="1" workbookViewId="0">
      <selection activeCell="B7" sqref="B7"/>
    </sheetView>
  </sheetViews>
  <sheetFormatPr baseColWidth="10" defaultRowHeight="16" x14ac:dyDescent="0.2"/>
  <cols>
    <col min="1" max="1" width="23.33203125" style="27" bestFit="1" customWidth="1"/>
    <col min="2" max="2" width="55.33203125" customWidth="1"/>
  </cols>
  <sheetData>
    <row r="1" spans="1:2" x14ac:dyDescent="0.2">
      <c r="A1" s="23" t="s">
        <v>478</v>
      </c>
      <c r="B1" s="3" t="s">
        <v>503</v>
      </c>
    </row>
    <row r="2" spans="1:2" x14ac:dyDescent="0.2">
      <c r="A2" s="23" t="s">
        <v>479</v>
      </c>
      <c r="B2" s="3" t="s">
        <v>504</v>
      </c>
    </row>
    <row r="3" spans="1:2" ht="68" x14ac:dyDescent="0.2">
      <c r="A3" s="23" t="s">
        <v>475</v>
      </c>
      <c r="B3" s="20" t="s">
        <v>484</v>
      </c>
    </row>
    <row r="4" spans="1:2" ht="51" x14ac:dyDescent="0.2">
      <c r="A4" s="23" t="s">
        <v>476</v>
      </c>
      <c r="B4" s="20" t="s">
        <v>485</v>
      </c>
    </row>
    <row r="5" spans="1:2" ht="36" customHeight="1" x14ac:dyDescent="0.2">
      <c r="A5" s="23" t="s">
        <v>477</v>
      </c>
      <c r="B5" s="20" t="s">
        <v>486</v>
      </c>
    </row>
    <row r="6" spans="1:2" ht="68" x14ac:dyDescent="0.2">
      <c r="A6" s="23" t="s">
        <v>480</v>
      </c>
      <c r="B6" s="20" t="s">
        <v>487</v>
      </c>
    </row>
    <row r="7" spans="1:2" ht="17" x14ac:dyDescent="0.2">
      <c r="A7" s="24" t="s">
        <v>482</v>
      </c>
      <c r="B7" s="20" t="s">
        <v>499</v>
      </c>
    </row>
    <row r="8" spans="1:2" x14ac:dyDescent="0.2">
      <c r="A8" s="25" t="s">
        <v>481</v>
      </c>
      <c r="B8" s="21">
        <v>3.7189006128059901E-59</v>
      </c>
    </row>
    <row r="9" spans="1:2" ht="34" x14ac:dyDescent="0.2">
      <c r="A9" s="26"/>
      <c r="B9" s="22" t="s">
        <v>501</v>
      </c>
    </row>
    <row r="10" spans="1:2" ht="102" x14ac:dyDescent="0.2">
      <c r="A10" s="23" t="s">
        <v>483</v>
      </c>
      <c r="B10" s="20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Integrated Data</vt:lpstr>
      <vt:lpstr>T-Test</vt:lpstr>
      <vt:lpstr>Sheet1</vt:lpstr>
      <vt:lpstr>Sheet4</vt:lpstr>
      <vt:lpstr>Hypothesis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Gamache</dc:creator>
  <cp:lastModifiedBy>Madeline Gamache</cp:lastModifiedBy>
  <dcterms:created xsi:type="dcterms:W3CDTF">2023-01-23T23:19:07Z</dcterms:created>
  <dcterms:modified xsi:type="dcterms:W3CDTF">2023-02-16T18:22:08Z</dcterms:modified>
</cp:coreProperties>
</file>