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1" sheetId="2" r:id="rId5"/>
    <sheet state="visible" name="sprint2" sheetId="3" r:id="rId6"/>
    <sheet state="visible" name="Sprint3" sheetId="4" r:id="rId7"/>
    <sheet state="visible" name="sprint4" sheetId="5" r:id="rId8"/>
    <sheet state="visible" name="sprint5" sheetId="6" r:id="rId9"/>
    <sheet state="visible" name="burdonchart" sheetId="7" r:id="rId10"/>
  </sheets>
  <definedNames>
    <definedName hidden="1" localSheetId="0" name="_xlnm._FilterDatabase">Backlog!$A$1:$H$224</definedName>
  </definedNames>
  <calcPr/>
  <extLst>
    <ext uri="GoogleSheetsCustomDataVersion1">
      <go:sheetsCustomData xmlns:go="http://customooxmlschemas.google.com/" r:id="rId11" roundtripDataSignature="AMtx7mhMVXCQ5tIdNKI0qa9HWdzyFpapGg=="/>
    </ext>
  </extLst>
</workbook>
</file>

<file path=xl/sharedStrings.xml><?xml version="1.0" encoding="utf-8"?>
<sst xmlns="http://schemas.openxmlformats.org/spreadsheetml/2006/main" count="882" uniqueCount="286">
  <si>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</si>
  <si>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</si>
  <si>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</si>
  <si>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</si>
  <si>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</si>
  <si>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</si>
  <si>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</si>
  <si>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</si>
  <si>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REQ004</t>
  </si>
  <si>
    <t>Cliente</t>
  </si>
  <si>
    <t>Administrador</t>
  </si>
  <si>
    <t>Consultar Cliente</t>
  </si>
  <si>
    <t>Consultar la informacion de los clientes registrados, ingresando el nombre o la clinica</t>
  </si>
  <si>
    <t>Media</t>
  </si>
  <si>
    <t>En proceso</t>
  </si>
  <si>
    <t>P-101</t>
  </si>
  <si>
    <t>Proforma</t>
  </si>
  <si>
    <t xml:space="preserve">Gerente </t>
  </si>
  <si>
    <t>Agregar proforma</t>
  </si>
  <si>
    <t>registrar una proforma realizada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</si>
  <si>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</si>
  <si>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</si>
  <si>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</si>
  <si>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</si>
  <si>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</si>
  <si>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</si>
  <si>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</si>
  <si>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</si>
  <si>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</si>
  <si>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</si>
  <si>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</si>
  <si>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</si>
  <si>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Sprint 1</t>
  </si>
  <si>
    <t>REQ001</t>
  </si>
  <si>
    <t>Usuario</t>
  </si>
  <si>
    <t>Iniciar sesión</t>
  </si>
  <si>
    <t>Acceder a las funciones del sistema</t>
  </si>
  <si>
    <t>Alta</t>
  </si>
  <si>
    <t>Terminado</t>
  </si>
  <si>
    <t>REQ002</t>
  </si>
  <si>
    <t>Insertar un Cliente</t>
  </si>
  <si>
    <t>Almacenar la informacion del cliente en la base de datos</t>
  </si>
  <si>
    <t>REQ003</t>
  </si>
  <si>
    <t xml:space="preserve">Cliente </t>
  </si>
  <si>
    <t>Modificar Cliente</t>
  </si>
  <si>
    <t>Modificar los datos del cliente ingresados</t>
  </si>
  <si>
    <t>Buscar Cliente</t>
  </si>
  <si>
    <t>Buscar un cliente en la base de datos</t>
  </si>
  <si>
    <t>REQ005</t>
  </si>
  <si>
    <t>Eliminar Cliente</t>
  </si>
  <si>
    <t>Eliminar una cliente mal registrado</t>
  </si>
  <si>
    <t>Baja</t>
  </si>
  <si>
    <t>Sprint 2</t>
  </si>
  <si>
    <t>REQ006</t>
  </si>
  <si>
    <t>Proveedor</t>
  </si>
  <si>
    <t>Insertar proveedor</t>
  </si>
  <si>
    <t>Almacenar la informcion de proveedor en la base de datos.</t>
  </si>
  <si>
    <t>REQ007</t>
  </si>
  <si>
    <t>Eliminar proveedor</t>
  </si>
  <si>
    <t>Eliminar un proveedor de la lista de proveedores</t>
  </si>
  <si>
    <t>REQ008</t>
  </si>
  <si>
    <t>Modificar proveedor</t>
  </si>
  <si>
    <t>Modificar el dato de algun proveedor</t>
  </si>
  <si>
    <t>No iniciado</t>
  </si>
  <si>
    <t>REQ009</t>
  </si>
  <si>
    <t>Consultar proveedor</t>
  </si>
  <si>
    <t xml:space="preserve">Revisar los datos de un proveedor en especifico </t>
  </si>
  <si>
    <t>Sprint 3</t>
  </si>
  <si>
    <t>REQ010</t>
  </si>
  <si>
    <t>Producto</t>
  </si>
  <si>
    <t xml:space="preserve">Ingresar Producto </t>
  </si>
  <si>
    <t>Almacenar la informacion de un producto en la base de datos</t>
  </si>
  <si>
    <t xml:space="preserve">Alta </t>
  </si>
  <si>
    <t>REQ011</t>
  </si>
  <si>
    <t>Consultar Producto</t>
  </si>
  <si>
    <t>Buscar un producto en la base de datos</t>
  </si>
  <si>
    <t>REQ012</t>
  </si>
  <si>
    <t>Modificar Producto</t>
  </si>
  <si>
    <t>Modificar los datos del producto</t>
  </si>
  <si>
    <t>REQ013</t>
  </si>
  <si>
    <t>Eliminar Producto</t>
  </si>
  <si>
    <t xml:space="preserve">Elminiar un Producto de la base de datos </t>
  </si>
  <si>
    <t>Sprint 4</t>
  </si>
  <si>
    <t>REQ014</t>
  </si>
  <si>
    <t>Venta</t>
  </si>
  <si>
    <t>Ingresar Venta</t>
  </si>
  <si>
    <t>Almacenar la informacion de una venta en la base de datos</t>
  </si>
  <si>
    <t xml:space="preserve">Terminado </t>
  </si>
  <si>
    <t>REQ017</t>
  </si>
  <si>
    <t>Eliminar Venta</t>
  </si>
  <si>
    <t>Eliminar una venta de la base  de datos</t>
  </si>
  <si>
    <t>REQ015</t>
  </si>
  <si>
    <t>Consultar Venta</t>
  </si>
  <si>
    <t>Visualizar Ventas registradas</t>
  </si>
  <si>
    <t>REQ016</t>
  </si>
  <si>
    <t>Modificar Venta</t>
  </si>
  <si>
    <t>Cambiar la informacion de una venta registrada</t>
  </si>
  <si>
    <t>Sprint 5</t>
  </si>
  <si>
    <t>REQ018</t>
  </si>
  <si>
    <t>Compra</t>
  </si>
  <si>
    <t>Ingresar Compra</t>
  </si>
  <si>
    <t>Almacenar la informacion de un compra en la base de datos</t>
  </si>
  <si>
    <t>REQ019</t>
  </si>
  <si>
    <t>Consultar Compra</t>
  </si>
  <si>
    <t>Buscar un compras en la base de datos</t>
  </si>
  <si>
    <t>REQ020</t>
  </si>
  <si>
    <t>Modificar Compra</t>
  </si>
  <si>
    <t>Cambiar la informacion de una compra registrada</t>
  </si>
  <si>
    <t>REQ021</t>
  </si>
  <si>
    <t>Eliminar Compra</t>
  </si>
  <si>
    <t>Eliminar una compra registrada</t>
  </si>
  <si>
    <t>Necesito</t>
  </si>
  <si>
    <t>así podre...</t>
  </si>
  <si>
    <t>Prioridad</t>
  </si>
  <si>
    <t>Status</t>
  </si>
  <si>
    <t>acceder a las funciones del sistema</t>
  </si>
  <si>
    <t>Tareas</t>
  </si>
  <si>
    <t>Asignado</t>
  </si>
  <si>
    <t>Estimado</t>
  </si>
  <si>
    <t>REQ001-1</t>
  </si>
  <si>
    <t>Crear un formulario para solicitar información del usuario y contraseña</t>
  </si>
  <si>
    <t>Sebastian Alvarez</t>
  </si>
  <si>
    <t>REQ001-2</t>
  </si>
  <si>
    <t>Validación de datos</t>
  </si>
  <si>
    <t>Insertar un cliente</t>
  </si>
  <si>
    <t>REQ002-1</t>
  </si>
  <si>
    <t>Crear un formulario para el ingreso de los datos del cliente</t>
  </si>
  <si>
    <t>REQ002-2</t>
  </si>
  <si>
    <t>REQ002-3</t>
  </si>
  <si>
    <t>Habilitar la Base de Datos para guardar a clientes</t>
  </si>
  <si>
    <t>RQ003</t>
  </si>
  <si>
    <t>Clientes</t>
  </si>
  <si>
    <t>Modificar los datos ingresados del cliente</t>
  </si>
  <si>
    <t>REQ003-1</t>
  </si>
  <si>
    <t xml:space="preserve">Crear un formulario para modificar los campos de clientes ingresados </t>
  </si>
  <si>
    <t>REQ003-2</t>
  </si>
  <si>
    <t>REQ003-3</t>
  </si>
  <si>
    <t>Habilitar la Base de Datos para guardar los datos actualizados del cliente</t>
  </si>
  <si>
    <t>consultar la informacion de los clientes registrados, ingresando el nombre o la clinica</t>
  </si>
  <si>
    <t>En Proceso</t>
  </si>
  <si>
    <t>REQ004-1</t>
  </si>
  <si>
    <t>Crear un formulario para Buscar Clientes ingresando el nombre o la clinica</t>
  </si>
  <si>
    <t>REQ004-2</t>
  </si>
  <si>
    <t>Validacion de Datos</t>
  </si>
  <si>
    <t>REQ004-3</t>
  </si>
  <si>
    <t>Crear una sección que permita visualizar los datos del cliente que se busco</t>
  </si>
  <si>
    <t>REQ005-1</t>
  </si>
  <si>
    <t xml:space="preserve">Crear un formulario para eliminar el cliente según el nombre </t>
  </si>
  <si>
    <t>REQ005-2</t>
  </si>
  <si>
    <t>Crear una formulario para el eliminar un cliente según la clinica</t>
  </si>
  <si>
    <t>REQ005-3</t>
  </si>
  <si>
    <t>REQ005-4</t>
  </si>
  <si>
    <t>Actualizar la Base de Datos guardando la nueva información de los clientes existentes</t>
  </si>
  <si>
    <t>Agregar Proveedor</t>
  </si>
  <si>
    <t>Guardar datos de proveedor en el sistema</t>
  </si>
  <si>
    <t>REQ006-1</t>
  </si>
  <si>
    <t>Crear un formulario para solicitar información de ingreso de proveedor</t>
  </si>
  <si>
    <t>Madely Betancourt</t>
  </si>
  <si>
    <t>Verificar que se guarde correctamente en la Base de Datos</t>
  </si>
  <si>
    <t>REQ006-2</t>
  </si>
  <si>
    <t>Validación de datos (Campos no vacios)</t>
  </si>
  <si>
    <t>Eliminar un proveedor</t>
  </si>
  <si>
    <t>Eliminar un proveedor del sistema</t>
  </si>
  <si>
    <t>REQ007-1</t>
  </si>
  <si>
    <t>Crear un formulario para la eliminacion de un proveedor</t>
  </si>
  <si>
    <t>REQ007-2</t>
  </si>
  <si>
    <t>REQ007-3</t>
  </si>
  <si>
    <t>Modificar un proveedor</t>
  </si>
  <si>
    <t xml:space="preserve">Modificar informacion de un poveedor </t>
  </si>
  <si>
    <t>REQ008-1</t>
  </si>
  <si>
    <t>Crear un formulario para la modificacion de un proveedor</t>
  </si>
  <si>
    <t>REQ008-2</t>
  </si>
  <si>
    <t>Verificar que se guarde correctamente los datos modificados en la Base de Datos</t>
  </si>
  <si>
    <t>REQ008-3</t>
  </si>
  <si>
    <t xml:space="preserve">Validación de datos </t>
  </si>
  <si>
    <t>Consultar un proveedor</t>
  </si>
  <si>
    <t xml:space="preserve">Consultar informacion de un poveedor </t>
  </si>
  <si>
    <t>REQ009-1</t>
  </si>
  <si>
    <t>Crear un formulario para la visualizacion de proveedores</t>
  </si>
  <si>
    <t>REQ009-2</t>
  </si>
  <si>
    <t>Verificar que se obtengan correctamente los datos de la Base de Datos</t>
  </si>
  <si>
    <t>REQ009-3</t>
  </si>
  <si>
    <t>Creacion de busqueda por nombre de proveedor y probar funcionamiento</t>
  </si>
  <si>
    <t>REQ009-4</t>
  </si>
  <si>
    <t>Creacion de busqueda por nombre de empresa o negocio y probar funcionamiento</t>
  </si>
  <si>
    <t>REQ0010</t>
  </si>
  <si>
    <t>Agregar producto</t>
  </si>
  <si>
    <t xml:space="preserve">Guardar un producto </t>
  </si>
  <si>
    <t>REQ0010-1</t>
  </si>
  <si>
    <t>Crear un formulario para solicitar información de ingreso de producto</t>
  </si>
  <si>
    <t>Carlos Puco</t>
  </si>
  <si>
    <t>REQ0010-2</t>
  </si>
  <si>
    <t>REQ0010-3</t>
  </si>
  <si>
    <t>REQ0011</t>
  </si>
  <si>
    <t>Eliminar producto</t>
  </si>
  <si>
    <t>Eliminar un producto</t>
  </si>
  <si>
    <t>REQ0011-1</t>
  </si>
  <si>
    <t xml:space="preserve">Crear un formulario para buscar por rango de precio </t>
  </si>
  <si>
    <t>REQ0011-2</t>
  </si>
  <si>
    <t>Crear un formulario para buscar por nombre</t>
  </si>
  <si>
    <t>REQ0011-3</t>
  </si>
  <si>
    <t>REQ0012</t>
  </si>
  <si>
    <t>REQ0012-1</t>
  </si>
  <si>
    <t>Crear un formulario para la modificacion de un producto</t>
  </si>
  <si>
    <t>REQ0012-2</t>
  </si>
  <si>
    <t>REQ0012-3</t>
  </si>
  <si>
    <t>REQ0013</t>
  </si>
  <si>
    <t>REQ0013-1</t>
  </si>
  <si>
    <t>Crear un formulario para la eliminacion de un producto</t>
  </si>
  <si>
    <t>REQ0013-2</t>
  </si>
  <si>
    <t>REQ0013-3</t>
  </si>
  <si>
    <t>Ingresar un venta</t>
  </si>
  <si>
    <t>REQ014-1</t>
  </si>
  <si>
    <t>Crear un formulario para el ingreso de los datos de la venta</t>
  </si>
  <si>
    <t>Johanna Molina</t>
  </si>
  <si>
    <t>REQ014-2</t>
  </si>
  <si>
    <t>REQ014-3</t>
  </si>
  <si>
    <t>Habilitar la Base de Datos para guardar a la venta</t>
  </si>
  <si>
    <t>REQ017-1</t>
  </si>
  <si>
    <t>Crear un formulario para eliminar la venta según el ID del cliente</t>
  </si>
  <si>
    <t>REQ017-2</t>
  </si>
  <si>
    <t>REQ017-3</t>
  </si>
  <si>
    <t>Actualizar la Base de Datos guardando la nueva información de las ventas existentes</t>
  </si>
  <si>
    <t>REQ015-1</t>
  </si>
  <si>
    <t>Crear un formulario para la visualizacion de ventas</t>
  </si>
  <si>
    <t>REQ015-2</t>
  </si>
  <si>
    <t>REQ015-3</t>
  </si>
  <si>
    <t>Creacion de busqueda por id cliente y probar funcionamiento</t>
  </si>
  <si>
    <t>REQ015-4</t>
  </si>
  <si>
    <t>Creacion de busqueda por fecha y probar funcionamiento</t>
  </si>
  <si>
    <t>REQ016-1</t>
  </si>
  <si>
    <t>Crear un formulario para la modificacion de una venta</t>
  </si>
  <si>
    <t>REQ016-2</t>
  </si>
  <si>
    <t>REQ016-3</t>
  </si>
  <si>
    <t>Almacenar la informacion de una compra en la base de datos</t>
  </si>
  <si>
    <t>REQ018-1</t>
  </si>
  <si>
    <t>Crear un formulario para el ingreso de los datos de la compra</t>
  </si>
  <si>
    <t>Luis Carvajal</t>
  </si>
  <si>
    <t>REQ018-2</t>
  </si>
  <si>
    <t>REQ018-3</t>
  </si>
  <si>
    <t>Habilitar la Base de Datos para guardar a la compra</t>
  </si>
  <si>
    <t>Consultar compra</t>
  </si>
  <si>
    <t>Visualizar Compras registradas</t>
  </si>
  <si>
    <t>REQ019-1</t>
  </si>
  <si>
    <t>Crear un formulario para la visualizacion de compras</t>
  </si>
  <si>
    <t>REQ019-2</t>
  </si>
  <si>
    <t>Modificar compra</t>
  </si>
  <si>
    <t>No iniciados</t>
  </si>
  <si>
    <t>REQ020-1</t>
  </si>
  <si>
    <t>Crear un formulario para modifcar compra</t>
  </si>
  <si>
    <t>REQ020-2</t>
  </si>
  <si>
    <t>REQ020-3</t>
  </si>
  <si>
    <t>Verificar que los datos se actualicen en la Base de Datos</t>
  </si>
  <si>
    <t>Eliminar la informacion de una compra registrada</t>
  </si>
  <si>
    <t>REQ021-1</t>
  </si>
  <si>
    <t>Crear un formulario para la eliminar compra</t>
  </si>
  <si>
    <t>REQ021-2</t>
  </si>
  <si>
    <t>REQ021-3</t>
  </si>
  <si>
    <t>Verificar que se actualice los datos de la Base de Datos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</si>
  <si>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</si>
  <si>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</si>
  <si>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</si>
  <si>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</si>
  <si>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</si>
  <si>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</si>
  <si>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</si>
  <si>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</si>
  <si>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REQ006-3</t>
  </si>
  <si>
    <t>REQ010-1</t>
  </si>
  <si>
    <t>REQ010-2</t>
  </si>
  <si>
    <t>REQ010-3</t>
  </si>
  <si>
    <t>REQ011-1</t>
  </si>
  <si>
    <t>REQ011-2</t>
  </si>
  <si>
    <t>REQ011-3</t>
  </si>
  <si>
    <t>REQ012-1</t>
  </si>
  <si>
    <t>REQ012-2</t>
  </si>
  <si>
    <t>REQ012-3</t>
  </si>
  <si>
    <t>REQ013-1</t>
  </si>
  <si>
    <t>REQ013-2</t>
  </si>
  <si>
    <t>REQ013-3</t>
  </si>
  <si>
    <t>RE1020-1</t>
  </si>
  <si>
    <t>RE1020-2</t>
  </si>
  <si>
    <t>RE1020-3</t>
  </si>
  <si>
    <t>RE1021-1</t>
  </si>
  <si>
    <t>RE1021-2</t>
  </si>
  <si>
    <t>RE1021-3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</si>
</sst>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  <font>
      <color theme="1"/>
      <name val="Arial"/>
    </font>
    <font>
      <b/>
      <sz val="12.0"/>
      <color theme="1"/>
      <name val="Calibri"/>
    </font>
    <font>
      <color rgb="FF000000"/>
      <name val="Arial"/>
    </font>
    <font>
      <sz val="10.0"/>
      <color rgb="FFFF0000"/>
      <name val="Arial"/>
    </font>
    <font/>
    <font>
      <b/>
      <sz val="12.0"/>
      <color theme="1"/>
      <name val="Arial"/>
    </font>
    <font>
      <color rgb="FF000000"/>
      <name val="Roboto"/>
    </font>
    <font>
      <color rgb="FFFF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</fills>
  <borders count="7">
    <border/>
    <border>
      <left/>
      <right/>
      <top/>
      <bottom/>
    </border>
    <border>
      <right/>
      <top/>
      <bottom/>
    </border>
    <border>
      <left/>
      <right/>
      <top/>
    </border>
    <border>
      <left/>
      <righ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2" fontId="3" numFmtId="0" xfId="0" applyFill="1" applyFont="1"/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4" numFmtId="0" xfId="0" applyFont="1"/>
    <xf borderId="0" fillId="0" fontId="4" numFmtId="0" xfId="0" applyAlignment="1" applyFont="1">
      <alignment readingOrder="0" vertical="bottom"/>
    </xf>
    <xf borderId="0" fillId="0" fontId="4" numFmtId="0" xfId="0" applyFont="1"/>
    <xf borderId="0" fillId="3" fontId="4" numFmtId="0" xfId="0" applyAlignment="1" applyFill="1" applyFont="1">
      <alignment readingOrder="0" vertical="bottom"/>
    </xf>
    <xf borderId="0" fillId="3" fontId="4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2" numFmtId="0" xfId="0" applyAlignment="1" applyFont="1">
      <alignment shrinkToFit="0" vertical="center" wrapText="1"/>
    </xf>
    <xf borderId="1" fillId="4" fontId="2" numFmtId="0" xfId="0" applyBorder="1" applyFill="1" applyFont="1"/>
    <xf borderId="0" fillId="0" fontId="1" numFmtId="0" xfId="0" applyFont="1"/>
    <xf borderId="0" fillId="0" fontId="2" numFmtId="0" xfId="0" applyAlignment="1" applyFont="1">
      <alignment horizontal="right"/>
    </xf>
    <xf borderId="0" fillId="0" fontId="0" numFmtId="0" xfId="0" applyFont="1"/>
    <xf borderId="0" fillId="0" fontId="3" numFmtId="0" xfId="0" applyFont="1"/>
    <xf borderId="1" fillId="4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1" fillId="4" fontId="2" numFmtId="0" xfId="0" applyAlignment="1" applyBorder="1" applyFont="1">
      <alignment readingOrder="0"/>
    </xf>
    <xf borderId="0" fillId="4" fontId="4" numFmtId="0" xfId="0" applyAlignment="1" applyFont="1">
      <alignment readingOrder="0" vertical="bottom"/>
    </xf>
    <xf borderId="0" fillId="2" fontId="5" numFmtId="0" xfId="0" applyAlignment="1" applyFont="1">
      <alignment horizontal="center" readingOrder="0"/>
    </xf>
    <xf borderId="1" fillId="5" fontId="2" numFmtId="0" xfId="0" applyAlignment="1" applyBorder="1" applyFill="1" applyFont="1">
      <alignment horizontal="right"/>
    </xf>
    <xf borderId="1" fillId="6" fontId="2" numFmtId="0" xfId="0" applyAlignment="1" applyBorder="1" applyFill="1" applyFont="1">
      <alignment horizontal="right"/>
    </xf>
    <xf borderId="1" fillId="7" fontId="2" numFmtId="0" xfId="0" applyAlignment="1" applyBorder="1" applyFill="1" applyFont="1">
      <alignment horizontal="right"/>
    </xf>
    <xf borderId="1" fillId="8" fontId="2" numFmtId="0" xfId="0" applyAlignment="1" applyBorder="1" applyFill="1" applyFont="1">
      <alignment horizontal="right"/>
    </xf>
    <xf borderId="2" fillId="5" fontId="4" numFmtId="0" xfId="0" applyAlignment="1" applyBorder="1" applyFont="1">
      <alignment horizontal="right" vertical="bottom"/>
    </xf>
    <xf borderId="0" fillId="0" fontId="4" numFmtId="0" xfId="0" applyAlignment="1" applyFont="1">
      <alignment horizontal="right" vertical="bottom"/>
    </xf>
    <xf borderId="2" fillId="7" fontId="4" numFmtId="0" xfId="0" applyAlignment="1" applyBorder="1" applyFont="1">
      <alignment horizontal="right" vertical="bottom"/>
    </xf>
    <xf borderId="0" fillId="7" fontId="6" numFmtId="0" xfId="0" applyAlignment="1" applyFont="1">
      <alignment horizontal="left"/>
    </xf>
    <xf borderId="3" fillId="5" fontId="2" numFmtId="0" xfId="0" applyAlignment="1" applyBorder="1" applyFont="1">
      <alignment horizontal="right"/>
    </xf>
    <xf borderId="1" fillId="9" fontId="2" numFmtId="0" xfId="0" applyBorder="1" applyFill="1" applyFont="1"/>
    <xf borderId="3" fillId="9" fontId="2" numFmtId="0" xfId="0" applyBorder="1" applyFont="1"/>
    <xf borderId="0" fillId="0" fontId="7" numFmtId="0" xfId="0" applyFont="1"/>
    <xf borderId="4" fillId="0" fontId="8" numFmtId="0" xfId="0" applyBorder="1" applyFont="1"/>
    <xf borderId="5" fillId="2" fontId="9" numFmtId="0" xfId="0" applyAlignment="1" applyBorder="1" applyFont="1">
      <alignment horizontal="center" readingOrder="0"/>
    </xf>
    <xf borderId="5" fillId="0" fontId="8" numFmtId="0" xfId="0" applyBorder="1" applyFont="1"/>
    <xf borderId="5" fillId="8" fontId="8" numFmtId="0" xfId="0" applyBorder="1" applyFont="1"/>
    <xf borderId="6" fillId="0" fontId="8" numFmtId="0" xfId="0" applyBorder="1" applyFont="1"/>
    <xf borderId="0" fillId="7" fontId="2" numFmtId="0" xfId="0" applyFont="1"/>
    <xf borderId="0" fillId="10" fontId="4" numFmtId="0" xfId="0" applyFill="1" applyFont="1"/>
    <xf borderId="0" fillId="10" fontId="4" numFmtId="0" xfId="0" applyAlignment="1" applyFont="1">
      <alignment readingOrder="0"/>
    </xf>
    <xf borderId="0" fillId="7" fontId="10" numFmtId="0" xfId="0" applyAlignment="1" applyFont="1">
      <alignment readingOrder="0"/>
    </xf>
    <xf borderId="0" fillId="8" fontId="2" numFmtId="0" xfId="0" applyFont="1"/>
    <xf borderId="1" fillId="8" fontId="2" numFmtId="0" xfId="0" applyAlignment="1" applyBorder="1" applyFont="1">
      <alignment horizontal="right" readingOrder="0"/>
    </xf>
    <xf borderId="0" fillId="10" fontId="3" numFmtId="0" xfId="0" applyAlignment="1" applyFont="1">
      <alignment readingOrder="0"/>
    </xf>
    <xf borderId="1" fillId="7" fontId="2" numFmtId="0" xfId="0" applyAlignment="1" applyBorder="1" applyFont="1">
      <alignment horizontal="right" readingOrder="0"/>
    </xf>
    <xf borderId="0" fillId="0" fontId="3" numFmtId="0" xfId="0" applyFont="1"/>
    <xf borderId="0" fillId="0" fontId="11" numFmtId="0" xfId="0" applyFont="1"/>
    <xf borderId="1" fillId="11" fontId="2" numFmtId="0" xfId="0" applyAlignment="1" applyBorder="1" applyFill="1" applyFont="1">
      <alignment horizontal="right"/>
    </xf>
    <xf borderId="1" fillId="5" fontId="2" numFmtId="0" xfId="0" applyAlignment="1" applyBorder="1" applyFont="1">
      <alignment horizontal="right" readingOrder="0"/>
    </xf>
    <xf borderId="0" fillId="7" fontId="6" numFmtId="0" xfId="0" applyAlignment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burdonchart-style">
      <tableStyleElement dxfId="1" type="headerRow"/>
      <tableStyleElement dxfId="2" type="firstRowStripe"/>
      <tableStyleElement dxfId="3" type="secondRowStripe"/>
    </tableStyle>
    <tableStyle count="3" pivot="0" name="burdonchart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burdonchart!$C$42:$G$42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burdonchart!$C$43:$G$43</c:f>
              <c:numCache/>
            </c:numRef>
          </c:val>
          <c:smooth val="0"/>
        </c:ser>
        <c:axId val="1823843831"/>
        <c:axId val="2128699177"/>
      </c:lineChart>
      <c:catAx>
        <c:axId val="1823843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128699177"/>
      </c:catAx>
      <c:valAx>
        <c:axId val="2128699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82384383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burdonchart!$C$21:$H$21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burdonchart!$C$22:$H$22</c:f>
              <c:numCache/>
            </c:numRef>
          </c:val>
          <c:smooth val="0"/>
        </c:ser>
        <c:axId val="578128160"/>
        <c:axId val="903911660"/>
      </c:lineChart>
      <c:catAx>
        <c:axId val="57812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911660"/>
      </c:catAx>
      <c:valAx>
        <c:axId val="903911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1281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burdonchart!$C$21:$H$21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burdonchart!$C$22:$H$22</c:f>
              <c:numCache/>
            </c:numRef>
          </c:val>
          <c:smooth val="0"/>
        </c:ser>
        <c:axId val="1551787420"/>
        <c:axId val="1460417547"/>
      </c:lineChart>
      <c:catAx>
        <c:axId val="1551787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417547"/>
      </c:catAx>
      <c:valAx>
        <c:axId val="1460417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787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burdonchart!$C$63:$H$63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burdonchart!$C$64:$H$64</c:f>
              <c:numCache/>
            </c:numRef>
          </c:val>
          <c:smooth val="0"/>
        </c:ser>
        <c:axId val="1636611018"/>
        <c:axId val="689440152"/>
      </c:lineChart>
      <c:catAx>
        <c:axId val="1636611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440152"/>
      </c:catAx>
      <c:valAx>
        <c:axId val="689440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611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burdonchart!$C$108:$G$108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burdonchart!$C$109:$G$109</c:f>
              <c:numCache/>
            </c:numRef>
          </c:val>
          <c:smooth val="0"/>
        </c:ser>
        <c:axId val="1593220770"/>
        <c:axId val="786778438"/>
      </c:lineChart>
      <c:catAx>
        <c:axId val="1593220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86778438"/>
      </c:catAx>
      <c:valAx>
        <c:axId val="786778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59322077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704850</xdr:colOff>
      <xdr:row>26</xdr:row>
      <xdr:rowOff>152400</xdr:rowOff>
    </xdr:from>
    <xdr:ext cx="5457825" cy="3371850"/>
    <xdr:graphicFrame>
      <xdr:nvGraphicFramePr>
        <xdr:cNvPr id="35462844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581025</xdr:colOff>
      <xdr:row>2</xdr:row>
      <xdr:rowOff>171450</xdr:rowOff>
    </xdr:from>
    <xdr:ext cx="5715000" cy="3533775"/>
    <xdr:graphicFrame>
      <xdr:nvGraphicFramePr>
        <xdr:cNvPr id="1865082700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704850</xdr:colOff>
      <xdr:row>71</xdr:row>
      <xdr:rowOff>19050</xdr:rowOff>
    </xdr:from>
    <xdr:ext cx="5715000" cy="3533775"/>
    <xdr:graphicFrame>
      <xdr:nvGraphicFramePr>
        <xdr:cNvPr id="1587858296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666750</xdr:colOff>
      <xdr:row>47</xdr:row>
      <xdr:rowOff>57150</xdr:rowOff>
    </xdr:from>
    <xdr:ext cx="5715000" cy="3533775"/>
    <xdr:graphicFrame>
      <xdr:nvGraphicFramePr>
        <xdr:cNvPr id="1573234910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704850</xdr:colOff>
      <xdr:row>94</xdr:row>
      <xdr:rowOff>76200</xdr:rowOff>
    </xdr:from>
    <xdr:ext cx="5457825" cy="3371850"/>
    <xdr:graphicFrame>
      <xdr:nvGraphicFramePr>
        <xdr:cNvPr id="944445996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95:I105" display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I72:I84" displayName="Table_2" id="2">
  <tableColumns count="1">
    <tableColumn name="Column1" id="1"/>
  </tableColumns>
  <tableStyleInfo name="burdonchart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4" max="4" width="19.43"/>
    <col customWidth="1" min="5" max="5" width="62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hidden="1" customHeight="1"/>
    <row r="3" ht="15.75" hidden="1" customHeight="1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G3" s="2" t="s">
        <v>13</v>
      </c>
      <c r="H3" s="2" t="s">
        <v>14</v>
      </c>
    </row>
    <row r="4" ht="15.75" hidden="1" customHeight="1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G4" s="2" t="s">
        <v>13</v>
      </c>
      <c r="H4" s="2" t="s">
        <v>14</v>
      </c>
    </row>
    <row r="5" ht="15.75" hidden="1" customHeight="1">
      <c r="A5" s="2" t="s">
        <v>20</v>
      </c>
      <c r="B5" s="2" t="s">
        <v>16</v>
      </c>
      <c r="C5" s="2" t="s">
        <v>17</v>
      </c>
      <c r="D5" s="2" t="s">
        <v>21</v>
      </c>
      <c r="E5" s="2" t="s">
        <v>22</v>
      </c>
      <c r="G5" s="2" t="s">
        <v>13</v>
      </c>
      <c r="H5" s="2" t="s">
        <v>14</v>
      </c>
    </row>
    <row r="6" ht="15.75" hidden="1" customHeight="1">
      <c r="A6" s="2" t="s">
        <v>23</v>
      </c>
      <c r="B6" s="2" t="s">
        <v>16</v>
      </c>
      <c r="C6" s="2" t="s">
        <v>17</v>
      </c>
      <c r="D6" s="2" t="s">
        <v>24</v>
      </c>
      <c r="E6" s="2" t="s">
        <v>25</v>
      </c>
      <c r="G6" s="2" t="s">
        <v>13</v>
      </c>
      <c r="H6" s="2" t="s">
        <v>14</v>
      </c>
    </row>
    <row r="7" ht="15.75" hidden="1" customHeight="1">
      <c r="A7" s="2" t="s">
        <v>26</v>
      </c>
      <c r="B7" s="2" t="s">
        <v>16</v>
      </c>
      <c r="C7" s="2" t="s">
        <v>17</v>
      </c>
      <c r="D7" s="2" t="s">
        <v>27</v>
      </c>
      <c r="E7" s="2" t="s">
        <v>28</v>
      </c>
      <c r="G7" s="2" t="s">
        <v>13</v>
      </c>
      <c r="H7" s="2" t="s">
        <v>14</v>
      </c>
    </row>
    <row r="8" ht="15.75" hidden="1" customHeight="1">
      <c r="A8" s="2" t="s">
        <v>29</v>
      </c>
      <c r="B8" s="2" t="s">
        <v>16</v>
      </c>
      <c r="C8" s="2" t="s">
        <v>17</v>
      </c>
      <c r="D8" s="2" t="s">
        <v>30</v>
      </c>
      <c r="E8" s="2" t="s">
        <v>31</v>
      </c>
      <c r="G8" s="2" t="s">
        <v>13</v>
      </c>
      <c r="H8" s="2" t="s">
        <v>14</v>
      </c>
    </row>
    <row r="9" ht="15.75" hidden="1" customHeight="1"/>
    <row r="10" ht="15.75" hidden="1" customHeight="1"/>
    <row r="11" ht="15.75" hidden="1" customHeight="1"/>
    <row r="12" ht="15.75" hidden="1" customHeight="1"/>
    <row r="13" ht="15.75" hidden="1" customHeight="1"/>
    <row r="14" ht="15.75" hidden="1" customHeight="1"/>
    <row r="15" ht="15.75" hidden="1" customHeight="1"/>
    <row r="16" ht="15.75" hidden="1" customHeight="1"/>
    <row r="17" ht="15.75" hidden="1" customHeight="1"/>
    <row r="18" ht="15.75" hidden="1" customHeight="1"/>
    <row r="19" ht="15.75" hidden="1" customHeight="1"/>
    <row r="20" ht="15.75" hidden="1" customHeight="1"/>
    <row r="21" ht="15.75" hidden="1" customHeight="1"/>
    <row r="22" ht="15.75" hidden="1" customHeight="1"/>
    <row r="23" ht="15.75" hidden="1" customHeight="1"/>
    <row r="24" ht="15.75" hidden="1" customHeight="1"/>
    <row r="25" ht="15.75" hidden="1" customHeight="1"/>
    <row r="26" ht="15.75" hidden="1" customHeight="1"/>
    <row r="27" ht="15.75" hidden="1" customHeight="1"/>
    <row r="28" ht="15.75" hidden="1" customHeight="1"/>
    <row r="29" ht="15.75" hidden="1" customHeight="1"/>
    <row r="30" ht="15.75" hidden="1" customHeight="1"/>
    <row r="31" ht="15.75" hidden="1" customHeight="1"/>
    <row r="32" ht="15.75" hidden="1" customHeight="1"/>
    <row r="33" ht="15.75" hidden="1" customHeight="1"/>
    <row r="34" ht="15.75" hidden="1" customHeight="1"/>
    <row r="35" ht="15.75" hidden="1" customHeight="1"/>
    <row r="36" ht="15.75" hidden="1" customHeight="1"/>
    <row r="37" ht="15.75" hidden="1" customHeight="1"/>
    <row r="38" ht="15.75" hidden="1" customHeight="1"/>
    <row r="39" ht="15.75" hidden="1" customHeight="1"/>
    <row r="40" ht="15.75" hidden="1" customHeight="1"/>
    <row r="41" ht="15.75" hidden="1" customHeight="1"/>
    <row r="42" ht="15.75" hidden="1" customHeight="1"/>
    <row r="43" ht="15.75" hidden="1" customHeight="1"/>
    <row r="44" ht="15.75" hidden="1" customHeight="1"/>
    <row r="45" ht="15.75" hidden="1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>
      <c r="A211" s="3" t="s">
        <v>32</v>
      </c>
    </row>
    <row r="212" ht="15.75" customHeight="1">
      <c r="A212" s="4" t="s">
        <v>32</v>
      </c>
      <c r="B212" s="5"/>
      <c r="C212" s="5"/>
      <c r="D212" s="5"/>
      <c r="E212" s="5"/>
      <c r="F212" s="6"/>
      <c r="G212" s="5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7" t="s">
        <v>33</v>
      </c>
      <c r="B213" s="7" t="s">
        <v>34</v>
      </c>
      <c r="C213" s="7" t="s">
        <v>10</v>
      </c>
      <c r="D213" s="7" t="s">
        <v>35</v>
      </c>
      <c r="E213" s="7" t="s">
        <v>36</v>
      </c>
      <c r="F213" s="8"/>
      <c r="G213" s="7" t="s">
        <v>37</v>
      </c>
      <c r="H213" s="7" t="s">
        <v>38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7" t="s">
        <v>39</v>
      </c>
      <c r="B214" s="7" t="s">
        <v>9</v>
      </c>
      <c r="C214" s="7" t="s">
        <v>10</v>
      </c>
      <c r="D214" s="7" t="s">
        <v>40</v>
      </c>
      <c r="E214" s="7" t="s">
        <v>41</v>
      </c>
      <c r="F214" s="8"/>
      <c r="G214" s="7" t="s">
        <v>37</v>
      </c>
      <c r="H214" s="7" t="s">
        <v>38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7" t="s">
        <v>42</v>
      </c>
      <c r="B215" s="7" t="s">
        <v>43</v>
      </c>
      <c r="C215" s="7" t="s">
        <v>10</v>
      </c>
      <c r="D215" s="7" t="s">
        <v>44</v>
      </c>
      <c r="E215" s="7" t="s">
        <v>45</v>
      </c>
      <c r="F215" s="7"/>
      <c r="G215" s="7" t="s">
        <v>37</v>
      </c>
      <c r="H215" s="7" t="s">
        <v>38</v>
      </c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7" t="s">
        <v>8</v>
      </c>
      <c r="B216" s="7" t="s">
        <v>43</v>
      </c>
      <c r="C216" s="7" t="s">
        <v>10</v>
      </c>
      <c r="D216" s="7" t="s">
        <v>46</v>
      </c>
      <c r="E216" s="7" t="s">
        <v>47</v>
      </c>
      <c r="F216" s="7"/>
      <c r="G216" s="7" t="s">
        <v>37</v>
      </c>
      <c r="H216" s="7" t="s">
        <v>38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7" t="s">
        <v>48</v>
      </c>
      <c r="B217" s="7" t="s">
        <v>9</v>
      </c>
      <c r="C217" s="7" t="s">
        <v>10</v>
      </c>
      <c r="D217" s="7" t="s">
        <v>49</v>
      </c>
      <c r="E217" s="7" t="s">
        <v>50</v>
      </c>
      <c r="F217" s="8"/>
      <c r="G217" s="7" t="s">
        <v>51</v>
      </c>
      <c r="H217" s="7" t="s">
        <v>38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hidden="1" customHeight="1">
      <c r="A218" s="6" t="s">
        <v>52</v>
      </c>
    </row>
    <row r="219" ht="15.75" hidden="1" customHeight="1">
      <c r="A219" s="9" t="s">
        <v>52</v>
      </c>
      <c r="B219" s="9"/>
      <c r="C219" s="9"/>
      <c r="D219" s="9"/>
      <c r="E219" s="9"/>
      <c r="F219" s="9"/>
      <c r="G219" s="9"/>
      <c r="H219" s="9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4" t="s">
        <v>52</v>
      </c>
      <c r="B220" s="5"/>
      <c r="C220" s="5"/>
      <c r="D220" s="5"/>
      <c r="E220" s="5"/>
      <c r="F220" s="6"/>
      <c r="G220" s="5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8.0" customHeight="1">
      <c r="A221" s="7" t="s">
        <v>53</v>
      </c>
      <c r="B221" s="7" t="s">
        <v>54</v>
      </c>
      <c r="C221" s="7" t="s">
        <v>10</v>
      </c>
      <c r="D221" s="7" t="s">
        <v>55</v>
      </c>
      <c r="E221" s="10" t="s">
        <v>56</v>
      </c>
      <c r="F221" s="8"/>
      <c r="G221" s="7" t="s">
        <v>37</v>
      </c>
      <c r="H221" s="7" t="s">
        <v>38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8.0" customHeight="1">
      <c r="A222" s="10" t="s">
        <v>57</v>
      </c>
      <c r="B222" s="7" t="s">
        <v>54</v>
      </c>
      <c r="C222" s="7" t="s">
        <v>10</v>
      </c>
      <c r="D222" s="10" t="s">
        <v>58</v>
      </c>
      <c r="E222" s="10" t="s">
        <v>59</v>
      </c>
      <c r="F222" s="8"/>
      <c r="G222" s="7" t="s">
        <v>37</v>
      </c>
      <c r="H222" s="7" t="s">
        <v>38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8.0" customHeight="1">
      <c r="A223" s="10" t="s">
        <v>60</v>
      </c>
      <c r="B223" s="7" t="s">
        <v>54</v>
      </c>
      <c r="C223" s="7" t="s">
        <v>10</v>
      </c>
      <c r="D223" s="10" t="s">
        <v>61</v>
      </c>
      <c r="E223" s="10" t="s">
        <v>62</v>
      </c>
      <c r="F223" s="8"/>
      <c r="G223" s="10" t="s">
        <v>13</v>
      </c>
      <c r="H223" s="10" t="s">
        <v>63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8.0" customHeight="1">
      <c r="A224" s="10" t="s">
        <v>64</v>
      </c>
      <c r="B224" s="7" t="s">
        <v>54</v>
      </c>
      <c r="C224" s="7" t="s">
        <v>10</v>
      </c>
      <c r="D224" s="10" t="s">
        <v>65</v>
      </c>
      <c r="E224" s="10" t="s">
        <v>66</v>
      </c>
      <c r="F224" s="8"/>
      <c r="G224" s="10" t="s">
        <v>37</v>
      </c>
      <c r="H224" s="10" t="s">
        <v>63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9" t="s">
        <v>67</v>
      </c>
      <c r="B225" s="9"/>
      <c r="C225" s="9"/>
      <c r="D225" s="9"/>
      <c r="E225" s="9"/>
      <c r="F225" s="9"/>
      <c r="G225" s="9"/>
      <c r="H225" s="9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" t="s">
        <v>68</v>
      </c>
      <c r="B226" s="11" t="s">
        <v>69</v>
      </c>
      <c r="C226" s="7" t="s">
        <v>10</v>
      </c>
      <c r="D226" s="11" t="s">
        <v>70</v>
      </c>
      <c r="E226" s="11" t="s">
        <v>71</v>
      </c>
      <c r="F226" s="11"/>
      <c r="G226" s="11" t="s">
        <v>72</v>
      </c>
      <c r="H226" s="7" t="s">
        <v>38</v>
      </c>
    </row>
    <row r="227" ht="15.75" customHeight="1">
      <c r="A227" s="2" t="s">
        <v>73</v>
      </c>
      <c r="B227" s="11" t="s">
        <v>69</v>
      </c>
      <c r="C227" s="7" t="s">
        <v>10</v>
      </c>
      <c r="D227" s="11" t="s">
        <v>74</v>
      </c>
      <c r="E227" s="7" t="s">
        <v>75</v>
      </c>
      <c r="F227" s="11"/>
      <c r="G227" s="11" t="s">
        <v>13</v>
      </c>
      <c r="H227" s="7" t="s">
        <v>38</v>
      </c>
    </row>
    <row r="228" ht="15.75" customHeight="1">
      <c r="A228" s="2" t="s">
        <v>76</v>
      </c>
      <c r="B228" s="11" t="s">
        <v>69</v>
      </c>
      <c r="C228" s="7" t="s">
        <v>10</v>
      </c>
      <c r="D228" s="12" t="s">
        <v>77</v>
      </c>
      <c r="E228" s="12" t="s">
        <v>78</v>
      </c>
      <c r="F228" s="13"/>
      <c r="G228" s="11" t="s">
        <v>72</v>
      </c>
      <c r="H228" s="7" t="s">
        <v>38</v>
      </c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2" t="s">
        <v>79</v>
      </c>
      <c r="B229" s="11" t="s">
        <v>69</v>
      </c>
      <c r="C229" s="7" t="s">
        <v>10</v>
      </c>
      <c r="D229" s="12" t="s">
        <v>80</v>
      </c>
      <c r="E229" s="12" t="s">
        <v>81</v>
      </c>
      <c r="F229" s="13"/>
      <c r="G229" s="11" t="s">
        <v>13</v>
      </c>
      <c r="H229" s="7" t="s">
        <v>38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5" t="s">
        <v>82</v>
      </c>
      <c r="B230" s="5"/>
      <c r="C230" s="5"/>
      <c r="D230" s="5"/>
      <c r="E230" s="5"/>
      <c r="F230" s="5"/>
      <c r="G230" s="5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10" t="s">
        <v>83</v>
      </c>
      <c r="B231" s="7" t="s">
        <v>84</v>
      </c>
      <c r="C231" s="7" t="s">
        <v>10</v>
      </c>
      <c r="D231" s="7" t="s">
        <v>85</v>
      </c>
      <c r="E231" s="7" t="s">
        <v>86</v>
      </c>
      <c r="F231" s="7"/>
      <c r="G231" s="7" t="s">
        <v>72</v>
      </c>
      <c r="H231" s="7" t="s">
        <v>87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7" t="s">
        <v>88</v>
      </c>
      <c r="B232" s="7" t="s">
        <v>84</v>
      </c>
      <c r="C232" s="7" t="s">
        <v>10</v>
      </c>
      <c r="D232" s="7" t="s">
        <v>89</v>
      </c>
      <c r="E232" s="7" t="s">
        <v>90</v>
      </c>
      <c r="F232" s="7"/>
      <c r="G232" s="7" t="s">
        <v>13</v>
      </c>
      <c r="H232" s="7" t="s">
        <v>87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10" t="s">
        <v>91</v>
      </c>
      <c r="B233" s="7" t="s">
        <v>84</v>
      </c>
      <c r="C233" s="7" t="s">
        <v>10</v>
      </c>
      <c r="D233" s="15" t="s">
        <v>92</v>
      </c>
      <c r="E233" s="15" t="s">
        <v>93</v>
      </c>
      <c r="F233" s="16"/>
      <c r="G233" s="7" t="s">
        <v>13</v>
      </c>
      <c r="H233" s="15" t="s">
        <v>63</v>
      </c>
    </row>
    <row r="234" ht="15.75" customHeight="1">
      <c r="A234" s="10" t="s">
        <v>94</v>
      </c>
      <c r="B234" s="7" t="s">
        <v>84</v>
      </c>
      <c r="C234" s="7" t="s">
        <v>10</v>
      </c>
      <c r="D234" s="15" t="s">
        <v>95</v>
      </c>
      <c r="E234" s="17" t="s">
        <v>96</v>
      </c>
      <c r="F234" s="16"/>
      <c r="G234" s="7" t="s">
        <v>13</v>
      </c>
      <c r="H234" s="15" t="s">
        <v>63</v>
      </c>
    </row>
    <row r="235" ht="15.75" customHeight="1">
      <c r="A235" s="5" t="s">
        <v>97</v>
      </c>
      <c r="B235" s="5"/>
      <c r="C235" s="5"/>
      <c r="D235" s="5"/>
      <c r="E235" s="5"/>
      <c r="F235" s="5"/>
      <c r="G235" s="5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7" t="s">
        <v>98</v>
      </c>
      <c r="B236" s="7" t="s">
        <v>99</v>
      </c>
      <c r="C236" s="7" t="s">
        <v>10</v>
      </c>
      <c r="D236" s="7" t="s">
        <v>100</v>
      </c>
      <c r="E236" s="7" t="s">
        <v>101</v>
      </c>
      <c r="F236" s="7"/>
      <c r="G236" s="7" t="s">
        <v>72</v>
      </c>
      <c r="H236" s="7" t="s">
        <v>87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7" t="s">
        <v>102</v>
      </c>
      <c r="B237" s="7" t="s">
        <v>99</v>
      </c>
      <c r="C237" s="7" t="s">
        <v>10</v>
      </c>
      <c r="D237" s="7" t="s">
        <v>103</v>
      </c>
      <c r="E237" s="7" t="s">
        <v>104</v>
      </c>
      <c r="F237" s="7"/>
      <c r="G237" s="7" t="s">
        <v>13</v>
      </c>
      <c r="H237" s="7" t="s">
        <v>87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10" t="s">
        <v>105</v>
      </c>
      <c r="B238" s="7" t="s">
        <v>99</v>
      </c>
      <c r="C238" s="7" t="s">
        <v>10</v>
      </c>
      <c r="D238" s="10" t="s">
        <v>106</v>
      </c>
      <c r="E238" s="10" t="s">
        <v>107</v>
      </c>
      <c r="G238" s="7" t="s">
        <v>13</v>
      </c>
      <c r="H238" s="15" t="s">
        <v>63</v>
      </c>
    </row>
    <row r="239" ht="15.75" customHeight="1">
      <c r="A239" s="10" t="s">
        <v>108</v>
      </c>
      <c r="B239" s="7" t="s">
        <v>99</v>
      </c>
      <c r="C239" s="7" t="s">
        <v>10</v>
      </c>
      <c r="D239" s="10" t="s">
        <v>109</v>
      </c>
      <c r="E239" s="10" t="s">
        <v>110</v>
      </c>
      <c r="G239" s="7" t="s">
        <v>13</v>
      </c>
      <c r="H239" s="15" t="s">
        <v>63</v>
      </c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>
      <c r="B1003" s="7"/>
      <c r="E1003" s="7"/>
      <c r="G1003" s="7"/>
      <c r="H1003" s="7"/>
    </row>
  </sheetData>
  <autoFilter ref="$A$1:$H$224">
    <filterColumn colId="6">
      <filters>
        <filter val="Alta"/>
        <filter val="Baja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5" max="5" width="23.71"/>
    <col customWidth="1" min="6" max="6" width="64.14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  <c r="E3" s="1" t="s">
        <v>111</v>
      </c>
      <c r="F3" s="1" t="s">
        <v>112</v>
      </c>
      <c r="G3" s="1" t="s">
        <v>5</v>
      </c>
      <c r="H3" s="1" t="s">
        <v>113</v>
      </c>
      <c r="I3" s="1" t="s">
        <v>114</v>
      </c>
    </row>
    <row r="4" ht="15.75" customHeight="1">
      <c r="B4" s="18" t="s">
        <v>33</v>
      </c>
      <c r="C4" s="18" t="s">
        <v>34</v>
      </c>
      <c r="D4" s="18" t="s">
        <v>10</v>
      </c>
      <c r="E4" s="18" t="s">
        <v>35</v>
      </c>
      <c r="F4" s="18" t="s">
        <v>115</v>
      </c>
      <c r="G4" s="18"/>
      <c r="H4" s="18" t="s">
        <v>37</v>
      </c>
      <c r="I4" s="18" t="s">
        <v>38</v>
      </c>
    </row>
    <row r="5" ht="15.75" customHeight="1">
      <c r="B5" s="2"/>
      <c r="C5" s="19" t="s">
        <v>116</v>
      </c>
      <c r="D5" s="2"/>
      <c r="E5" s="2"/>
      <c r="F5" s="2"/>
      <c r="G5" s="19" t="s">
        <v>117</v>
      </c>
      <c r="H5" s="2"/>
      <c r="I5" s="19" t="s">
        <v>118</v>
      </c>
    </row>
    <row r="6" ht="15.75" customHeight="1">
      <c r="B6" s="2" t="s">
        <v>119</v>
      </c>
      <c r="C6" s="2" t="s">
        <v>120</v>
      </c>
      <c r="G6" s="2" t="s">
        <v>121</v>
      </c>
      <c r="H6" s="2"/>
      <c r="I6" s="20">
        <v>2.0</v>
      </c>
    </row>
    <row r="7" ht="15.75" customHeight="1">
      <c r="B7" s="2" t="s">
        <v>122</v>
      </c>
      <c r="C7" s="2" t="s">
        <v>123</v>
      </c>
      <c r="G7" s="2" t="s">
        <v>121</v>
      </c>
      <c r="H7" s="2"/>
      <c r="I7" s="20">
        <v>1.0</v>
      </c>
    </row>
    <row r="8" ht="15.75" customHeight="1">
      <c r="B8" s="2"/>
      <c r="C8" s="21"/>
      <c r="G8" s="2"/>
      <c r="H8" s="2"/>
      <c r="I8" s="2"/>
    </row>
    <row r="9" ht="15.75" customHeight="1">
      <c r="B9" s="1" t="s">
        <v>0</v>
      </c>
      <c r="C9" s="1" t="s">
        <v>1</v>
      </c>
      <c r="D9" s="1" t="s">
        <v>2</v>
      </c>
      <c r="E9" s="1" t="s">
        <v>111</v>
      </c>
      <c r="F9" s="1" t="s">
        <v>112</v>
      </c>
      <c r="G9" s="1" t="s">
        <v>5</v>
      </c>
      <c r="H9" s="1" t="s">
        <v>113</v>
      </c>
      <c r="I9" s="1" t="s">
        <v>114</v>
      </c>
    </row>
    <row r="10" ht="15.75" customHeight="1">
      <c r="B10" s="18" t="s">
        <v>39</v>
      </c>
      <c r="C10" s="18" t="s">
        <v>9</v>
      </c>
      <c r="D10" s="18" t="s">
        <v>10</v>
      </c>
      <c r="E10" s="18" t="s">
        <v>124</v>
      </c>
      <c r="F10" s="18" t="s">
        <v>41</v>
      </c>
      <c r="G10" s="18"/>
      <c r="H10" s="18" t="s">
        <v>37</v>
      </c>
      <c r="I10" s="18" t="s">
        <v>14</v>
      </c>
    </row>
    <row r="11" ht="15.75" customHeight="1">
      <c r="B11" s="2"/>
      <c r="C11" s="19" t="s">
        <v>116</v>
      </c>
      <c r="D11" s="2"/>
      <c r="E11" s="2"/>
      <c r="F11" s="2"/>
      <c r="G11" s="19" t="s">
        <v>117</v>
      </c>
      <c r="H11" s="2"/>
      <c r="I11" s="19" t="s">
        <v>118</v>
      </c>
    </row>
    <row r="12" ht="15.75" customHeight="1">
      <c r="B12" s="2" t="s">
        <v>125</v>
      </c>
      <c r="C12" s="2" t="s">
        <v>126</v>
      </c>
      <c r="G12" s="2" t="s">
        <v>121</v>
      </c>
      <c r="H12" s="2"/>
      <c r="I12" s="20">
        <v>2.0</v>
      </c>
    </row>
    <row r="13" ht="15.75" customHeight="1">
      <c r="B13" s="2" t="s">
        <v>127</v>
      </c>
      <c r="C13" s="2" t="s">
        <v>123</v>
      </c>
      <c r="G13" s="2" t="s">
        <v>121</v>
      </c>
      <c r="H13" s="2"/>
      <c r="I13" s="20">
        <v>2.0</v>
      </c>
    </row>
    <row r="14" ht="15.75" customHeight="1">
      <c r="B14" s="2" t="s">
        <v>128</v>
      </c>
      <c r="C14" s="2" t="s">
        <v>129</v>
      </c>
      <c r="G14" s="2" t="s">
        <v>121</v>
      </c>
      <c r="H14" s="2"/>
      <c r="I14" s="2">
        <v>2.0</v>
      </c>
    </row>
    <row r="15" ht="15.75" customHeight="1">
      <c r="B15" s="2"/>
      <c r="C15" s="21"/>
      <c r="G15" s="2"/>
      <c r="H15" s="2"/>
      <c r="I15" s="2"/>
    </row>
    <row r="16" ht="15.75" customHeight="1">
      <c r="B16" s="1" t="s">
        <v>0</v>
      </c>
      <c r="C16" s="1" t="s">
        <v>1</v>
      </c>
      <c r="D16" s="1" t="s">
        <v>2</v>
      </c>
      <c r="E16" s="1" t="s">
        <v>111</v>
      </c>
      <c r="F16" s="1" t="s">
        <v>112</v>
      </c>
      <c r="G16" s="1" t="s">
        <v>5</v>
      </c>
      <c r="H16" s="1" t="s">
        <v>113</v>
      </c>
      <c r="I16" s="1" t="s">
        <v>114</v>
      </c>
    </row>
    <row r="17" ht="15.75" customHeight="1">
      <c r="B17" s="18" t="s">
        <v>130</v>
      </c>
      <c r="C17" s="18" t="s">
        <v>131</v>
      </c>
      <c r="D17" s="18" t="s">
        <v>10</v>
      </c>
      <c r="E17" s="18" t="s">
        <v>44</v>
      </c>
      <c r="F17" s="18" t="s">
        <v>132</v>
      </c>
      <c r="G17" s="18"/>
      <c r="H17" s="18" t="s">
        <v>37</v>
      </c>
      <c r="I17" s="18" t="s">
        <v>14</v>
      </c>
    </row>
    <row r="18" ht="15.75" customHeight="1">
      <c r="B18" s="2"/>
      <c r="C18" s="19" t="s">
        <v>116</v>
      </c>
      <c r="D18" s="2"/>
      <c r="E18" s="2"/>
      <c r="F18" s="2"/>
      <c r="G18" s="19" t="s">
        <v>117</v>
      </c>
      <c r="H18" s="2"/>
      <c r="I18" s="19" t="s">
        <v>118</v>
      </c>
    </row>
    <row r="19" ht="15.75" customHeight="1">
      <c r="B19" s="2" t="s">
        <v>133</v>
      </c>
      <c r="C19" s="2" t="s">
        <v>134</v>
      </c>
      <c r="G19" s="2" t="s">
        <v>121</v>
      </c>
      <c r="H19" s="2"/>
      <c r="I19" s="20">
        <v>2.0</v>
      </c>
    </row>
    <row r="20" ht="15.75" customHeight="1">
      <c r="B20" s="2" t="s">
        <v>135</v>
      </c>
      <c r="C20" s="2" t="s">
        <v>123</v>
      </c>
      <c r="G20" s="2" t="s">
        <v>121</v>
      </c>
      <c r="H20" s="2"/>
      <c r="I20" s="20">
        <v>1.0</v>
      </c>
    </row>
    <row r="21" ht="15.75" customHeight="1">
      <c r="B21" s="2" t="s">
        <v>136</v>
      </c>
      <c r="C21" s="2" t="s">
        <v>137</v>
      </c>
      <c r="G21" s="2" t="s">
        <v>121</v>
      </c>
      <c r="H21" s="2"/>
      <c r="I21" s="20">
        <v>1.0</v>
      </c>
    </row>
    <row r="22" ht="15.75" customHeight="1">
      <c r="B22" s="1"/>
      <c r="C22" s="1"/>
      <c r="D22" s="1"/>
      <c r="E22" s="1"/>
      <c r="F22" s="1"/>
      <c r="G22" s="1"/>
      <c r="H22" s="1"/>
      <c r="I22" s="1"/>
    </row>
    <row r="23" ht="15.75" customHeight="1">
      <c r="B23" s="1" t="s">
        <v>0</v>
      </c>
      <c r="C23" s="1" t="s">
        <v>1</v>
      </c>
      <c r="D23" s="1" t="s">
        <v>2</v>
      </c>
      <c r="E23" s="1" t="s">
        <v>111</v>
      </c>
      <c r="F23" s="1" t="s">
        <v>112</v>
      </c>
      <c r="G23" s="1" t="s">
        <v>5</v>
      </c>
      <c r="H23" s="1" t="s">
        <v>113</v>
      </c>
      <c r="I23" s="1" t="s">
        <v>114</v>
      </c>
    </row>
    <row r="24" ht="15.75" customHeight="1">
      <c r="B24" s="18" t="s">
        <v>8</v>
      </c>
      <c r="C24" s="18" t="s">
        <v>9</v>
      </c>
      <c r="D24" s="18" t="s">
        <v>10</v>
      </c>
      <c r="E24" s="18" t="s">
        <v>11</v>
      </c>
      <c r="F24" s="18" t="s">
        <v>138</v>
      </c>
      <c r="G24" s="18"/>
      <c r="H24" s="18" t="s">
        <v>13</v>
      </c>
      <c r="I24" s="18" t="s">
        <v>139</v>
      </c>
    </row>
    <row r="25" ht="15.75" customHeight="1">
      <c r="B25" s="2"/>
      <c r="C25" s="19" t="s">
        <v>116</v>
      </c>
      <c r="D25" s="2"/>
      <c r="E25" s="2"/>
      <c r="F25" s="2"/>
      <c r="G25" s="19" t="s">
        <v>117</v>
      </c>
      <c r="H25" s="2"/>
      <c r="I25" s="19" t="s">
        <v>118</v>
      </c>
    </row>
    <row r="26" ht="15.75" customHeight="1">
      <c r="B26" s="2" t="s">
        <v>140</v>
      </c>
      <c r="C26" s="2" t="s">
        <v>141</v>
      </c>
      <c r="G26" s="2" t="s">
        <v>121</v>
      </c>
      <c r="H26" s="2"/>
      <c r="I26" s="20">
        <v>3.0</v>
      </c>
    </row>
    <row r="27" ht="15.75" customHeight="1">
      <c r="B27" s="2" t="s">
        <v>142</v>
      </c>
      <c r="C27" s="2" t="s">
        <v>143</v>
      </c>
      <c r="D27" s="2"/>
      <c r="E27" s="2"/>
      <c r="F27" s="2"/>
      <c r="G27" s="2" t="s">
        <v>121</v>
      </c>
      <c r="H27" s="2"/>
      <c r="I27" s="20">
        <v>1.0</v>
      </c>
    </row>
    <row r="28" ht="15.75" customHeight="1">
      <c r="B28" s="2" t="s">
        <v>144</v>
      </c>
      <c r="C28" s="2" t="s">
        <v>145</v>
      </c>
      <c r="G28" s="2" t="s">
        <v>121</v>
      </c>
      <c r="H28" s="2"/>
      <c r="I28" s="20">
        <v>1.0</v>
      </c>
    </row>
    <row r="29" ht="15.75" customHeight="1">
      <c r="B29" s="2"/>
      <c r="C29" s="2"/>
      <c r="G29" s="2"/>
      <c r="H29" s="2"/>
      <c r="I29" s="20"/>
    </row>
    <row r="30" ht="15.75" customHeight="1">
      <c r="B30" s="1" t="s">
        <v>0</v>
      </c>
      <c r="C30" s="1" t="s">
        <v>1</v>
      </c>
      <c r="D30" s="1" t="s">
        <v>2</v>
      </c>
      <c r="E30" s="1" t="s">
        <v>111</v>
      </c>
      <c r="F30" s="1" t="s">
        <v>112</v>
      </c>
      <c r="G30" s="1" t="s">
        <v>5</v>
      </c>
      <c r="H30" s="1" t="s">
        <v>113</v>
      </c>
      <c r="I30" s="1" t="s">
        <v>114</v>
      </c>
    </row>
    <row r="31" ht="15.75" customHeight="1">
      <c r="B31" s="18" t="s">
        <v>48</v>
      </c>
      <c r="C31" s="18" t="s">
        <v>9</v>
      </c>
      <c r="D31" s="18" t="s">
        <v>10</v>
      </c>
      <c r="E31" s="18" t="s">
        <v>49</v>
      </c>
      <c r="F31" s="18" t="s">
        <v>50</v>
      </c>
      <c r="G31" s="18"/>
      <c r="H31" s="18" t="s">
        <v>51</v>
      </c>
      <c r="I31" s="18" t="s">
        <v>14</v>
      </c>
    </row>
    <row r="32" ht="15.75" customHeight="1">
      <c r="B32" s="2"/>
      <c r="C32" s="2"/>
      <c r="D32" s="2"/>
      <c r="E32" s="2"/>
      <c r="F32" s="2"/>
      <c r="G32" s="2"/>
      <c r="H32" s="2"/>
      <c r="I32" s="2"/>
    </row>
    <row r="33" ht="15.75" customHeight="1">
      <c r="B33" s="2"/>
      <c r="C33" s="19" t="s">
        <v>116</v>
      </c>
      <c r="D33" s="2"/>
      <c r="E33" s="2"/>
      <c r="F33" s="2"/>
      <c r="G33" s="19" t="s">
        <v>117</v>
      </c>
      <c r="H33" s="2"/>
      <c r="I33" s="19" t="s">
        <v>118</v>
      </c>
    </row>
    <row r="34" ht="15.75" customHeight="1">
      <c r="B34" s="2" t="s">
        <v>146</v>
      </c>
      <c r="C34" s="2" t="s">
        <v>147</v>
      </c>
      <c r="G34" s="2" t="s">
        <v>121</v>
      </c>
      <c r="H34" s="2"/>
      <c r="I34" s="20">
        <v>2.0</v>
      </c>
    </row>
    <row r="35" ht="15.75" customHeight="1">
      <c r="B35" s="2" t="s">
        <v>148</v>
      </c>
      <c r="C35" s="2" t="s">
        <v>149</v>
      </c>
      <c r="G35" s="2" t="s">
        <v>121</v>
      </c>
      <c r="H35" s="2"/>
      <c r="I35" s="20">
        <v>1.0</v>
      </c>
    </row>
    <row r="36" ht="15.75" customHeight="1">
      <c r="B36" s="2" t="s">
        <v>150</v>
      </c>
      <c r="C36" s="2" t="s">
        <v>123</v>
      </c>
      <c r="G36" s="2" t="s">
        <v>121</v>
      </c>
      <c r="H36" s="2"/>
      <c r="I36" s="20">
        <v>1.0</v>
      </c>
    </row>
    <row r="37" ht="15.75" customHeight="1">
      <c r="B37" s="2" t="s">
        <v>151</v>
      </c>
      <c r="C37" s="2" t="s">
        <v>152</v>
      </c>
      <c r="G37" s="2" t="s">
        <v>121</v>
      </c>
      <c r="I37" s="22">
        <v>1.0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</sheetData>
  <mergeCells count="17">
    <mergeCell ref="C6:F6"/>
    <mergeCell ref="C7:F7"/>
    <mergeCell ref="C8:F8"/>
    <mergeCell ref="C12:F12"/>
    <mergeCell ref="C13:F13"/>
    <mergeCell ref="C14:F14"/>
    <mergeCell ref="C15:F15"/>
    <mergeCell ref="C35:F35"/>
    <mergeCell ref="C36:F36"/>
    <mergeCell ref="C37:F37"/>
    <mergeCell ref="C19:F19"/>
    <mergeCell ref="C20:F20"/>
    <mergeCell ref="C21:F21"/>
    <mergeCell ref="C26:F26"/>
    <mergeCell ref="C28:F28"/>
    <mergeCell ref="C29:F29"/>
    <mergeCell ref="C34:F3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0.57"/>
    <col customWidth="1" min="6" max="6" width="37.29"/>
    <col customWidth="1" min="7" max="7" width="18.0"/>
  </cols>
  <sheetData>
    <row r="3">
      <c r="B3" s="1" t="s">
        <v>0</v>
      </c>
      <c r="C3" s="1" t="s">
        <v>1</v>
      </c>
      <c r="D3" s="1" t="s">
        <v>2</v>
      </c>
      <c r="E3" s="1" t="s">
        <v>111</v>
      </c>
      <c r="F3" s="1" t="s">
        <v>112</v>
      </c>
      <c r="G3" s="1" t="s">
        <v>5</v>
      </c>
      <c r="H3" s="1" t="s">
        <v>113</v>
      </c>
      <c r="I3" s="1" t="s">
        <v>114</v>
      </c>
    </row>
    <row r="4">
      <c r="B4" s="18" t="s">
        <v>53</v>
      </c>
      <c r="C4" s="23" t="s">
        <v>54</v>
      </c>
      <c r="D4" s="18" t="s">
        <v>10</v>
      </c>
      <c r="E4" s="18" t="s">
        <v>153</v>
      </c>
      <c r="F4" s="23" t="s">
        <v>154</v>
      </c>
      <c r="G4" s="18"/>
      <c r="H4" s="18" t="s">
        <v>37</v>
      </c>
      <c r="I4" s="18" t="s">
        <v>38</v>
      </c>
    </row>
    <row r="5">
      <c r="B5" s="2"/>
      <c r="C5" s="19" t="s">
        <v>116</v>
      </c>
      <c r="D5" s="2"/>
      <c r="E5" s="2"/>
      <c r="F5" s="2"/>
      <c r="G5" s="19" t="s">
        <v>117</v>
      </c>
      <c r="H5" s="2"/>
      <c r="I5" s="19" t="s">
        <v>118</v>
      </c>
    </row>
    <row r="6">
      <c r="B6" s="2" t="s">
        <v>155</v>
      </c>
      <c r="C6" s="2" t="s">
        <v>156</v>
      </c>
      <c r="G6" s="2" t="s">
        <v>157</v>
      </c>
      <c r="H6" s="2"/>
      <c r="I6" s="20">
        <v>2.0</v>
      </c>
    </row>
    <row r="7">
      <c r="B7" s="2" t="s">
        <v>155</v>
      </c>
      <c r="C7" s="2" t="s">
        <v>158</v>
      </c>
      <c r="G7" s="2" t="s">
        <v>157</v>
      </c>
      <c r="H7" s="2"/>
      <c r="I7" s="20">
        <v>2.0</v>
      </c>
    </row>
    <row r="8">
      <c r="B8" s="2" t="s">
        <v>159</v>
      </c>
      <c r="C8" s="2" t="s">
        <v>160</v>
      </c>
      <c r="G8" s="2" t="s">
        <v>157</v>
      </c>
      <c r="H8" s="2"/>
      <c r="I8" s="20">
        <v>1.0</v>
      </c>
    </row>
    <row r="9">
      <c r="B9" s="2"/>
      <c r="C9" s="21"/>
      <c r="G9" s="2"/>
      <c r="H9" s="2"/>
      <c r="I9" s="2"/>
    </row>
    <row r="10">
      <c r="B10" s="1" t="s">
        <v>0</v>
      </c>
      <c r="C10" s="1" t="s">
        <v>1</v>
      </c>
      <c r="D10" s="1" t="s">
        <v>2</v>
      </c>
      <c r="E10" s="1" t="s">
        <v>111</v>
      </c>
      <c r="F10" s="1" t="s">
        <v>112</v>
      </c>
      <c r="G10" s="1" t="s">
        <v>5</v>
      </c>
      <c r="H10" s="1" t="s">
        <v>113</v>
      </c>
      <c r="I10" s="1" t="s">
        <v>114</v>
      </c>
    </row>
    <row r="11">
      <c r="B11" s="18" t="s">
        <v>57</v>
      </c>
      <c r="C11" s="23" t="s">
        <v>54</v>
      </c>
      <c r="D11" s="18" t="s">
        <v>10</v>
      </c>
      <c r="E11" s="18" t="s">
        <v>161</v>
      </c>
      <c r="F11" s="23" t="s">
        <v>162</v>
      </c>
      <c r="G11" s="18"/>
      <c r="H11" s="18" t="s">
        <v>37</v>
      </c>
      <c r="I11" s="18" t="s">
        <v>38</v>
      </c>
    </row>
    <row r="12">
      <c r="B12" s="2"/>
      <c r="C12" s="19" t="s">
        <v>116</v>
      </c>
      <c r="D12" s="2"/>
      <c r="E12" s="2"/>
      <c r="F12" s="2"/>
      <c r="G12" s="19" t="s">
        <v>117</v>
      </c>
      <c r="H12" s="2"/>
      <c r="I12" s="19" t="s">
        <v>118</v>
      </c>
    </row>
    <row r="13">
      <c r="B13" s="2" t="s">
        <v>163</v>
      </c>
      <c r="C13" s="2" t="s">
        <v>164</v>
      </c>
      <c r="G13" s="2" t="s">
        <v>157</v>
      </c>
      <c r="H13" s="2"/>
      <c r="I13" s="20">
        <v>2.0</v>
      </c>
    </row>
    <row r="14">
      <c r="B14" s="2" t="s">
        <v>165</v>
      </c>
      <c r="C14" s="2" t="s">
        <v>158</v>
      </c>
      <c r="G14" s="2" t="s">
        <v>157</v>
      </c>
      <c r="H14" s="2"/>
      <c r="I14" s="20">
        <v>2.0</v>
      </c>
    </row>
    <row r="15">
      <c r="B15" s="2" t="s">
        <v>166</v>
      </c>
      <c r="C15" s="2" t="s">
        <v>160</v>
      </c>
      <c r="G15" s="2" t="s">
        <v>157</v>
      </c>
      <c r="H15" s="2"/>
      <c r="I15" s="2">
        <v>1.0</v>
      </c>
    </row>
    <row r="17">
      <c r="B17" s="1" t="s">
        <v>0</v>
      </c>
      <c r="C17" s="1" t="s">
        <v>1</v>
      </c>
      <c r="D17" s="1" t="s">
        <v>2</v>
      </c>
      <c r="E17" s="1" t="s">
        <v>111</v>
      </c>
      <c r="F17" s="1" t="s">
        <v>112</v>
      </c>
      <c r="G17" s="1" t="s">
        <v>5</v>
      </c>
      <c r="H17" s="1" t="s">
        <v>113</v>
      </c>
      <c r="I17" s="1" t="s">
        <v>114</v>
      </c>
    </row>
    <row r="18">
      <c r="B18" s="23" t="s">
        <v>60</v>
      </c>
      <c r="C18" s="23" t="s">
        <v>54</v>
      </c>
      <c r="D18" s="18" t="s">
        <v>10</v>
      </c>
      <c r="E18" s="23" t="s">
        <v>167</v>
      </c>
      <c r="F18" s="23" t="s">
        <v>168</v>
      </c>
      <c r="G18" s="18"/>
      <c r="H18" s="23" t="s">
        <v>13</v>
      </c>
      <c r="I18" s="23" t="s">
        <v>63</v>
      </c>
    </row>
    <row r="19">
      <c r="B19" s="2"/>
      <c r="C19" s="19" t="s">
        <v>116</v>
      </c>
      <c r="D19" s="2"/>
      <c r="E19" s="2"/>
      <c r="F19" s="2"/>
      <c r="G19" s="19" t="s">
        <v>117</v>
      </c>
      <c r="H19" s="2"/>
      <c r="I19" s="19" t="s">
        <v>118</v>
      </c>
    </row>
    <row r="20">
      <c r="B20" s="24" t="s">
        <v>169</v>
      </c>
      <c r="C20" s="24" t="s">
        <v>170</v>
      </c>
      <c r="G20" s="2" t="s">
        <v>157</v>
      </c>
      <c r="H20" s="2"/>
      <c r="I20" s="20">
        <v>2.0</v>
      </c>
    </row>
    <row r="21">
      <c r="B21" s="24" t="s">
        <v>171</v>
      </c>
      <c r="C21" s="24" t="s">
        <v>172</v>
      </c>
      <c r="G21" s="2" t="s">
        <v>157</v>
      </c>
      <c r="H21" s="2"/>
      <c r="I21" s="20">
        <v>2.0</v>
      </c>
    </row>
    <row r="22">
      <c r="B22" s="24" t="s">
        <v>173</v>
      </c>
      <c r="C22" s="24" t="s">
        <v>174</v>
      </c>
      <c r="G22" s="2" t="s">
        <v>157</v>
      </c>
      <c r="H22" s="2"/>
      <c r="I22" s="2">
        <v>1.0</v>
      </c>
    </row>
    <row r="24">
      <c r="B24" s="1" t="s">
        <v>0</v>
      </c>
      <c r="C24" s="1" t="s">
        <v>1</v>
      </c>
      <c r="D24" s="1" t="s">
        <v>2</v>
      </c>
      <c r="E24" s="1" t="s">
        <v>111</v>
      </c>
      <c r="F24" s="1" t="s">
        <v>112</v>
      </c>
      <c r="G24" s="1" t="s">
        <v>5</v>
      </c>
      <c r="H24" s="1" t="s">
        <v>113</v>
      </c>
      <c r="I24" s="1" t="s">
        <v>114</v>
      </c>
    </row>
    <row r="25">
      <c r="B25" s="23" t="s">
        <v>64</v>
      </c>
      <c r="C25" s="23" t="s">
        <v>54</v>
      </c>
      <c r="D25" s="18" t="s">
        <v>10</v>
      </c>
      <c r="E25" s="23" t="s">
        <v>175</v>
      </c>
      <c r="F25" s="23" t="s">
        <v>176</v>
      </c>
      <c r="G25" s="18"/>
      <c r="H25" s="23" t="s">
        <v>37</v>
      </c>
      <c r="I25" s="23" t="s">
        <v>63</v>
      </c>
    </row>
    <row r="26">
      <c r="B26" s="2"/>
      <c r="C26" s="19" t="s">
        <v>116</v>
      </c>
      <c r="D26" s="2"/>
      <c r="E26" s="2"/>
      <c r="F26" s="2"/>
      <c r="G26" s="19" t="s">
        <v>117</v>
      </c>
      <c r="H26" s="2"/>
      <c r="I26" s="19" t="s">
        <v>118</v>
      </c>
    </row>
    <row r="27">
      <c r="B27" s="24" t="s">
        <v>177</v>
      </c>
      <c r="C27" s="24" t="s">
        <v>178</v>
      </c>
      <c r="G27" s="2" t="s">
        <v>157</v>
      </c>
      <c r="H27" s="2"/>
      <c r="I27" s="20">
        <v>2.0</v>
      </c>
    </row>
    <row r="28">
      <c r="B28" s="24" t="s">
        <v>179</v>
      </c>
      <c r="C28" s="24" t="s">
        <v>180</v>
      </c>
      <c r="G28" s="2" t="s">
        <v>157</v>
      </c>
      <c r="H28" s="2"/>
      <c r="I28" s="25">
        <v>1.0</v>
      </c>
    </row>
    <row r="29">
      <c r="B29" s="24" t="s">
        <v>181</v>
      </c>
      <c r="C29" s="24" t="s">
        <v>182</v>
      </c>
      <c r="G29" s="2" t="s">
        <v>157</v>
      </c>
      <c r="H29" s="2"/>
      <c r="I29" s="24">
        <v>2.0</v>
      </c>
    </row>
    <row r="30">
      <c r="B30" s="24" t="s">
        <v>183</v>
      </c>
      <c r="C30" s="24" t="s">
        <v>184</v>
      </c>
      <c r="G30" s="2" t="s">
        <v>157</v>
      </c>
      <c r="I30" s="26">
        <v>2.0</v>
      </c>
    </row>
  </sheetData>
  <mergeCells count="14">
    <mergeCell ref="C20:F20"/>
    <mergeCell ref="C21:F21"/>
    <mergeCell ref="C22:F22"/>
    <mergeCell ref="C27:F27"/>
    <mergeCell ref="C28:F28"/>
    <mergeCell ref="C29:F29"/>
    <mergeCell ref="C30:F30"/>
    <mergeCell ref="C6:F6"/>
    <mergeCell ref="C7:F7"/>
    <mergeCell ref="C8:F8"/>
    <mergeCell ref="C9:F9"/>
    <mergeCell ref="C13:F13"/>
    <mergeCell ref="C14:F14"/>
    <mergeCell ref="C15:F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30.57"/>
    <col customWidth="1" min="6" max="6" width="26.0"/>
  </cols>
  <sheetData>
    <row r="1">
      <c r="A1" s="22"/>
    </row>
    <row r="3">
      <c r="B3" s="1" t="s">
        <v>0</v>
      </c>
      <c r="C3" s="1" t="s">
        <v>1</v>
      </c>
      <c r="D3" s="1" t="s">
        <v>2</v>
      </c>
      <c r="E3" s="1" t="s">
        <v>111</v>
      </c>
      <c r="F3" s="1" t="s">
        <v>112</v>
      </c>
      <c r="G3" s="1" t="s">
        <v>5</v>
      </c>
      <c r="H3" s="1" t="s">
        <v>113</v>
      </c>
      <c r="I3" s="1" t="s">
        <v>114</v>
      </c>
    </row>
    <row r="4">
      <c r="B4" s="18" t="s">
        <v>185</v>
      </c>
      <c r="C4" s="18" t="s">
        <v>34</v>
      </c>
      <c r="D4" s="18" t="s">
        <v>10</v>
      </c>
      <c r="E4" s="18" t="s">
        <v>186</v>
      </c>
      <c r="F4" s="18" t="s">
        <v>187</v>
      </c>
      <c r="G4" s="18"/>
      <c r="H4" s="18" t="s">
        <v>37</v>
      </c>
      <c r="I4" s="18" t="s">
        <v>38</v>
      </c>
    </row>
    <row r="5">
      <c r="B5" s="2"/>
      <c r="C5" s="19" t="s">
        <v>116</v>
      </c>
      <c r="D5" s="2"/>
      <c r="E5" s="2"/>
      <c r="F5" s="2"/>
      <c r="G5" s="19" t="s">
        <v>117</v>
      </c>
      <c r="H5" s="2"/>
      <c r="I5" s="19" t="s">
        <v>118</v>
      </c>
    </row>
    <row r="6">
      <c r="B6" s="2" t="s">
        <v>188</v>
      </c>
      <c r="C6" s="2" t="s">
        <v>189</v>
      </c>
      <c r="G6" s="2" t="s">
        <v>190</v>
      </c>
      <c r="H6" s="2"/>
      <c r="I6" s="20">
        <v>2.0</v>
      </c>
    </row>
    <row r="7">
      <c r="B7" s="24" t="s">
        <v>191</v>
      </c>
      <c r="C7" s="2" t="s">
        <v>158</v>
      </c>
      <c r="G7" s="2" t="s">
        <v>190</v>
      </c>
      <c r="H7" s="2"/>
      <c r="I7" s="20">
        <v>2.0</v>
      </c>
    </row>
    <row r="8">
      <c r="B8" s="24" t="s">
        <v>192</v>
      </c>
      <c r="C8" s="2" t="s">
        <v>160</v>
      </c>
      <c r="G8" s="2" t="s">
        <v>190</v>
      </c>
      <c r="H8" s="2"/>
      <c r="I8" s="20">
        <v>1.0</v>
      </c>
    </row>
    <row r="9">
      <c r="B9" s="2"/>
      <c r="C9" s="21"/>
      <c r="G9" s="2"/>
      <c r="H9" s="2"/>
      <c r="I9" s="2"/>
    </row>
    <row r="10">
      <c r="B10" s="1" t="s">
        <v>0</v>
      </c>
      <c r="C10" s="1" t="s">
        <v>1</v>
      </c>
      <c r="D10" s="1" t="s">
        <v>2</v>
      </c>
      <c r="E10" s="1" t="s">
        <v>111</v>
      </c>
      <c r="F10" s="1" t="s">
        <v>112</v>
      </c>
      <c r="G10" s="1" t="s">
        <v>5</v>
      </c>
      <c r="H10" s="1" t="s">
        <v>113</v>
      </c>
      <c r="I10" s="1" t="s">
        <v>114</v>
      </c>
    </row>
    <row r="11">
      <c r="B11" s="18" t="s">
        <v>193</v>
      </c>
      <c r="C11" s="18" t="s">
        <v>9</v>
      </c>
      <c r="D11" s="18" t="s">
        <v>10</v>
      </c>
      <c r="E11" s="18" t="s">
        <v>194</v>
      </c>
      <c r="F11" s="18" t="s">
        <v>195</v>
      </c>
      <c r="G11" s="18"/>
      <c r="H11" s="18" t="s">
        <v>37</v>
      </c>
      <c r="I11" s="18" t="s">
        <v>38</v>
      </c>
    </row>
    <row r="12">
      <c r="B12" s="2"/>
      <c r="C12" s="19" t="s">
        <v>116</v>
      </c>
      <c r="D12" s="2"/>
      <c r="E12" s="2"/>
      <c r="F12" s="2"/>
      <c r="G12" s="19" t="s">
        <v>117</v>
      </c>
      <c r="H12" s="2"/>
      <c r="I12" s="19" t="s">
        <v>118</v>
      </c>
    </row>
    <row r="13">
      <c r="B13" s="2" t="s">
        <v>196</v>
      </c>
      <c r="C13" s="2" t="s">
        <v>197</v>
      </c>
      <c r="G13" s="2" t="s">
        <v>190</v>
      </c>
      <c r="H13" s="2"/>
      <c r="I13" s="20">
        <v>2.0</v>
      </c>
    </row>
    <row r="14">
      <c r="B14" s="2" t="s">
        <v>198</v>
      </c>
      <c r="C14" s="2" t="s">
        <v>199</v>
      </c>
      <c r="G14" s="2" t="s">
        <v>190</v>
      </c>
      <c r="H14" s="2"/>
      <c r="I14" s="20">
        <v>2.0</v>
      </c>
    </row>
    <row r="15">
      <c r="B15" s="2" t="s">
        <v>200</v>
      </c>
      <c r="C15" s="2" t="s">
        <v>160</v>
      </c>
      <c r="G15" s="2" t="s">
        <v>190</v>
      </c>
      <c r="H15" s="2"/>
      <c r="I15" s="2">
        <v>1.0</v>
      </c>
    </row>
    <row r="17">
      <c r="B17" s="23" t="s">
        <v>201</v>
      </c>
      <c r="C17" s="23" t="s">
        <v>54</v>
      </c>
      <c r="D17" s="18" t="s">
        <v>10</v>
      </c>
      <c r="E17" s="23" t="s">
        <v>167</v>
      </c>
      <c r="F17" s="23" t="s">
        <v>168</v>
      </c>
      <c r="G17" s="18"/>
      <c r="H17" s="23" t="s">
        <v>13</v>
      </c>
      <c r="I17" s="18" t="s">
        <v>38</v>
      </c>
    </row>
    <row r="18">
      <c r="B18" s="2"/>
      <c r="C18" s="19" t="s">
        <v>116</v>
      </c>
      <c r="D18" s="2"/>
      <c r="E18" s="2"/>
      <c r="F18" s="2"/>
      <c r="G18" s="19" t="s">
        <v>117</v>
      </c>
      <c r="H18" s="2"/>
      <c r="I18" s="19" t="s">
        <v>118</v>
      </c>
    </row>
    <row r="19">
      <c r="B19" s="24" t="s">
        <v>202</v>
      </c>
      <c r="C19" s="24" t="s">
        <v>203</v>
      </c>
      <c r="G19" s="2" t="s">
        <v>190</v>
      </c>
      <c r="H19" s="2"/>
      <c r="I19" s="20">
        <v>2.0</v>
      </c>
    </row>
    <row r="20">
      <c r="B20" s="24" t="s">
        <v>204</v>
      </c>
      <c r="C20" s="24" t="s">
        <v>172</v>
      </c>
      <c r="G20" s="2" t="s">
        <v>190</v>
      </c>
      <c r="H20" s="2"/>
      <c r="I20" s="20">
        <v>2.0</v>
      </c>
    </row>
    <row r="21">
      <c r="B21" s="24" t="s">
        <v>205</v>
      </c>
      <c r="C21" s="24" t="s">
        <v>174</v>
      </c>
      <c r="G21" s="2" t="s">
        <v>190</v>
      </c>
      <c r="H21" s="2"/>
      <c r="I21" s="2">
        <v>1.0</v>
      </c>
    </row>
    <row r="23">
      <c r="B23" s="1" t="s">
        <v>0</v>
      </c>
      <c r="C23" s="1" t="s">
        <v>1</v>
      </c>
      <c r="D23" s="1" t="s">
        <v>2</v>
      </c>
      <c r="E23" s="1" t="s">
        <v>111</v>
      </c>
      <c r="F23" s="1" t="s">
        <v>112</v>
      </c>
      <c r="G23" s="1" t="s">
        <v>5</v>
      </c>
      <c r="H23" s="1" t="s">
        <v>113</v>
      </c>
      <c r="I23" s="1" t="s">
        <v>114</v>
      </c>
    </row>
    <row r="24">
      <c r="B24" s="23" t="s">
        <v>206</v>
      </c>
      <c r="C24" s="23" t="s">
        <v>54</v>
      </c>
      <c r="D24" s="18" t="s">
        <v>10</v>
      </c>
      <c r="E24" s="18" t="s">
        <v>161</v>
      </c>
      <c r="F24" s="23" t="s">
        <v>162</v>
      </c>
      <c r="G24" s="18"/>
      <c r="H24" s="18" t="s">
        <v>37</v>
      </c>
      <c r="I24" s="18" t="s">
        <v>38</v>
      </c>
    </row>
    <row r="25">
      <c r="B25" s="2"/>
      <c r="C25" s="19" t="s">
        <v>116</v>
      </c>
      <c r="D25" s="2"/>
      <c r="E25" s="2"/>
      <c r="F25" s="2"/>
      <c r="G25" s="19" t="s">
        <v>117</v>
      </c>
      <c r="H25" s="2"/>
      <c r="I25" s="19" t="s">
        <v>118</v>
      </c>
    </row>
    <row r="26">
      <c r="B26" s="24" t="s">
        <v>207</v>
      </c>
      <c r="C26" s="24" t="s">
        <v>208</v>
      </c>
      <c r="G26" s="2" t="s">
        <v>190</v>
      </c>
      <c r="H26" s="2"/>
      <c r="I26" s="20">
        <v>2.0</v>
      </c>
    </row>
    <row r="27">
      <c r="B27" s="24" t="s">
        <v>209</v>
      </c>
      <c r="C27" s="2" t="s">
        <v>158</v>
      </c>
      <c r="G27" s="2" t="s">
        <v>190</v>
      </c>
      <c r="H27" s="2"/>
      <c r="I27" s="20">
        <v>2.0</v>
      </c>
    </row>
    <row r="28">
      <c r="B28" s="24" t="s">
        <v>210</v>
      </c>
      <c r="C28" s="2" t="s">
        <v>160</v>
      </c>
      <c r="G28" s="2" t="s">
        <v>190</v>
      </c>
      <c r="H28" s="2"/>
      <c r="I28" s="2">
        <v>1.0</v>
      </c>
    </row>
    <row r="29">
      <c r="B29" s="24"/>
      <c r="C29" s="24"/>
      <c r="G29" s="2"/>
    </row>
  </sheetData>
  <mergeCells count="14">
    <mergeCell ref="C19:F19"/>
    <mergeCell ref="C20:F20"/>
    <mergeCell ref="C21:F21"/>
    <mergeCell ref="C26:F26"/>
    <mergeCell ref="C27:F27"/>
    <mergeCell ref="C28:F28"/>
    <mergeCell ref="C29:F29"/>
    <mergeCell ref="C6:F6"/>
    <mergeCell ref="C7:F7"/>
    <mergeCell ref="C8:F8"/>
    <mergeCell ref="C9:F9"/>
    <mergeCell ref="C13:F13"/>
    <mergeCell ref="C14:F14"/>
    <mergeCell ref="C15:F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19.14"/>
    <col customWidth="1" min="6" max="6" width="48.57"/>
  </cols>
  <sheetData>
    <row r="3">
      <c r="B3" s="1" t="s">
        <v>0</v>
      </c>
      <c r="C3" s="1" t="s">
        <v>1</v>
      </c>
      <c r="D3" s="1" t="s">
        <v>2</v>
      </c>
      <c r="E3" s="1" t="s">
        <v>111</v>
      </c>
      <c r="F3" s="1" t="s">
        <v>112</v>
      </c>
      <c r="G3" s="1" t="s">
        <v>5</v>
      </c>
      <c r="H3" s="1" t="s">
        <v>113</v>
      </c>
      <c r="I3" s="1" t="s">
        <v>114</v>
      </c>
    </row>
    <row r="4">
      <c r="B4" s="23" t="s">
        <v>83</v>
      </c>
      <c r="C4" s="18" t="s">
        <v>84</v>
      </c>
      <c r="D4" s="18" t="s">
        <v>10</v>
      </c>
      <c r="E4" s="18" t="s">
        <v>211</v>
      </c>
      <c r="F4" s="18" t="s">
        <v>86</v>
      </c>
      <c r="G4" s="18"/>
      <c r="H4" s="18" t="s">
        <v>37</v>
      </c>
      <c r="I4" s="18" t="s">
        <v>14</v>
      </c>
    </row>
    <row r="5">
      <c r="B5" s="2"/>
      <c r="C5" s="19" t="s">
        <v>116</v>
      </c>
      <c r="D5" s="2"/>
      <c r="E5" s="2"/>
      <c r="F5" s="2"/>
      <c r="G5" s="19" t="s">
        <v>117</v>
      </c>
      <c r="H5" s="2"/>
      <c r="I5" s="19" t="s">
        <v>118</v>
      </c>
    </row>
    <row r="6">
      <c r="B6" s="24" t="s">
        <v>212</v>
      </c>
      <c r="C6" s="2" t="s">
        <v>213</v>
      </c>
      <c r="G6" s="2" t="s">
        <v>214</v>
      </c>
      <c r="H6" s="2"/>
      <c r="I6" s="20">
        <v>2.0</v>
      </c>
    </row>
    <row r="7">
      <c r="B7" s="24" t="s">
        <v>215</v>
      </c>
      <c r="C7" s="2" t="s">
        <v>123</v>
      </c>
      <c r="G7" s="2" t="s">
        <v>214</v>
      </c>
      <c r="H7" s="2"/>
      <c r="I7" s="20">
        <v>2.0</v>
      </c>
    </row>
    <row r="8">
      <c r="B8" s="24" t="s">
        <v>216</v>
      </c>
      <c r="C8" s="2" t="s">
        <v>217</v>
      </c>
      <c r="G8" s="2" t="s">
        <v>214</v>
      </c>
      <c r="H8" s="2"/>
      <c r="I8" s="2">
        <v>2.0</v>
      </c>
    </row>
    <row r="11">
      <c r="B11" s="1" t="s">
        <v>0</v>
      </c>
      <c r="C11" s="1" t="s">
        <v>1</v>
      </c>
      <c r="D11" s="1" t="s">
        <v>2</v>
      </c>
      <c r="E11" s="1" t="s">
        <v>111</v>
      </c>
      <c r="F11" s="1" t="s">
        <v>112</v>
      </c>
      <c r="G11" s="1" t="s">
        <v>5</v>
      </c>
      <c r="H11" s="1" t="s">
        <v>113</v>
      </c>
      <c r="I11" s="1" t="s">
        <v>114</v>
      </c>
    </row>
    <row r="12">
      <c r="B12" s="18" t="s">
        <v>88</v>
      </c>
      <c r="C12" s="18" t="s">
        <v>84</v>
      </c>
      <c r="D12" s="18" t="s">
        <v>10</v>
      </c>
      <c r="E12" s="18" t="s">
        <v>211</v>
      </c>
      <c r="F12" s="18" t="s">
        <v>86</v>
      </c>
      <c r="G12" s="18"/>
      <c r="H12" s="23" t="s">
        <v>13</v>
      </c>
      <c r="I12" s="18" t="s">
        <v>14</v>
      </c>
    </row>
    <row r="13">
      <c r="B13" s="2"/>
      <c r="C13" s="19" t="s">
        <v>116</v>
      </c>
      <c r="D13" s="2"/>
      <c r="E13" s="2"/>
      <c r="F13" s="2"/>
      <c r="G13" s="19" t="s">
        <v>117</v>
      </c>
      <c r="H13" s="2"/>
      <c r="I13" s="19" t="s">
        <v>118</v>
      </c>
    </row>
    <row r="14">
      <c r="B14" s="2" t="s">
        <v>218</v>
      </c>
      <c r="C14" s="2" t="s">
        <v>219</v>
      </c>
      <c r="G14" s="2" t="s">
        <v>214</v>
      </c>
      <c r="H14" s="2"/>
      <c r="I14" s="20">
        <v>2.0</v>
      </c>
    </row>
    <row r="15">
      <c r="B15" s="2" t="s">
        <v>220</v>
      </c>
      <c r="C15" s="2" t="s">
        <v>123</v>
      </c>
      <c r="G15" s="2" t="s">
        <v>214</v>
      </c>
      <c r="H15" s="2"/>
      <c r="I15" s="20">
        <v>1.0</v>
      </c>
    </row>
    <row r="16">
      <c r="B16" s="2" t="s">
        <v>221</v>
      </c>
      <c r="C16" s="2" t="s">
        <v>222</v>
      </c>
      <c r="G16" s="2" t="s">
        <v>214</v>
      </c>
      <c r="I16" s="22">
        <v>1.0</v>
      </c>
    </row>
    <row r="19">
      <c r="B19" s="1" t="s">
        <v>0</v>
      </c>
      <c r="C19" s="1" t="s">
        <v>1</v>
      </c>
      <c r="D19" s="1" t="s">
        <v>2</v>
      </c>
      <c r="E19" s="1" t="s">
        <v>111</v>
      </c>
      <c r="F19" s="1" t="s">
        <v>112</v>
      </c>
      <c r="G19" s="1" t="s">
        <v>5</v>
      </c>
      <c r="H19" s="1" t="s">
        <v>113</v>
      </c>
      <c r="I19" s="1" t="s">
        <v>114</v>
      </c>
    </row>
    <row r="20">
      <c r="B20" s="23" t="s">
        <v>91</v>
      </c>
      <c r="C20" s="18" t="s">
        <v>84</v>
      </c>
      <c r="D20" s="18" t="s">
        <v>10</v>
      </c>
      <c r="E20" s="27" t="s">
        <v>92</v>
      </c>
      <c r="F20" s="27" t="s">
        <v>93</v>
      </c>
      <c r="G20" s="18"/>
      <c r="H20" s="23" t="s">
        <v>13</v>
      </c>
      <c r="I20" s="18" t="s">
        <v>14</v>
      </c>
    </row>
    <row r="21">
      <c r="B21" s="2"/>
      <c r="C21" s="19" t="s">
        <v>116</v>
      </c>
      <c r="D21" s="2"/>
      <c r="E21" s="2"/>
      <c r="F21" s="2"/>
      <c r="G21" s="19" t="s">
        <v>117</v>
      </c>
      <c r="H21" s="2"/>
      <c r="I21" s="19" t="s">
        <v>118</v>
      </c>
    </row>
    <row r="22">
      <c r="B22" s="24" t="s">
        <v>223</v>
      </c>
      <c r="C22" s="24" t="s">
        <v>224</v>
      </c>
      <c r="G22" s="2" t="s">
        <v>214</v>
      </c>
      <c r="H22" s="2"/>
      <c r="I22" s="20">
        <v>2.0</v>
      </c>
    </row>
    <row r="23">
      <c r="B23" s="24" t="s">
        <v>225</v>
      </c>
      <c r="C23" s="24" t="s">
        <v>180</v>
      </c>
      <c r="G23" s="2" t="s">
        <v>214</v>
      </c>
      <c r="H23" s="2"/>
      <c r="I23" s="25">
        <v>3.0</v>
      </c>
    </row>
    <row r="24">
      <c r="B24" s="24" t="s">
        <v>226</v>
      </c>
      <c r="C24" s="24" t="s">
        <v>227</v>
      </c>
      <c r="G24" s="2" t="s">
        <v>214</v>
      </c>
      <c r="I24" s="26">
        <v>3.0</v>
      </c>
    </row>
    <row r="25">
      <c r="B25" s="24" t="s">
        <v>228</v>
      </c>
      <c r="C25" s="24" t="s">
        <v>229</v>
      </c>
      <c r="G25" s="2" t="s">
        <v>214</v>
      </c>
      <c r="I25" s="26">
        <v>3.0</v>
      </c>
    </row>
    <row r="27">
      <c r="B27" s="1" t="s">
        <v>0</v>
      </c>
      <c r="C27" s="1" t="s">
        <v>1</v>
      </c>
      <c r="D27" s="1" t="s">
        <v>2</v>
      </c>
      <c r="E27" s="1" t="s">
        <v>111</v>
      </c>
      <c r="F27" s="1" t="s">
        <v>112</v>
      </c>
      <c r="G27" s="1" t="s">
        <v>5</v>
      </c>
      <c r="H27" s="1" t="s">
        <v>113</v>
      </c>
      <c r="I27" s="1" t="s">
        <v>114</v>
      </c>
    </row>
    <row r="28">
      <c r="B28" s="23" t="s">
        <v>94</v>
      </c>
      <c r="C28" s="18" t="s">
        <v>84</v>
      </c>
      <c r="D28" s="18" t="s">
        <v>10</v>
      </c>
      <c r="E28" s="27" t="s">
        <v>95</v>
      </c>
      <c r="F28" s="18" t="s">
        <v>96</v>
      </c>
      <c r="G28" s="18"/>
      <c r="H28" s="23" t="s">
        <v>13</v>
      </c>
      <c r="I28" s="18" t="s">
        <v>14</v>
      </c>
    </row>
    <row r="29">
      <c r="B29" s="2"/>
      <c r="C29" s="19" t="s">
        <v>116</v>
      </c>
      <c r="D29" s="2"/>
      <c r="E29" s="2"/>
      <c r="F29" s="2"/>
      <c r="G29" s="19" t="s">
        <v>117</v>
      </c>
      <c r="H29" s="2"/>
      <c r="I29" s="19" t="s">
        <v>118</v>
      </c>
    </row>
    <row r="30">
      <c r="B30" s="24" t="s">
        <v>230</v>
      </c>
      <c r="C30" s="24" t="s">
        <v>231</v>
      </c>
      <c r="G30" s="2" t="s">
        <v>214</v>
      </c>
      <c r="I30" s="26">
        <v>2.0</v>
      </c>
    </row>
    <row r="31">
      <c r="B31" s="24" t="s">
        <v>232</v>
      </c>
      <c r="C31" s="24" t="s">
        <v>172</v>
      </c>
      <c r="G31" s="2" t="s">
        <v>214</v>
      </c>
      <c r="I31" s="26">
        <v>1.0</v>
      </c>
    </row>
    <row r="32">
      <c r="B32" s="24" t="s">
        <v>233</v>
      </c>
      <c r="C32" s="24" t="s">
        <v>174</v>
      </c>
      <c r="G32" s="2" t="s">
        <v>214</v>
      </c>
      <c r="I32" s="26">
        <v>1.0</v>
      </c>
    </row>
  </sheetData>
  <mergeCells count="13">
    <mergeCell ref="C23:F23"/>
    <mergeCell ref="C24:F24"/>
    <mergeCell ref="C25:F25"/>
    <mergeCell ref="C30:F30"/>
    <mergeCell ref="C31:F31"/>
    <mergeCell ref="C32:F32"/>
    <mergeCell ref="C6:F6"/>
    <mergeCell ref="C7:F7"/>
    <mergeCell ref="C8:F8"/>
    <mergeCell ref="C14:F14"/>
    <mergeCell ref="C15:F15"/>
    <mergeCell ref="C16:F16"/>
    <mergeCell ref="C22:F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19.14"/>
    <col customWidth="1" min="6" max="6" width="48.57"/>
  </cols>
  <sheetData>
    <row r="3">
      <c r="B3" s="1" t="s">
        <v>0</v>
      </c>
      <c r="C3" s="1" t="s">
        <v>1</v>
      </c>
      <c r="D3" s="1" t="s">
        <v>2</v>
      </c>
      <c r="E3" s="1" t="s">
        <v>111</v>
      </c>
      <c r="F3" s="1" t="s">
        <v>112</v>
      </c>
      <c r="G3" s="1" t="s">
        <v>5</v>
      </c>
      <c r="H3" s="1" t="s">
        <v>113</v>
      </c>
      <c r="I3" s="1" t="s">
        <v>114</v>
      </c>
    </row>
    <row r="4">
      <c r="B4" s="23" t="s">
        <v>98</v>
      </c>
      <c r="C4" s="23" t="s">
        <v>99</v>
      </c>
      <c r="D4" s="18" t="s">
        <v>10</v>
      </c>
      <c r="E4" s="23" t="s">
        <v>100</v>
      </c>
      <c r="F4" s="23" t="s">
        <v>234</v>
      </c>
      <c r="G4" s="18"/>
      <c r="H4" s="18" t="s">
        <v>37</v>
      </c>
      <c r="I4" s="23" t="s">
        <v>38</v>
      </c>
    </row>
    <row r="5">
      <c r="B5" s="2"/>
      <c r="C5" s="19" t="s">
        <v>116</v>
      </c>
      <c r="D5" s="2"/>
      <c r="E5" s="2"/>
      <c r="F5" s="2"/>
      <c r="G5" s="19" t="s">
        <v>117</v>
      </c>
      <c r="H5" s="2"/>
      <c r="I5" s="19" t="s">
        <v>118</v>
      </c>
    </row>
    <row r="6">
      <c r="B6" s="24" t="s">
        <v>235</v>
      </c>
      <c r="C6" s="24" t="s">
        <v>236</v>
      </c>
      <c r="G6" s="24" t="s">
        <v>237</v>
      </c>
      <c r="H6" s="2"/>
      <c r="I6" s="20">
        <v>2.0</v>
      </c>
    </row>
    <row r="7">
      <c r="B7" s="24" t="s">
        <v>238</v>
      </c>
      <c r="C7" s="2" t="s">
        <v>123</v>
      </c>
      <c r="G7" s="24" t="s">
        <v>237</v>
      </c>
      <c r="H7" s="2"/>
      <c r="I7" s="20">
        <v>2.0</v>
      </c>
    </row>
    <row r="8">
      <c r="B8" s="24" t="s">
        <v>239</v>
      </c>
      <c r="C8" s="24" t="s">
        <v>240</v>
      </c>
      <c r="G8" s="24" t="s">
        <v>237</v>
      </c>
      <c r="H8" s="2"/>
      <c r="I8" s="2">
        <v>2.0</v>
      </c>
    </row>
    <row r="11">
      <c r="B11" s="1" t="s">
        <v>0</v>
      </c>
      <c r="C11" s="1" t="s">
        <v>1</v>
      </c>
      <c r="D11" s="1" t="s">
        <v>2</v>
      </c>
      <c r="E11" s="1" t="s">
        <v>111</v>
      </c>
      <c r="F11" s="1" t="s">
        <v>112</v>
      </c>
      <c r="G11" s="1" t="s">
        <v>5</v>
      </c>
      <c r="H11" s="1" t="s">
        <v>113</v>
      </c>
      <c r="I11" s="1" t="s">
        <v>114</v>
      </c>
    </row>
    <row r="12">
      <c r="B12" s="23" t="s">
        <v>102</v>
      </c>
      <c r="C12" s="18" t="s">
        <v>84</v>
      </c>
      <c r="D12" s="18" t="s">
        <v>10</v>
      </c>
      <c r="E12" s="23" t="s">
        <v>241</v>
      </c>
      <c r="F12" s="23" t="s">
        <v>242</v>
      </c>
      <c r="G12" s="18"/>
      <c r="H12" s="23" t="s">
        <v>13</v>
      </c>
      <c r="I12" s="23" t="s">
        <v>38</v>
      </c>
    </row>
    <row r="13">
      <c r="B13" s="2"/>
      <c r="C13" s="19" t="s">
        <v>116</v>
      </c>
      <c r="D13" s="2"/>
      <c r="E13" s="2"/>
      <c r="F13" s="2"/>
      <c r="G13" s="19" t="s">
        <v>117</v>
      </c>
      <c r="H13" s="2"/>
      <c r="I13" s="19" t="s">
        <v>118</v>
      </c>
    </row>
    <row r="14">
      <c r="B14" s="24" t="s">
        <v>243</v>
      </c>
      <c r="C14" s="24" t="s">
        <v>244</v>
      </c>
      <c r="G14" s="24" t="s">
        <v>237</v>
      </c>
      <c r="H14" s="2"/>
      <c r="I14" s="20">
        <v>2.0</v>
      </c>
    </row>
    <row r="15">
      <c r="B15" s="24" t="s">
        <v>245</v>
      </c>
      <c r="C15" s="24" t="s">
        <v>180</v>
      </c>
      <c r="G15" s="24" t="s">
        <v>237</v>
      </c>
      <c r="H15" s="2"/>
      <c r="I15" s="20">
        <v>1.0</v>
      </c>
    </row>
    <row r="16">
      <c r="B16" s="24"/>
      <c r="C16" s="2"/>
      <c r="G16" s="24"/>
      <c r="I16" s="22"/>
    </row>
    <row r="19">
      <c r="B19" s="1" t="s">
        <v>0</v>
      </c>
      <c r="C19" s="1" t="s">
        <v>1</v>
      </c>
      <c r="D19" s="1" t="s">
        <v>2</v>
      </c>
      <c r="E19" s="1" t="s">
        <v>111</v>
      </c>
      <c r="F19" s="1" t="s">
        <v>112</v>
      </c>
      <c r="G19" s="1" t="s">
        <v>5</v>
      </c>
      <c r="H19" s="1" t="s">
        <v>113</v>
      </c>
      <c r="I19" s="1" t="s">
        <v>114</v>
      </c>
    </row>
    <row r="20">
      <c r="B20" s="23" t="s">
        <v>105</v>
      </c>
      <c r="C20" s="18" t="s">
        <v>84</v>
      </c>
      <c r="D20" s="18" t="s">
        <v>10</v>
      </c>
      <c r="E20" s="23" t="s">
        <v>246</v>
      </c>
      <c r="F20" s="28" t="s">
        <v>107</v>
      </c>
      <c r="G20" s="18"/>
      <c r="H20" s="23" t="s">
        <v>13</v>
      </c>
      <c r="I20" s="23" t="s">
        <v>247</v>
      </c>
    </row>
    <row r="21">
      <c r="B21" s="2"/>
      <c r="C21" s="19" t="s">
        <v>116</v>
      </c>
      <c r="D21" s="2"/>
      <c r="E21" s="2"/>
      <c r="F21" s="2"/>
      <c r="G21" s="19" t="s">
        <v>117</v>
      </c>
      <c r="H21" s="2"/>
      <c r="I21" s="19" t="s">
        <v>118</v>
      </c>
    </row>
    <row r="22">
      <c r="B22" s="24" t="s">
        <v>248</v>
      </c>
      <c r="C22" s="24" t="s">
        <v>249</v>
      </c>
      <c r="G22" s="24" t="s">
        <v>237</v>
      </c>
      <c r="H22" s="2"/>
      <c r="I22" s="20">
        <v>2.0</v>
      </c>
    </row>
    <row r="23">
      <c r="B23" s="24" t="s">
        <v>250</v>
      </c>
      <c r="C23" s="2" t="s">
        <v>123</v>
      </c>
      <c r="G23" s="24" t="s">
        <v>237</v>
      </c>
      <c r="H23" s="2"/>
      <c r="I23" s="25">
        <v>1.0</v>
      </c>
    </row>
    <row r="24">
      <c r="B24" s="24" t="s">
        <v>251</v>
      </c>
      <c r="C24" s="24" t="s">
        <v>252</v>
      </c>
      <c r="G24" s="24" t="s">
        <v>237</v>
      </c>
      <c r="I24" s="26">
        <v>1.0</v>
      </c>
    </row>
    <row r="25">
      <c r="B25" s="24"/>
      <c r="C25" s="24"/>
      <c r="G25" s="24"/>
    </row>
    <row r="27">
      <c r="B27" s="1" t="s">
        <v>0</v>
      </c>
      <c r="C27" s="1" t="s">
        <v>1</v>
      </c>
      <c r="D27" s="1" t="s">
        <v>2</v>
      </c>
      <c r="E27" s="1" t="s">
        <v>111</v>
      </c>
      <c r="F27" s="1" t="s">
        <v>112</v>
      </c>
      <c r="G27" s="1" t="s">
        <v>5</v>
      </c>
      <c r="H27" s="1" t="s">
        <v>113</v>
      </c>
      <c r="I27" s="1" t="s">
        <v>114</v>
      </c>
    </row>
    <row r="28">
      <c r="B28" s="23" t="s">
        <v>108</v>
      </c>
      <c r="C28" s="18" t="s">
        <v>84</v>
      </c>
      <c r="D28" s="18" t="s">
        <v>10</v>
      </c>
      <c r="E28" s="27" t="s">
        <v>95</v>
      </c>
      <c r="F28" s="23" t="s">
        <v>253</v>
      </c>
      <c r="G28" s="18"/>
      <c r="H28" s="23" t="s">
        <v>13</v>
      </c>
      <c r="I28" s="23" t="s">
        <v>247</v>
      </c>
    </row>
    <row r="29">
      <c r="B29" s="2"/>
      <c r="C29" s="19" t="s">
        <v>116</v>
      </c>
      <c r="D29" s="2"/>
      <c r="E29" s="2"/>
      <c r="F29" s="2"/>
      <c r="G29" s="19" t="s">
        <v>117</v>
      </c>
      <c r="H29" s="2"/>
      <c r="I29" s="19" t="s">
        <v>118</v>
      </c>
    </row>
    <row r="30">
      <c r="B30" s="24" t="s">
        <v>254</v>
      </c>
      <c r="C30" s="24" t="s">
        <v>255</v>
      </c>
      <c r="G30" s="24" t="s">
        <v>237</v>
      </c>
      <c r="I30" s="26">
        <v>2.0</v>
      </c>
    </row>
    <row r="31">
      <c r="B31" s="24" t="s">
        <v>256</v>
      </c>
      <c r="C31" s="24" t="s">
        <v>174</v>
      </c>
      <c r="G31" s="24" t="s">
        <v>237</v>
      </c>
      <c r="I31" s="26">
        <v>1.0</v>
      </c>
    </row>
    <row r="32">
      <c r="B32" s="24" t="s">
        <v>257</v>
      </c>
      <c r="C32" s="24" t="s">
        <v>258</v>
      </c>
      <c r="G32" s="24" t="s">
        <v>237</v>
      </c>
      <c r="I32" s="26">
        <v>1.0</v>
      </c>
    </row>
  </sheetData>
  <mergeCells count="13">
    <mergeCell ref="C23:F23"/>
    <mergeCell ref="C24:F24"/>
    <mergeCell ref="C25:F25"/>
    <mergeCell ref="C30:F30"/>
    <mergeCell ref="C31:F31"/>
    <mergeCell ref="C32:F32"/>
    <mergeCell ref="C6:F6"/>
    <mergeCell ref="C7:F7"/>
    <mergeCell ref="C8:F8"/>
    <mergeCell ref="C14:F14"/>
    <mergeCell ref="C15:F15"/>
    <mergeCell ref="C16:F16"/>
    <mergeCell ref="C22:F2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7.29"/>
  </cols>
  <sheetData>
    <row r="1" ht="15.75" customHeight="1"/>
    <row r="2" ht="15.75" customHeight="1">
      <c r="B2" s="29" t="s">
        <v>32</v>
      </c>
    </row>
    <row r="3" ht="15.75" customHeight="1">
      <c r="B3" s="2"/>
      <c r="C3" s="2" t="s">
        <v>118</v>
      </c>
      <c r="D3" s="2" t="s">
        <v>259</v>
      </c>
      <c r="E3" s="2" t="s">
        <v>260</v>
      </c>
      <c r="F3" s="2" t="s">
        <v>261</v>
      </c>
      <c r="G3" s="2" t="s">
        <v>262</v>
      </c>
      <c r="H3" s="2" t="s">
        <v>263</v>
      </c>
      <c r="I3" s="2" t="s">
        <v>264</v>
      </c>
    </row>
    <row r="4" ht="15.75" customHeight="1">
      <c r="B4" s="2" t="s">
        <v>119</v>
      </c>
      <c r="C4" s="30">
        <v>2.0</v>
      </c>
      <c r="D4" s="25">
        <v>2.0</v>
      </c>
      <c r="E4" s="25">
        <v>1.0</v>
      </c>
      <c r="F4" s="20">
        <v>0.0</v>
      </c>
      <c r="G4" s="20">
        <v>0.0</v>
      </c>
      <c r="H4" s="20">
        <v>0.0</v>
      </c>
      <c r="I4" s="31">
        <f t="shared" ref="I4:I19" si="1">SUM(D4:H4)</f>
        <v>3</v>
      </c>
    </row>
    <row r="5" ht="15.75" customHeight="1">
      <c r="B5" s="2" t="s">
        <v>122</v>
      </c>
      <c r="C5" s="30">
        <v>1.0</v>
      </c>
      <c r="D5" s="20">
        <v>1.0</v>
      </c>
      <c r="E5" s="20">
        <v>0.0</v>
      </c>
      <c r="F5" s="20">
        <v>0.0</v>
      </c>
      <c r="G5" s="20">
        <v>0.0</v>
      </c>
      <c r="H5" s="20">
        <v>0.0</v>
      </c>
      <c r="I5" s="32">
        <f t="shared" si="1"/>
        <v>1</v>
      </c>
    </row>
    <row r="6" ht="15.75" customHeight="1">
      <c r="B6" s="2" t="s">
        <v>125</v>
      </c>
      <c r="C6" s="30">
        <v>2.0</v>
      </c>
      <c r="D6" s="20">
        <v>1.0</v>
      </c>
      <c r="E6" s="20">
        <v>1.0</v>
      </c>
      <c r="F6" s="20">
        <v>0.0</v>
      </c>
      <c r="G6" s="20">
        <v>0.0</v>
      </c>
      <c r="H6" s="20">
        <v>0.0</v>
      </c>
      <c r="I6" s="33">
        <f t="shared" si="1"/>
        <v>2</v>
      </c>
    </row>
    <row r="7" ht="15.75" customHeight="1">
      <c r="B7" s="7" t="s">
        <v>127</v>
      </c>
      <c r="C7" s="34">
        <v>2.0</v>
      </c>
      <c r="D7" s="35">
        <v>0.0</v>
      </c>
      <c r="E7" s="35">
        <v>0.0</v>
      </c>
      <c r="F7" s="35">
        <v>1.0</v>
      </c>
      <c r="G7" s="35">
        <v>1.0</v>
      </c>
      <c r="H7" s="35">
        <v>0.0</v>
      </c>
      <c r="I7" s="36">
        <f t="shared" si="1"/>
        <v>2</v>
      </c>
    </row>
    <row r="8" ht="15.75" customHeight="1">
      <c r="B8" s="2" t="s">
        <v>128</v>
      </c>
      <c r="C8" s="30">
        <v>2.0</v>
      </c>
      <c r="D8" s="20">
        <v>0.0</v>
      </c>
      <c r="E8" s="25">
        <v>1.0</v>
      </c>
      <c r="F8" s="25">
        <v>0.0</v>
      </c>
      <c r="G8" s="20">
        <v>1.0</v>
      </c>
      <c r="H8" s="20">
        <v>0.0</v>
      </c>
      <c r="I8" s="33">
        <f t="shared" si="1"/>
        <v>2</v>
      </c>
    </row>
    <row r="9" ht="15.75" customHeight="1">
      <c r="B9" s="2" t="s">
        <v>128</v>
      </c>
      <c r="C9" s="30">
        <v>2.0</v>
      </c>
      <c r="D9" s="20">
        <v>0.0</v>
      </c>
      <c r="E9" s="25">
        <v>0.0</v>
      </c>
      <c r="F9" s="25">
        <v>1.0</v>
      </c>
      <c r="G9" s="25">
        <v>1.0</v>
      </c>
      <c r="H9" s="20">
        <v>0.0</v>
      </c>
      <c r="I9" s="32">
        <f t="shared" si="1"/>
        <v>2</v>
      </c>
    </row>
    <row r="10" ht="15.75" customHeight="1">
      <c r="B10" s="2" t="s">
        <v>133</v>
      </c>
      <c r="C10" s="30">
        <v>2.0</v>
      </c>
      <c r="D10" s="2">
        <v>1.0</v>
      </c>
      <c r="E10" s="24">
        <v>0.0</v>
      </c>
      <c r="F10" s="2">
        <v>0.0</v>
      </c>
      <c r="G10" s="2">
        <v>0.0</v>
      </c>
      <c r="H10" s="2">
        <v>0.0</v>
      </c>
      <c r="I10" s="33">
        <f t="shared" si="1"/>
        <v>1</v>
      </c>
    </row>
    <row r="11" ht="15.75" customHeight="1">
      <c r="B11" s="2" t="s">
        <v>135</v>
      </c>
      <c r="C11" s="30">
        <v>1.0</v>
      </c>
      <c r="D11" s="2">
        <v>0.0</v>
      </c>
      <c r="E11" s="2">
        <v>0.0</v>
      </c>
      <c r="F11" s="2">
        <v>1.0</v>
      </c>
      <c r="G11" s="2">
        <v>0.0</v>
      </c>
      <c r="H11" s="24">
        <v>1.0</v>
      </c>
      <c r="I11" s="32">
        <f t="shared" si="1"/>
        <v>2</v>
      </c>
    </row>
    <row r="12" ht="15.75" customHeight="1">
      <c r="B12" s="2" t="s">
        <v>136</v>
      </c>
      <c r="C12" s="30">
        <v>1.0</v>
      </c>
      <c r="D12" s="2">
        <v>0.0</v>
      </c>
      <c r="E12" s="2">
        <v>0.0</v>
      </c>
      <c r="F12" s="2">
        <v>1.0</v>
      </c>
      <c r="G12" s="2">
        <v>0.0</v>
      </c>
      <c r="H12" s="2">
        <v>0.0</v>
      </c>
      <c r="I12" s="33">
        <f t="shared" si="1"/>
        <v>1</v>
      </c>
    </row>
    <row r="13" ht="15.75" customHeight="1">
      <c r="B13" s="2" t="s">
        <v>140</v>
      </c>
      <c r="C13" s="30">
        <v>3.0</v>
      </c>
      <c r="D13" s="2">
        <v>1.0</v>
      </c>
      <c r="E13" s="24">
        <v>1.0</v>
      </c>
      <c r="F13" s="24">
        <v>0.0</v>
      </c>
      <c r="G13" s="2">
        <v>0.0</v>
      </c>
      <c r="H13" s="24">
        <v>0.0</v>
      </c>
      <c r="I13" s="32">
        <f t="shared" si="1"/>
        <v>2</v>
      </c>
    </row>
    <row r="14" ht="15.75" customHeight="1">
      <c r="B14" s="37" t="s">
        <v>142</v>
      </c>
      <c r="C14" s="30">
        <v>1.0</v>
      </c>
      <c r="D14" s="2">
        <v>1.0</v>
      </c>
      <c r="E14" s="2">
        <v>0.0</v>
      </c>
      <c r="F14" s="2">
        <v>0.0</v>
      </c>
      <c r="G14" s="2">
        <v>0.0</v>
      </c>
      <c r="H14" s="2">
        <v>0.0</v>
      </c>
      <c r="I14" s="33">
        <f t="shared" si="1"/>
        <v>1</v>
      </c>
    </row>
    <row r="15" ht="15.75" customHeight="1">
      <c r="B15" s="2" t="s">
        <v>144</v>
      </c>
      <c r="C15" s="30">
        <v>1.0</v>
      </c>
      <c r="D15" s="2">
        <v>0.0</v>
      </c>
      <c r="E15" s="2">
        <v>1.0</v>
      </c>
      <c r="F15" s="2">
        <v>0.0</v>
      </c>
      <c r="G15" s="2">
        <v>0.0</v>
      </c>
      <c r="H15" s="2">
        <v>0.0</v>
      </c>
      <c r="I15" s="32">
        <f t="shared" si="1"/>
        <v>1</v>
      </c>
    </row>
    <row r="16" ht="15.75" customHeight="1">
      <c r="B16" s="2" t="s">
        <v>146</v>
      </c>
      <c r="C16" s="30">
        <v>2.0</v>
      </c>
      <c r="D16" s="24">
        <v>1.0</v>
      </c>
      <c r="E16" s="2">
        <v>0.0</v>
      </c>
      <c r="F16" s="2">
        <v>0.0</v>
      </c>
      <c r="G16" s="2">
        <v>0.0</v>
      </c>
      <c r="H16" s="24">
        <v>1.0</v>
      </c>
      <c r="I16" s="33">
        <f t="shared" si="1"/>
        <v>2</v>
      </c>
    </row>
    <row r="17" ht="15.75" customHeight="1">
      <c r="B17" s="2" t="s">
        <v>148</v>
      </c>
      <c r="C17" s="30">
        <v>1.0</v>
      </c>
      <c r="D17" s="2">
        <v>1.0</v>
      </c>
      <c r="E17" s="2">
        <v>0.0</v>
      </c>
      <c r="F17" s="2">
        <v>0.0</v>
      </c>
      <c r="G17" s="2">
        <v>0.0</v>
      </c>
      <c r="H17" s="2">
        <v>0.0</v>
      </c>
      <c r="I17" s="32">
        <f t="shared" si="1"/>
        <v>1</v>
      </c>
    </row>
    <row r="18" ht="15.75" customHeight="1">
      <c r="B18" s="2" t="s">
        <v>150</v>
      </c>
      <c r="C18" s="30">
        <v>1.0</v>
      </c>
      <c r="D18" s="2">
        <v>0.0</v>
      </c>
      <c r="E18" s="24">
        <v>0.0</v>
      </c>
      <c r="F18" s="2">
        <v>0.0</v>
      </c>
      <c r="G18" s="2">
        <v>0.0</v>
      </c>
      <c r="H18" s="24">
        <v>1.0</v>
      </c>
      <c r="I18" s="33">
        <f t="shared" si="1"/>
        <v>1</v>
      </c>
    </row>
    <row r="19" ht="15.75" customHeight="1">
      <c r="B19" s="2" t="s">
        <v>151</v>
      </c>
      <c r="C19" s="38">
        <v>1.0</v>
      </c>
      <c r="D19" s="2">
        <v>0.0</v>
      </c>
      <c r="E19" s="24">
        <v>0.0</v>
      </c>
      <c r="F19" s="2">
        <v>0.0</v>
      </c>
      <c r="G19" s="2">
        <v>0.0</v>
      </c>
      <c r="H19" s="24">
        <v>1.0</v>
      </c>
      <c r="I19" s="32">
        <f t="shared" si="1"/>
        <v>1</v>
      </c>
    </row>
    <row r="20" ht="15.75" customHeight="1">
      <c r="B20" s="2"/>
      <c r="C20" s="11"/>
      <c r="D20" s="11"/>
      <c r="E20" s="11"/>
      <c r="F20" s="11"/>
      <c r="G20" s="11"/>
      <c r="H20" s="11"/>
      <c r="I20" s="33"/>
    </row>
    <row r="21" ht="15.75" customHeight="1">
      <c r="B21" s="39" t="s">
        <v>265</v>
      </c>
      <c r="C21" s="22">
        <f>sum(C4:C19)</f>
        <v>25</v>
      </c>
      <c r="D21" s="22">
        <f>C21-SUM(D4:D19)</f>
        <v>16</v>
      </c>
      <c r="E21" s="22">
        <f>D21-sum(E4:E19)</f>
        <v>11</v>
      </c>
      <c r="F21" s="22">
        <f t="shared" ref="F21:H21" si="2">E21-SUM(F4:F19)</f>
        <v>7</v>
      </c>
      <c r="G21" s="22">
        <f t="shared" si="2"/>
        <v>4</v>
      </c>
      <c r="H21" s="22">
        <f t="shared" si="2"/>
        <v>0</v>
      </c>
      <c r="I21" s="32"/>
    </row>
    <row r="22" ht="15.75" customHeight="1">
      <c r="B22" s="40" t="s">
        <v>266</v>
      </c>
      <c r="C22" s="41">
        <f>sum(C4:C19)</f>
        <v>25</v>
      </c>
      <c r="D22" s="41">
        <f>C22-(sum(C4:C19)/5)</f>
        <v>20</v>
      </c>
      <c r="E22" s="41">
        <f>D22-(SUM(C4:C19)/5)</f>
        <v>15</v>
      </c>
      <c r="F22" s="41">
        <f>E22-(SUM(C4:C19)/5)</f>
        <v>10</v>
      </c>
      <c r="G22" s="41">
        <f>F22-(SUM(C4:C19)/5)</f>
        <v>5</v>
      </c>
      <c r="H22" s="41">
        <f>G22-(SUM(C4:C19)/5)</f>
        <v>0</v>
      </c>
      <c r="I22" s="33"/>
    </row>
    <row r="23" ht="15.75" customHeight="1">
      <c r="B23" s="42"/>
      <c r="C23" s="11"/>
      <c r="D23" s="11"/>
      <c r="E23" s="11"/>
      <c r="F23" s="11"/>
      <c r="G23" s="11"/>
      <c r="H23" s="11"/>
      <c r="I23" s="32"/>
    </row>
    <row r="24" ht="15.75" customHeight="1">
      <c r="B24" s="2"/>
      <c r="C24" s="11"/>
      <c r="D24" s="11"/>
      <c r="E24" s="11"/>
      <c r="F24" s="11"/>
      <c r="G24" s="11"/>
      <c r="H24" s="11"/>
      <c r="I24" s="33"/>
    </row>
    <row r="25" ht="15.75" customHeight="1">
      <c r="B25" s="2"/>
      <c r="C25" s="11"/>
      <c r="D25" s="11"/>
      <c r="E25" s="11"/>
      <c r="F25" s="11"/>
      <c r="G25" s="11"/>
      <c r="H25" s="11"/>
      <c r="I25" s="32"/>
    </row>
    <row r="26" ht="15.75" customHeight="1">
      <c r="B26" s="43" t="s">
        <v>52</v>
      </c>
      <c r="C26" s="44"/>
      <c r="D26" s="44"/>
      <c r="E26" s="44"/>
      <c r="F26" s="44"/>
      <c r="G26" s="44"/>
      <c r="H26" s="44"/>
      <c r="I26" s="45"/>
      <c r="J26" s="44"/>
      <c r="K26" s="44"/>
      <c r="L26" s="44"/>
      <c r="M26" s="44"/>
      <c r="N26" s="44"/>
      <c r="O26" s="44"/>
      <c r="P26" s="46"/>
    </row>
    <row r="27" ht="15.75" customHeight="1">
      <c r="B27" s="2"/>
      <c r="C27" s="2" t="s">
        <v>118</v>
      </c>
      <c r="D27" s="2" t="s">
        <v>259</v>
      </c>
      <c r="E27" s="2" t="s">
        <v>260</v>
      </c>
      <c r="F27" s="2" t="s">
        <v>261</v>
      </c>
      <c r="G27" s="2" t="s">
        <v>262</v>
      </c>
      <c r="H27" s="2" t="s">
        <v>263</v>
      </c>
      <c r="I27" s="47" t="s">
        <v>264</v>
      </c>
    </row>
    <row r="28" ht="15.75" customHeight="1">
      <c r="B28" s="2" t="s">
        <v>155</v>
      </c>
      <c r="C28" s="48">
        <v>2.0</v>
      </c>
      <c r="D28" s="11">
        <v>0.0</v>
      </c>
      <c r="E28" s="11">
        <v>0.0</v>
      </c>
      <c r="F28" s="11">
        <v>1.0</v>
      </c>
      <c r="G28" s="11">
        <v>1.0</v>
      </c>
      <c r="H28" s="11">
        <v>0.0</v>
      </c>
      <c r="I28" s="33">
        <f t="shared" ref="I28:I40" si="3">SUM(D28:H28)</f>
        <v>2</v>
      </c>
    </row>
    <row r="29" ht="15.75" customHeight="1">
      <c r="B29" s="2" t="s">
        <v>159</v>
      </c>
      <c r="C29" s="48">
        <v>2.0</v>
      </c>
      <c r="D29" s="11">
        <v>1.0</v>
      </c>
      <c r="E29" s="11">
        <v>1.0</v>
      </c>
      <c r="F29" s="11">
        <v>0.0</v>
      </c>
      <c r="G29" s="11">
        <v>0.0</v>
      </c>
      <c r="H29" s="11">
        <v>0.0</v>
      </c>
      <c r="I29" s="32">
        <f t="shared" si="3"/>
        <v>2</v>
      </c>
    </row>
    <row r="30" ht="15.75" customHeight="1">
      <c r="B30" s="2" t="s">
        <v>267</v>
      </c>
      <c r="C30" s="48">
        <v>1.0</v>
      </c>
      <c r="D30" s="11">
        <v>0.0</v>
      </c>
      <c r="E30" s="11">
        <v>0.0</v>
      </c>
      <c r="F30" s="11">
        <v>0.0</v>
      </c>
      <c r="G30" s="11">
        <v>0.0</v>
      </c>
      <c r="H30" s="11">
        <v>1.0</v>
      </c>
      <c r="I30" s="33">
        <f t="shared" si="3"/>
        <v>1</v>
      </c>
    </row>
    <row r="31" ht="15.75" customHeight="1">
      <c r="B31" s="2" t="s">
        <v>163</v>
      </c>
      <c r="C31" s="48">
        <v>2.0</v>
      </c>
      <c r="D31" s="11">
        <v>0.0</v>
      </c>
      <c r="E31" s="11">
        <v>0.0</v>
      </c>
      <c r="F31" s="11">
        <v>1.0</v>
      </c>
      <c r="G31" s="11">
        <v>1.0</v>
      </c>
      <c r="H31" s="11">
        <v>0.0</v>
      </c>
      <c r="I31" s="32">
        <f t="shared" si="3"/>
        <v>2</v>
      </c>
    </row>
    <row r="32" ht="15.75" customHeight="1">
      <c r="B32" s="2" t="s">
        <v>165</v>
      </c>
      <c r="C32" s="48">
        <v>2.0</v>
      </c>
      <c r="D32" s="11">
        <v>1.0</v>
      </c>
      <c r="E32" s="11">
        <v>1.0</v>
      </c>
      <c r="F32" s="11">
        <v>0.0</v>
      </c>
      <c r="G32" s="11">
        <v>0.0</v>
      </c>
      <c r="H32" s="11">
        <v>0.0</v>
      </c>
      <c r="I32" s="33">
        <f t="shared" si="3"/>
        <v>2</v>
      </c>
    </row>
    <row r="33" ht="15.75" customHeight="1">
      <c r="B33" s="2" t="s">
        <v>166</v>
      </c>
      <c r="C33" s="48">
        <v>1.0</v>
      </c>
      <c r="D33" s="11">
        <v>0.0</v>
      </c>
      <c r="E33" s="11">
        <v>0.0</v>
      </c>
      <c r="F33" s="11">
        <v>0.0</v>
      </c>
      <c r="G33" s="11">
        <v>0.0</v>
      </c>
      <c r="H33" s="11">
        <v>1.0</v>
      </c>
      <c r="I33" s="32">
        <f t="shared" si="3"/>
        <v>1</v>
      </c>
    </row>
    <row r="34" ht="15.75" customHeight="1">
      <c r="B34" s="24" t="s">
        <v>169</v>
      </c>
      <c r="C34" s="49">
        <v>2.0</v>
      </c>
      <c r="D34" s="15">
        <v>0.0</v>
      </c>
      <c r="E34" s="15">
        <v>0.0</v>
      </c>
      <c r="F34" s="15">
        <v>0.0</v>
      </c>
      <c r="G34" s="15">
        <v>0.0</v>
      </c>
      <c r="H34" s="15">
        <v>0.0</v>
      </c>
      <c r="I34" s="33">
        <f t="shared" si="3"/>
        <v>0</v>
      </c>
    </row>
    <row r="35" ht="15.75" customHeight="1">
      <c r="B35" s="24" t="s">
        <v>171</v>
      </c>
      <c r="C35" s="49">
        <v>2.0</v>
      </c>
      <c r="D35" s="15">
        <v>0.0</v>
      </c>
      <c r="E35" s="15">
        <v>0.0</v>
      </c>
      <c r="F35" s="15">
        <v>0.0</v>
      </c>
      <c r="G35" s="15">
        <v>0.0</v>
      </c>
      <c r="H35" s="15">
        <v>0.0</v>
      </c>
      <c r="I35" s="32">
        <f t="shared" si="3"/>
        <v>0</v>
      </c>
    </row>
    <row r="36" ht="15.75" customHeight="1">
      <c r="B36" s="24" t="s">
        <v>173</v>
      </c>
      <c r="C36" s="49">
        <v>1.0</v>
      </c>
      <c r="D36" s="15">
        <v>0.0</v>
      </c>
      <c r="E36" s="15">
        <v>0.0</v>
      </c>
      <c r="F36" s="15">
        <v>0.0</v>
      </c>
      <c r="G36" s="15">
        <v>0.0</v>
      </c>
      <c r="H36" s="15">
        <v>0.0</v>
      </c>
      <c r="I36" s="33">
        <f t="shared" si="3"/>
        <v>0</v>
      </c>
    </row>
    <row r="37" ht="15.75" customHeight="1">
      <c r="B37" s="24" t="s">
        <v>177</v>
      </c>
      <c r="C37" s="49">
        <v>2.0</v>
      </c>
      <c r="D37" s="15">
        <v>0.0</v>
      </c>
      <c r="E37" s="15">
        <v>0.0</v>
      </c>
      <c r="F37" s="15">
        <v>0.0</v>
      </c>
      <c r="G37" s="15">
        <v>0.0</v>
      </c>
      <c r="H37" s="15">
        <v>0.0</v>
      </c>
      <c r="I37" s="32">
        <f t="shared" si="3"/>
        <v>0</v>
      </c>
    </row>
    <row r="38" ht="15.75" customHeight="1">
      <c r="B38" s="24" t="s">
        <v>179</v>
      </c>
      <c r="C38" s="49">
        <v>1.0</v>
      </c>
      <c r="D38" s="15">
        <v>0.0</v>
      </c>
      <c r="E38" s="15">
        <v>0.0</v>
      </c>
      <c r="F38" s="15">
        <v>0.0</v>
      </c>
      <c r="G38" s="15">
        <v>0.0</v>
      </c>
      <c r="H38" s="15">
        <v>0.0</v>
      </c>
      <c r="I38" s="33">
        <f t="shared" si="3"/>
        <v>0</v>
      </c>
    </row>
    <row r="39" ht="15.75" customHeight="1">
      <c r="B39" s="24" t="s">
        <v>181</v>
      </c>
      <c r="C39" s="49">
        <v>2.0</v>
      </c>
      <c r="D39" s="15">
        <v>0.0</v>
      </c>
      <c r="E39" s="15">
        <v>0.0</v>
      </c>
      <c r="F39" s="15">
        <v>0.0</v>
      </c>
      <c r="G39" s="15">
        <v>0.0</v>
      </c>
      <c r="H39" s="15">
        <v>0.0</v>
      </c>
      <c r="I39" s="32">
        <f t="shared" si="3"/>
        <v>0</v>
      </c>
    </row>
    <row r="40" ht="15.75" customHeight="1">
      <c r="B40" s="50" t="s">
        <v>183</v>
      </c>
      <c r="C40" s="49">
        <v>2.0</v>
      </c>
      <c r="D40" s="15">
        <v>0.0</v>
      </c>
      <c r="E40" s="15">
        <v>0.0</v>
      </c>
      <c r="F40" s="15">
        <v>0.0</v>
      </c>
      <c r="G40" s="15">
        <v>0.0</v>
      </c>
      <c r="H40" s="15">
        <v>0.0</v>
      </c>
      <c r="I40" s="33">
        <f t="shared" si="3"/>
        <v>0</v>
      </c>
    </row>
    <row r="41" ht="15.75" customHeight="1">
      <c r="B41" s="2"/>
      <c r="C41" s="11"/>
      <c r="D41" s="11"/>
      <c r="E41" s="11"/>
      <c r="F41" s="11"/>
      <c r="G41" s="11"/>
      <c r="H41" s="11"/>
      <c r="I41" s="32"/>
    </row>
    <row r="42" ht="15.75" customHeight="1">
      <c r="B42" s="39" t="s">
        <v>265</v>
      </c>
      <c r="C42" s="22">
        <f>SUM(C28:C40)</f>
        <v>22</v>
      </c>
      <c r="D42" s="22">
        <f t="shared" ref="D42:H42" si="4">C42-SUM(D28:D40)</f>
        <v>20</v>
      </c>
      <c r="E42" s="22">
        <f t="shared" si="4"/>
        <v>18</v>
      </c>
      <c r="F42" s="22">
        <f t="shared" si="4"/>
        <v>16</v>
      </c>
      <c r="G42" s="22">
        <f t="shared" si="4"/>
        <v>14</v>
      </c>
      <c r="H42" s="22">
        <f t="shared" si="4"/>
        <v>12</v>
      </c>
      <c r="I42" s="33"/>
    </row>
    <row r="43">
      <c r="B43" s="39" t="s">
        <v>266</v>
      </c>
      <c r="C43" s="41">
        <f>SUM(C28:C40)</f>
        <v>22</v>
      </c>
      <c r="D43" s="41">
        <f>C43-(SUM(C28:C40)/5)</f>
        <v>17.6</v>
      </c>
      <c r="E43" s="41">
        <f>D43-(SUM(C28:C40)/5)</f>
        <v>13.2</v>
      </c>
      <c r="F43" s="41">
        <f>E43-(SUM(C28:C40)/5)</f>
        <v>8.8</v>
      </c>
      <c r="G43" s="41">
        <f>F43-(SUM(C28:C40)/5)</f>
        <v>4.4</v>
      </c>
      <c r="H43" s="41">
        <f>G43-(SUM(C28:C40)/5)</f>
        <v>0</v>
      </c>
      <c r="I43" s="32"/>
    </row>
    <row r="44" ht="15.75" customHeight="1">
      <c r="B44" s="2"/>
      <c r="C44" s="11"/>
      <c r="D44" s="11"/>
      <c r="E44" s="11"/>
      <c r="F44" s="11"/>
      <c r="G44" s="11"/>
      <c r="H44" s="11"/>
      <c r="I44" s="33"/>
    </row>
    <row r="45" ht="15.75" customHeight="1">
      <c r="B45" s="2"/>
      <c r="C45" s="11"/>
      <c r="D45" s="11"/>
      <c r="E45" s="11"/>
      <c r="F45" s="11"/>
      <c r="G45" s="11"/>
      <c r="H45" s="11"/>
      <c r="I45" s="32"/>
    </row>
    <row r="46" ht="15.75" customHeight="1">
      <c r="B46" s="43" t="s">
        <v>67</v>
      </c>
      <c r="C46" s="44"/>
      <c r="D46" s="44"/>
      <c r="E46" s="44"/>
      <c r="F46" s="44"/>
      <c r="G46" s="44"/>
      <c r="H46" s="44"/>
      <c r="I46" s="45"/>
      <c r="J46" s="44"/>
      <c r="K46" s="44"/>
      <c r="L46" s="44"/>
      <c r="M46" s="44"/>
      <c r="N46" s="44"/>
      <c r="O46" s="44"/>
      <c r="P46" s="46"/>
    </row>
    <row r="47" ht="15.75" customHeight="1">
      <c r="B47" s="2"/>
      <c r="C47" s="2" t="s">
        <v>118</v>
      </c>
      <c r="D47" s="2" t="s">
        <v>259</v>
      </c>
      <c r="E47" s="2" t="s">
        <v>260</v>
      </c>
      <c r="F47" s="2" t="s">
        <v>261</v>
      </c>
      <c r="G47" s="2" t="s">
        <v>262</v>
      </c>
      <c r="H47" s="2" t="s">
        <v>263</v>
      </c>
      <c r="I47" s="47" t="s">
        <v>264</v>
      </c>
    </row>
    <row r="48" ht="15.75" customHeight="1">
      <c r="B48" s="2"/>
      <c r="C48" s="2"/>
      <c r="D48" s="2"/>
      <c r="E48" s="2"/>
      <c r="F48" s="2"/>
      <c r="G48" s="2"/>
      <c r="H48" s="2"/>
      <c r="I48" s="51"/>
    </row>
    <row r="49" ht="15.75" customHeight="1">
      <c r="B49" s="2" t="s">
        <v>268</v>
      </c>
      <c r="C49" s="48">
        <v>2.0</v>
      </c>
      <c r="D49" s="11">
        <v>1.0</v>
      </c>
      <c r="E49" s="11">
        <v>0.0</v>
      </c>
      <c r="F49" s="11">
        <v>0.0</v>
      </c>
      <c r="G49" s="11">
        <v>0.0</v>
      </c>
      <c r="H49" s="11">
        <v>1.0</v>
      </c>
      <c r="I49" s="32">
        <v>2.0</v>
      </c>
    </row>
    <row r="50" ht="15.75" customHeight="1">
      <c r="B50" s="2" t="s">
        <v>269</v>
      </c>
      <c r="C50" s="48">
        <v>2.0</v>
      </c>
      <c r="D50" s="11">
        <v>0.0</v>
      </c>
      <c r="E50" s="11">
        <v>0.0</v>
      </c>
      <c r="F50" s="11">
        <v>1.0</v>
      </c>
      <c r="G50" s="11">
        <v>0.0</v>
      </c>
      <c r="H50" s="11">
        <v>1.0</v>
      </c>
      <c r="I50" s="33">
        <v>2.0</v>
      </c>
    </row>
    <row r="51" ht="15.75" customHeight="1">
      <c r="B51" s="2" t="s">
        <v>270</v>
      </c>
      <c r="C51" s="48">
        <v>1.0</v>
      </c>
      <c r="D51" s="11">
        <v>0.0</v>
      </c>
      <c r="E51" s="11">
        <v>0.0</v>
      </c>
      <c r="F51" s="11">
        <v>0.0</v>
      </c>
      <c r="G51" s="11">
        <v>0.0</v>
      </c>
      <c r="H51" s="11">
        <v>1.0</v>
      </c>
      <c r="I51" s="32">
        <v>1.0</v>
      </c>
    </row>
    <row r="52" ht="15.75" customHeight="1">
      <c r="B52" s="2" t="s">
        <v>271</v>
      </c>
      <c r="C52" s="49">
        <v>3.0</v>
      </c>
      <c r="D52" s="11">
        <v>1.0</v>
      </c>
      <c r="E52" s="15">
        <v>1.0</v>
      </c>
      <c r="F52" s="11">
        <v>0.0</v>
      </c>
      <c r="G52" s="11">
        <v>1.0</v>
      </c>
      <c r="H52" s="11">
        <v>0.0</v>
      </c>
      <c r="I52" s="52">
        <v>3.0</v>
      </c>
    </row>
    <row r="53" ht="15.75" customHeight="1">
      <c r="B53" s="2" t="s">
        <v>272</v>
      </c>
      <c r="C53" s="48">
        <v>2.0</v>
      </c>
      <c r="D53" s="11">
        <v>0.0</v>
      </c>
      <c r="E53" s="11">
        <v>0.0</v>
      </c>
      <c r="F53" s="11">
        <v>1.0</v>
      </c>
      <c r="G53" s="11">
        <v>1.0</v>
      </c>
      <c r="H53" s="11">
        <v>0.0</v>
      </c>
      <c r="I53" s="32">
        <v>2.0</v>
      </c>
    </row>
    <row r="54" ht="15.75" customHeight="1">
      <c r="B54" s="2" t="s">
        <v>273</v>
      </c>
      <c r="C54" s="48">
        <v>1.0</v>
      </c>
      <c r="D54" s="11">
        <v>0.0</v>
      </c>
      <c r="E54" s="11">
        <v>0.0</v>
      </c>
      <c r="F54" s="11">
        <v>0.0</v>
      </c>
      <c r="G54" s="11">
        <v>1.0</v>
      </c>
      <c r="H54" s="11">
        <v>0.0</v>
      </c>
      <c r="I54" s="33">
        <v>1.0</v>
      </c>
    </row>
    <row r="55" ht="15.75" customHeight="1">
      <c r="B55" s="24" t="s">
        <v>274</v>
      </c>
      <c r="C55" s="53">
        <v>2.0</v>
      </c>
      <c r="D55" s="15">
        <v>0.0</v>
      </c>
      <c r="E55" s="11">
        <v>0.0</v>
      </c>
      <c r="F55" s="11">
        <v>0.0</v>
      </c>
      <c r="G55" s="15">
        <v>0.0</v>
      </c>
      <c r="H55" s="15">
        <v>2.0</v>
      </c>
      <c r="I55" s="54">
        <v>2.0</v>
      </c>
    </row>
    <row r="56" ht="15.75" customHeight="1">
      <c r="B56" s="24" t="s">
        <v>275</v>
      </c>
      <c r="C56" s="53">
        <v>3.0</v>
      </c>
      <c r="D56" s="15">
        <v>1.0</v>
      </c>
      <c r="E56" s="15">
        <v>0.0</v>
      </c>
      <c r="F56" s="15">
        <v>0.0</v>
      </c>
      <c r="G56" s="15">
        <v>0.0</v>
      </c>
      <c r="H56" s="15">
        <v>2.0</v>
      </c>
      <c r="I56" s="52">
        <v>3.0</v>
      </c>
    </row>
    <row r="57" ht="15.75" customHeight="1">
      <c r="B57" s="24" t="s">
        <v>276</v>
      </c>
      <c r="C57" s="53">
        <v>1.0</v>
      </c>
      <c r="D57" s="11">
        <v>0.0</v>
      </c>
      <c r="E57" s="11">
        <v>0.0</v>
      </c>
      <c r="F57" s="15">
        <v>1.0</v>
      </c>
      <c r="G57" s="15">
        <v>0.0</v>
      </c>
      <c r="H57" s="11">
        <v>0.0</v>
      </c>
      <c r="I57" s="54">
        <v>1.0</v>
      </c>
    </row>
    <row r="58" ht="15.75" customHeight="1">
      <c r="B58" s="24" t="s">
        <v>277</v>
      </c>
      <c r="C58" s="53">
        <v>2.0</v>
      </c>
      <c r="D58" s="15">
        <v>1.0</v>
      </c>
      <c r="E58" s="11">
        <v>0.0</v>
      </c>
      <c r="F58" s="11">
        <v>0.0</v>
      </c>
      <c r="G58" s="15">
        <v>1.0</v>
      </c>
      <c r="H58" s="11">
        <v>0.0</v>
      </c>
      <c r="I58" s="52">
        <v>2.0</v>
      </c>
    </row>
    <row r="59" ht="15.75" customHeight="1">
      <c r="B59" s="24" t="s">
        <v>278</v>
      </c>
      <c r="C59" s="53">
        <v>2.0</v>
      </c>
      <c r="D59" s="11">
        <v>0.0</v>
      </c>
      <c r="E59" s="15">
        <v>1.0</v>
      </c>
      <c r="F59" s="15">
        <v>1.0</v>
      </c>
      <c r="G59" s="15">
        <v>0.0</v>
      </c>
      <c r="H59" s="11">
        <v>0.0</v>
      </c>
      <c r="I59" s="54">
        <v>2.0</v>
      </c>
    </row>
    <row r="60" ht="15.75" customHeight="1">
      <c r="B60" s="24" t="s">
        <v>279</v>
      </c>
      <c r="C60" s="53">
        <v>1.0</v>
      </c>
      <c r="D60" s="11">
        <v>0.0</v>
      </c>
      <c r="E60" s="11">
        <v>0.0</v>
      </c>
      <c r="F60" s="11">
        <v>0.0</v>
      </c>
      <c r="G60" s="15">
        <v>1.0</v>
      </c>
      <c r="H60" s="11">
        <v>0.0</v>
      </c>
      <c r="I60" s="52">
        <v>1.0</v>
      </c>
    </row>
    <row r="61" ht="15.75" customHeight="1">
      <c r="B61" s="24"/>
    </row>
    <row r="62" ht="15.75" customHeight="1"/>
    <row r="63" ht="15.75" customHeight="1">
      <c r="B63" s="39" t="s">
        <v>265</v>
      </c>
      <c r="C63" s="55">
        <f>SUM(C49:C60)</f>
        <v>22</v>
      </c>
      <c r="D63" s="55">
        <f t="shared" ref="D63:H63" si="5">C63- SUM(D49:D60)</f>
        <v>18</v>
      </c>
      <c r="E63" s="55">
        <f t="shared" si="5"/>
        <v>16</v>
      </c>
      <c r="F63" s="55">
        <f t="shared" si="5"/>
        <v>12</v>
      </c>
      <c r="G63" s="55">
        <f t="shared" si="5"/>
        <v>7</v>
      </c>
      <c r="H63" s="55">
        <f t="shared" si="5"/>
        <v>0</v>
      </c>
    </row>
    <row r="64" ht="27.75" customHeight="1">
      <c r="B64" s="39" t="s">
        <v>266</v>
      </c>
      <c r="C64" s="56">
        <f>SUM(C49:C60)</f>
        <v>22</v>
      </c>
      <c r="D64" s="41">
        <f>C64-(SUM(C49:C61)/5)</f>
        <v>17.6</v>
      </c>
      <c r="E64" s="41">
        <f>D64-(SUM(C49:C61)/5)</f>
        <v>13.2</v>
      </c>
      <c r="F64" s="41">
        <f>E64-(SUM(C49:C61)/5)</f>
        <v>8.8</v>
      </c>
      <c r="G64" s="41">
        <f>F64-(SUM(C49:C61)/5)</f>
        <v>4.4</v>
      </c>
      <c r="H64" s="41">
        <f>G64-(SUM(C49:C61)/5)</f>
        <v>0</v>
      </c>
    </row>
    <row r="65" ht="15.75" customHeight="1"/>
    <row r="66" ht="15.75" customHeight="1"/>
    <row r="67" ht="15.75" customHeight="1"/>
    <row r="69" ht="15.75" customHeight="1"/>
    <row r="70" ht="15.75" customHeight="1">
      <c r="B70" s="29" t="s">
        <v>82</v>
      </c>
    </row>
    <row r="71" ht="15.75" customHeight="1">
      <c r="B71" s="2"/>
      <c r="C71" s="2" t="s">
        <v>118</v>
      </c>
      <c r="D71" s="2" t="s">
        <v>259</v>
      </c>
      <c r="E71" s="2" t="s">
        <v>260</v>
      </c>
      <c r="F71" s="2" t="s">
        <v>261</v>
      </c>
      <c r="G71" s="2" t="s">
        <v>262</v>
      </c>
      <c r="H71" s="2" t="s">
        <v>263</v>
      </c>
      <c r="I71" s="2" t="s">
        <v>264</v>
      </c>
    </row>
    <row r="72" ht="15.75" customHeight="1">
      <c r="B72" s="24" t="s">
        <v>212</v>
      </c>
      <c r="C72" s="48">
        <v>2.0</v>
      </c>
      <c r="D72" s="15">
        <v>1.0</v>
      </c>
      <c r="E72" s="15">
        <v>1.0</v>
      </c>
      <c r="F72" s="15">
        <v>0.0</v>
      </c>
      <c r="G72" s="15">
        <v>1.0</v>
      </c>
      <c r="H72" s="11">
        <v>0.0</v>
      </c>
      <c r="I72" s="57">
        <f t="shared" ref="I72:I84" si="6">SUM(D72:H72)</f>
        <v>3</v>
      </c>
    </row>
    <row r="73" ht="15.75" customHeight="1">
      <c r="B73" s="24" t="s">
        <v>215</v>
      </c>
      <c r="C73" s="48">
        <v>2.0</v>
      </c>
      <c r="D73" s="11">
        <v>0.0</v>
      </c>
      <c r="E73" s="11">
        <v>0.0</v>
      </c>
      <c r="F73" s="15">
        <v>1.0</v>
      </c>
      <c r="G73" s="15">
        <v>0.0</v>
      </c>
      <c r="H73" s="11">
        <v>1.0</v>
      </c>
      <c r="I73" s="57">
        <f t="shared" si="6"/>
        <v>2</v>
      </c>
    </row>
    <row r="74" ht="15.75" customHeight="1">
      <c r="B74" s="24" t="s">
        <v>216</v>
      </c>
      <c r="C74" s="48">
        <v>2.0</v>
      </c>
      <c r="D74" s="11">
        <v>0.0</v>
      </c>
      <c r="E74" s="11">
        <v>0.0</v>
      </c>
      <c r="F74" s="11">
        <v>0.0</v>
      </c>
      <c r="G74" s="11">
        <v>0.0</v>
      </c>
      <c r="H74" s="11">
        <v>1.0</v>
      </c>
      <c r="I74" s="57">
        <f t="shared" si="6"/>
        <v>1</v>
      </c>
    </row>
    <row r="75" ht="15.75" customHeight="1">
      <c r="B75" s="2" t="s">
        <v>218</v>
      </c>
      <c r="C75" s="48">
        <v>2.0</v>
      </c>
      <c r="D75" s="11">
        <v>0.0</v>
      </c>
      <c r="E75" s="11">
        <v>0.0</v>
      </c>
      <c r="F75" s="11">
        <v>0.0</v>
      </c>
      <c r="G75" s="11">
        <v>0.0</v>
      </c>
      <c r="H75" s="11">
        <v>1.0</v>
      </c>
      <c r="I75" s="57">
        <f t="shared" si="6"/>
        <v>1</v>
      </c>
    </row>
    <row r="76" ht="15.75" customHeight="1">
      <c r="B76" s="2" t="s">
        <v>220</v>
      </c>
      <c r="C76" s="48">
        <v>1.0</v>
      </c>
      <c r="D76" s="11">
        <v>0.0</v>
      </c>
      <c r="E76" s="11">
        <v>0.0</v>
      </c>
      <c r="F76" s="11">
        <v>0.0</v>
      </c>
      <c r="G76" s="11">
        <v>0.0</v>
      </c>
      <c r="H76" s="11">
        <v>1.0</v>
      </c>
      <c r="I76" s="57">
        <f t="shared" si="6"/>
        <v>1</v>
      </c>
    </row>
    <row r="77" ht="15.75" customHeight="1">
      <c r="B77" s="2" t="s">
        <v>221</v>
      </c>
      <c r="C77" s="48">
        <v>1.0</v>
      </c>
      <c r="D77" s="11">
        <v>0.0</v>
      </c>
      <c r="E77" s="11">
        <v>0.0</v>
      </c>
      <c r="F77" s="11">
        <v>0.0</v>
      </c>
      <c r="G77" s="11">
        <v>0.0</v>
      </c>
      <c r="H77" s="11">
        <v>1.0</v>
      </c>
      <c r="I77" s="57">
        <f t="shared" si="6"/>
        <v>1</v>
      </c>
    </row>
    <row r="78" ht="15.75" customHeight="1">
      <c r="B78" s="24" t="s">
        <v>223</v>
      </c>
      <c r="C78" s="30">
        <v>2.0</v>
      </c>
      <c r="D78" s="24">
        <v>0.0</v>
      </c>
      <c r="E78" s="24">
        <v>0.0</v>
      </c>
      <c r="F78" s="24">
        <v>0.0</v>
      </c>
      <c r="G78" s="24">
        <v>0.0</v>
      </c>
      <c r="H78" s="24">
        <v>0.0</v>
      </c>
      <c r="I78" s="57">
        <f t="shared" si="6"/>
        <v>0</v>
      </c>
    </row>
    <row r="79" ht="15.75" customHeight="1">
      <c r="B79" s="24" t="s">
        <v>225</v>
      </c>
      <c r="C79" s="58">
        <v>3.0</v>
      </c>
      <c r="D79" s="24">
        <v>0.0</v>
      </c>
      <c r="E79" s="24">
        <v>0.0</v>
      </c>
      <c r="F79" s="24">
        <v>0.0</v>
      </c>
      <c r="G79" s="24">
        <v>0.0</v>
      </c>
      <c r="H79" s="24">
        <v>0.0</v>
      </c>
      <c r="I79" s="57">
        <f t="shared" si="6"/>
        <v>0</v>
      </c>
    </row>
    <row r="80" ht="15.75" customHeight="1">
      <c r="B80" s="24" t="s">
        <v>226</v>
      </c>
      <c r="C80" s="58">
        <v>3.0</v>
      </c>
      <c r="D80" s="24">
        <v>0.0</v>
      </c>
      <c r="E80" s="24">
        <v>0.0</v>
      </c>
      <c r="F80" s="24">
        <v>0.0</v>
      </c>
      <c r="G80" s="24">
        <v>0.0</v>
      </c>
      <c r="H80" s="24">
        <v>0.0</v>
      </c>
      <c r="I80" s="57">
        <f t="shared" si="6"/>
        <v>0</v>
      </c>
    </row>
    <row r="81" ht="15.75" customHeight="1">
      <c r="B81" s="24" t="s">
        <v>228</v>
      </c>
      <c r="C81" s="30">
        <v>3.0</v>
      </c>
      <c r="D81" s="24">
        <v>0.0</v>
      </c>
      <c r="E81" s="24">
        <v>0.0</v>
      </c>
      <c r="F81" s="24">
        <v>0.0</v>
      </c>
      <c r="G81" s="24">
        <v>0.0</v>
      </c>
      <c r="H81" s="24">
        <v>0.0</v>
      </c>
      <c r="I81" s="57">
        <f t="shared" si="6"/>
        <v>0</v>
      </c>
    </row>
    <row r="82" ht="15.75" customHeight="1">
      <c r="B82" s="59" t="s">
        <v>230</v>
      </c>
      <c r="C82" s="58">
        <v>2.0</v>
      </c>
      <c r="D82" s="24">
        <v>0.0</v>
      </c>
      <c r="E82" s="24">
        <v>0.0</v>
      </c>
      <c r="F82" s="24">
        <v>0.0</v>
      </c>
      <c r="G82" s="24">
        <v>0.0</v>
      </c>
      <c r="H82" s="24">
        <v>0.0</v>
      </c>
      <c r="I82" s="57">
        <f t="shared" si="6"/>
        <v>0</v>
      </c>
    </row>
    <row r="83" ht="15.75" customHeight="1">
      <c r="B83" s="24" t="s">
        <v>232</v>
      </c>
      <c r="C83" s="30">
        <v>1.0</v>
      </c>
      <c r="D83" s="24">
        <v>0.0</v>
      </c>
      <c r="E83" s="24">
        <v>0.0</v>
      </c>
      <c r="F83" s="24">
        <v>0.0</v>
      </c>
      <c r="G83" s="24">
        <v>0.0</v>
      </c>
      <c r="H83" s="24">
        <v>0.0</v>
      </c>
      <c r="I83" s="57">
        <f t="shared" si="6"/>
        <v>0</v>
      </c>
    </row>
    <row r="84" ht="15.75" customHeight="1">
      <c r="B84" s="24" t="s">
        <v>233</v>
      </c>
      <c r="C84" s="58">
        <v>1.0</v>
      </c>
      <c r="D84" s="24">
        <v>0.0</v>
      </c>
      <c r="E84" s="24">
        <v>0.0</v>
      </c>
      <c r="F84" s="24">
        <v>0.0</v>
      </c>
      <c r="G84" s="24">
        <v>0.0</v>
      </c>
      <c r="H84" s="24">
        <v>0.0</v>
      </c>
      <c r="I84" s="57">
        <f t="shared" si="6"/>
        <v>0</v>
      </c>
    </row>
    <row r="85" ht="15.75" customHeight="1"/>
    <row r="86" ht="15.75" customHeight="1"/>
    <row r="87" ht="15.75" customHeight="1">
      <c r="B87" s="39" t="s">
        <v>265</v>
      </c>
      <c r="C87" s="22">
        <f>SUM(C72:C84)</f>
        <v>25</v>
      </c>
      <c r="D87" s="22">
        <f t="shared" ref="D87:H87" si="7">C87-SUM(D72:D84)</f>
        <v>24</v>
      </c>
      <c r="E87" s="22">
        <f t="shared" si="7"/>
        <v>23</v>
      </c>
      <c r="F87" s="22">
        <f t="shared" si="7"/>
        <v>22</v>
      </c>
      <c r="G87" s="22">
        <f t="shared" si="7"/>
        <v>21</v>
      </c>
      <c r="H87" s="22">
        <f t="shared" si="7"/>
        <v>16</v>
      </c>
    </row>
    <row r="88" ht="15.75" customHeight="1">
      <c r="B88" s="39" t="s">
        <v>266</v>
      </c>
      <c r="C88" s="41">
        <f>SUM(C72:C84)</f>
        <v>25</v>
      </c>
      <c r="D88" s="41">
        <f>C88-(SUM(C72:C84)/5)</f>
        <v>20</v>
      </c>
      <c r="E88" s="41">
        <f>D88-(SUM(C72:C84)/5)</f>
        <v>15</v>
      </c>
      <c r="F88" s="41">
        <f>E88-(SUM(C72:C84)/5)</f>
        <v>10</v>
      </c>
      <c r="G88" s="41">
        <f>F88-(SUM(C72:C84)/5)</f>
        <v>5</v>
      </c>
      <c r="H88" s="41">
        <f>G88-(SUM(C72:C84)/5)</f>
        <v>0</v>
      </c>
    </row>
    <row r="89" ht="15.75" customHeight="1"/>
    <row r="90" ht="15.75" customHeight="1"/>
    <row r="91" ht="15.75" customHeight="1"/>
    <row r="92" ht="15.75" customHeight="1"/>
    <row r="93" ht="15.75" customHeight="1">
      <c r="B93" s="29" t="s">
        <v>97</v>
      </c>
    </row>
    <row r="94" ht="15.75" customHeight="1">
      <c r="B94" s="2"/>
      <c r="C94" s="2" t="s">
        <v>118</v>
      </c>
      <c r="D94" s="2" t="s">
        <v>259</v>
      </c>
      <c r="E94" s="2" t="s">
        <v>260</v>
      </c>
      <c r="F94" s="2" t="s">
        <v>261</v>
      </c>
      <c r="G94" s="2" t="s">
        <v>262</v>
      </c>
      <c r="H94" s="2" t="s">
        <v>263</v>
      </c>
      <c r="I94" s="2" t="s">
        <v>264</v>
      </c>
    </row>
    <row r="95" ht="15.75" customHeight="1">
      <c r="B95" s="24" t="s">
        <v>235</v>
      </c>
      <c r="C95" s="48">
        <v>2.0</v>
      </c>
      <c r="D95" s="15">
        <v>0.0</v>
      </c>
      <c r="E95" s="15">
        <v>1.0</v>
      </c>
      <c r="F95" s="15">
        <v>0.0</v>
      </c>
      <c r="G95" s="15">
        <v>1.0</v>
      </c>
      <c r="H95" s="11">
        <v>0.0</v>
      </c>
      <c r="I95" s="57">
        <f t="shared" ref="I95:I105" si="8">SUM(D95:H95)</f>
        <v>2</v>
      </c>
    </row>
    <row r="96" ht="15.75" customHeight="1">
      <c r="B96" s="24" t="s">
        <v>238</v>
      </c>
      <c r="C96" s="48">
        <v>2.0</v>
      </c>
      <c r="D96" s="15">
        <v>0.0</v>
      </c>
      <c r="E96" s="15">
        <v>1.0</v>
      </c>
      <c r="F96" s="15">
        <v>1.0</v>
      </c>
      <c r="G96" s="15">
        <v>0.0</v>
      </c>
      <c r="H96" s="15">
        <v>0.0</v>
      </c>
      <c r="I96" s="57">
        <f t="shared" si="8"/>
        <v>2</v>
      </c>
    </row>
    <row r="97" ht="15.75" customHeight="1">
      <c r="B97" s="24" t="s">
        <v>239</v>
      </c>
      <c r="C97" s="48">
        <v>2.0</v>
      </c>
      <c r="D97" s="15">
        <v>0.0</v>
      </c>
      <c r="E97" s="15">
        <v>1.0</v>
      </c>
      <c r="F97" s="11">
        <v>0.0</v>
      </c>
      <c r="G97" s="15">
        <v>1.0</v>
      </c>
      <c r="H97" s="15">
        <v>0.0</v>
      </c>
      <c r="I97" s="57">
        <f t="shared" si="8"/>
        <v>2</v>
      </c>
    </row>
    <row r="98" ht="15.75" customHeight="1">
      <c r="B98" s="24" t="s">
        <v>243</v>
      </c>
      <c r="C98" s="48">
        <v>2.0</v>
      </c>
      <c r="D98" s="15">
        <v>0.0</v>
      </c>
      <c r="E98" s="15">
        <v>0.0</v>
      </c>
      <c r="F98" s="15">
        <v>1.0</v>
      </c>
      <c r="G98" s="11">
        <v>0.0</v>
      </c>
      <c r="H98" s="15">
        <v>1.0</v>
      </c>
      <c r="I98" s="57">
        <f t="shared" si="8"/>
        <v>2</v>
      </c>
    </row>
    <row r="99" ht="15.75" customHeight="1">
      <c r="B99" s="24" t="s">
        <v>245</v>
      </c>
      <c r="C99" s="48">
        <v>1.0</v>
      </c>
      <c r="D99" s="11">
        <v>0.0</v>
      </c>
      <c r="E99" s="15">
        <v>1.0</v>
      </c>
      <c r="F99" s="11">
        <v>0.0</v>
      </c>
      <c r="G99" s="11">
        <v>0.0</v>
      </c>
      <c r="H99" s="15">
        <v>0.0</v>
      </c>
      <c r="I99" s="57">
        <f t="shared" si="8"/>
        <v>1</v>
      </c>
    </row>
    <row r="100" ht="15.75" customHeight="1">
      <c r="B100" s="24" t="s">
        <v>280</v>
      </c>
      <c r="C100" s="30">
        <v>2.0</v>
      </c>
      <c r="D100" s="24">
        <v>0.0</v>
      </c>
      <c r="E100" s="24">
        <v>0.0</v>
      </c>
      <c r="F100" s="24">
        <v>0.0</v>
      </c>
      <c r="G100" s="24">
        <v>0.0</v>
      </c>
      <c r="H100" s="24">
        <v>0.0</v>
      </c>
      <c r="I100" s="57">
        <f t="shared" si="8"/>
        <v>0</v>
      </c>
    </row>
    <row r="101" ht="15.75" customHeight="1">
      <c r="B101" s="24" t="s">
        <v>281</v>
      </c>
      <c r="C101" s="58">
        <v>1.0</v>
      </c>
      <c r="D101" s="24">
        <v>0.0</v>
      </c>
      <c r="E101" s="24">
        <v>0.0</v>
      </c>
      <c r="F101" s="24">
        <v>0.0</v>
      </c>
      <c r="G101" s="24">
        <v>0.0</v>
      </c>
      <c r="H101" s="24">
        <v>0.0</v>
      </c>
      <c r="I101" s="57">
        <f t="shared" si="8"/>
        <v>0</v>
      </c>
    </row>
    <row r="102" ht="15.75" customHeight="1">
      <c r="B102" s="24" t="s">
        <v>282</v>
      </c>
      <c r="C102" s="58">
        <v>1.0</v>
      </c>
      <c r="D102" s="24">
        <v>0.0</v>
      </c>
      <c r="E102" s="24">
        <v>0.0</v>
      </c>
      <c r="F102" s="24">
        <v>0.0</v>
      </c>
      <c r="G102" s="24">
        <v>0.0</v>
      </c>
      <c r="H102" s="24">
        <v>0.0</v>
      </c>
      <c r="I102" s="57">
        <f t="shared" si="8"/>
        <v>0</v>
      </c>
    </row>
    <row r="103" ht="15.75" customHeight="1">
      <c r="B103" s="24" t="s">
        <v>283</v>
      </c>
      <c r="C103" s="58">
        <v>2.0</v>
      </c>
      <c r="D103" s="24">
        <v>0.0</v>
      </c>
      <c r="E103" s="24">
        <v>0.0</v>
      </c>
      <c r="F103" s="24">
        <v>0.0</v>
      </c>
      <c r="G103" s="24">
        <v>0.0</v>
      </c>
      <c r="H103" s="24">
        <v>0.0</v>
      </c>
      <c r="I103" s="57">
        <f t="shared" si="8"/>
        <v>0</v>
      </c>
    </row>
    <row r="104" ht="15.75" customHeight="1">
      <c r="B104" s="24" t="s">
        <v>284</v>
      </c>
      <c r="C104" s="58">
        <v>1.0</v>
      </c>
      <c r="D104" s="24">
        <v>0.0</v>
      </c>
      <c r="E104" s="24">
        <v>0.0</v>
      </c>
      <c r="F104" s="24">
        <v>0.0</v>
      </c>
      <c r="G104" s="24">
        <v>0.0</v>
      </c>
      <c r="H104" s="24">
        <v>0.0</v>
      </c>
      <c r="I104" s="57">
        <f t="shared" si="8"/>
        <v>0</v>
      </c>
    </row>
    <row r="105" ht="15.75" customHeight="1">
      <c r="B105" s="24" t="s">
        <v>285</v>
      </c>
      <c r="C105" s="30">
        <v>1.0</v>
      </c>
      <c r="D105" s="24">
        <v>0.0</v>
      </c>
      <c r="E105" s="24">
        <v>0.0</v>
      </c>
      <c r="F105" s="24">
        <v>0.0</v>
      </c>
      <c r="G105" s="24">
        <v>0.0</v>
      </c>
      <c r="H105" s="24">
        <v>0.0</v>
      </c>
      <c r="I105" s="57">
        <f t="shared" si="8"/>
        <v>0</v>
      </c>
    </row>
    <row r="106" ht="15.75" customHeight="1"/>
    <row r="107" ht="15.75" customHeight="1"/>
    <row r="108" ht="15.75" customHeight="1">
      <c r="B108" s="39" t="s">
        <v>265</v>
      </c>
      <c r="C108" s="22">
        <f>SUM(C95:C105)</f>
        <v>17</v>
      </c>
      <c r="D108" s="22">
        <f t="shared" ref="D108:H108" si="9">C108-SUM(D95:D105)</f>
        <v>17</v>
      </c>
      <c r="E108" s="22">
        <f t="shared" si="9"/>
        <v>13</v>
      </c>
      <c r="F108" s="22">
        <f t="shared" si="9"/>
        <v>11</v>
      </c>
      <c r="G108" s="22">
        <f t="shared" si="9"/>
        <v>9</v>
      </c>
      <c r="H108" s="22">
        <f t="shared" si="9"/>
        <v>8</v>
      </c>
    </row>
    <row r="109" ht="15.75" customHeight="1">
      <c r="B109" s="39" t="s">
        <v>266</v>
      </c>
      <c r="C109" s="41">
        <f>SUM(C95:C105)</f>
        <v>17</v>
      </c>
      <c r="D109" s="41">
        <f>C109-(SUM(C95:C105)/5)</f>
        <v>13.6</v>
      </c>
      <c r="E109" s="41">
        <f>D109-(SUM(C95:C105)/5)</f>
        <v>10.2</v>
      </c>
      <c r="F109" s="41">
        <f>E109-(SUM(C95:C105)/5)</f>
        <v>6.8</v>
      </c>
      <c r="G109" s="41">
        <f>F109-(SUM(C95:C105)/5)</f>
        <v>3.4</v>
      </c>
      <c r="H109" s="41">
        <f>G109-(SUM(C95:C105)/5)</f>
        <v>0</v>
      </c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6">
    <mergeCell ref="B2:P2"/>
    <mergeCell ref="B22:B23"/>
    <mergeCell ref="B26:P26"/>
    <mergeCell ref="B46:P46"/>
    <mergeCell ref="B70:P70"/>
    <mergeCell ref="B93:P93"/>
  </mergeCells>
  <printOptions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