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6dd7863e9652b2/Desktop/Berkeley MIDS/DATASCI 200/Group Project 2/"/>
    </mc:Choice>
  </mc:AlternateContent>
  <xr:revisionPtr revIDLastSave="0" documentId="8_{E038BB05-ADF2-43AC-B60F-A3118796A09D}" xr6:coauthVersionLast="47" xr6:coauthVersionMax="47" xr10:uidLastSave="{00000000-0000-0000-0000-000000000000}"/>
  <bookViews>
    <workbookView xWindow="-110" yWindow="-110" windowWidth="25820" windowHeight="15500" xr2:uid="{57E28379-FD3B-4497-B88A-7AC5334BA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O37" i="1"/>
  <c r="M38" i="1"/>
  <c r="M39" i="1"/>
  <c r="M40" i="1"/>
  <c r="M41" i="1"/>
  <c r="M37" i="1"/>
  <c r="K37" i="1"/>
  <c r="L37" i="1"/>
  <c r="K38" i="1"/>
  <c r="L38" i="1"/>
  <c r="K39" i="1"/>
  <c r="L39" i="1"/>
  <c r="K40" i="1"/>
  <c r="L40" i="1"/>
  <c r="K41" i="1"/>
  <c r="L41" i="1"/>
  <c r="J38" i="1"/>
  <c r="J39" i="1"/>
  <c r="J40" i="1"/>
  <c r="J41" i="1"/>
  <c r="J37" i="1"/>
  <c r="K32" i="1"/>
  <c r="L32" i="1"/>
  <c r="K33" i="1"/>
  <c r="L33" i="1"/>
  <c r="K34" i="1"/>
  <c r="L34" i="1"/>
  <c r="J33" i="1"/>
  <c r="J34" i="1"/>
  <c r="J32" i="1"/>
  <c r="K19" i="1"/>
  <c r="M19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7" i="1"/>
  <c r="K8" i="1"/>
  <c r="K10" i="1"/>
  <c r="M10" i="1" s="1"/>
  <c r="K11" i="1"/>
  <c r="M11" i="1" s="1"/>
  <c r="K12" i="1"/>
  <c r="M12" i="1" s="1"/>
  <c r="K14" i="1"/>
  <c r="K15" i="1"/>
  <c r="K16" i="1"/>
  <c r="K17" i="1"/>
  <c r="K20" i="1"/>
  <c r="M20" i="1" s="1"/>
  <c r="K21" i="1"/>
  <c r="M21" i="1" s="1"/>
  <c r="K22" i="1"/>
  <c r="M22" i="1" s="1"/>
  <c r="K23" i="1"/>
  <c r="M23" i="1" s="1"/>
  <c r="K25" i="1"/>
  <c r="K26" i="1"/>
  <c r="K27" i="1"/>
  <c r="K7" i="1"/>
</calcChain>
</file>

<file path=xl/sharedStrings.xml><?xml version="1.0" encoding="utf-8"?>
<sst xmlns="http://schemas.openxmlformats.org/spreadsheetml/2006/main" count="37" uniqueCount="35">
  <si>
    <t>Total</t>
  </si>
  <si>
    <t>%</t>
  </si>
  <si>
    <t>Awarded Child Support</t>
  </si>
  <si>
    <t>Total Due Child Support</t>
  </si>
  <si>
    <t>Custodial Parents Who Received at</t>
  </si>
  <si>
    <t>Least Some Child Support in 2013</t>
  </si>
  <si>
    <t>% of Those Due Child Support</t>
  </si>
  <si>
    <t>Average Child Support ($)</t>
  </si>
  <si>
    <t>Average Income ($)</t>
  </si>
  <si>
    <t>All custodial parents</t>
  </si>
  <si>
    <t>Sex</t>
  </si>
  <si>
    <t>Male</t>
  </si>
  <si>
    <t>Female</t>
  </si>
  <si>
    <t>Race and Ethnicity</t>
  </si>
  <si>
    <t>White (non-Hispanic)</t>
  </si>
  <si>
    <t>Black</t>
  </si>
  <si>
    <t>Hispanic</t>
  </si>
  <si>
    <t>Marital Status</t>
  </si>
  <si>
    <t>Married</t>
  </si>
  <si>
    <t>Divorced</t>
  </si>
  <si>
    <t>Separated</t>
  </si>
  <si>
    <t>Never married</t>
  </si>
  <si>
    <t>Educational Attainment</t>
  </si>
  <si>
    <t>No high school diploma</t>
  </si>
  <si>
    <t>High school graduate</t>
  </si>
  <si>
    <t>Some college—no degree</t>
  </si>
  <si>
    <t>Associate's degree</t>
  </si>
  <si>
    <t>Bachelor's degree or more</t>
  </si>
  <si>
    <t>Economic Characteristics</t>
  </si>
  <si>
    <t>Family income below 2009 poverty level</t>
  </si>
  <si>
    <t>Worked full-time, year-round</t>
  </si>
  <si>
    <t>Received public assistance</t>
  </si>
  <si>
    <t>Graph Data</t>
  </si>
  <si>
    <t>Population</t>
  </si>
  <si>
    <t>Having Child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</si>
</sst>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71" formatCode="0.000_);[Red]\(0.0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8" fontId="0" fillId="0" borderId="0" xfId="1" applyNumberFormat="1" applyFont="1"/>
    <xf numFmtId="0" fontId="3" fillId="0" borderId="0" xfId="0" applyFont="1"/>
    <xf numFmtId="168" fontId="3" fillId="0" borderId="0" xfId="1" applyNumberFormat="1" applyFont="1"/>
    <xf numFmtId="168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536E-D75F-426A-9DBE-574A010A5583}">
  <dimension ref="B2:P42"/>
  <sheetViews>
    <sheetView tabSelected="1" workbookViewId="0"/>
  </sheetViews>
  <sheetFormatPr defaultRowHeight="14.5" x14ac:dyDescent="0.35"/>
  <cols>
    <col min="2" max="2" width="17.453125" customWidth="1"/>
    <col min="10" max="10" width="22.81640625" customWidth="1"/>
  </cols>
  <sheetData>
    <row r="2" spans="2:13" ht="14.5" customHeight="1" x14ac:dyDescent="0.35">
      <c r="C2" t="s">
        <v>0</v>
      </c>
      <c r="D2" t="s">
        <v>1</v>
      </c>
      <c r="E2" t="s">
        <v>3</v>
      </c>
      <c r="F2" t="s">
        <v>4</v>
      </c>
    </row>
    <row r="3" spans="2:13" ht="18.5" customHeight="1" x14ac:dyDescent="0.35">
      <c r="D3" t="s">
        <v>2</v>
      </c>
      <c r="F3" t="s">
        <v>5</v>
      </c>
    </row>
    <row r="4" spans="2:13" x14ac:dyDescent="0.35">
      <c r="F4" t="s">
        <v>6</v>
      </c>
      <c r="G4" t="s">
        <v>7</v>
      </c>
      <c r="H4" t="s">
        <v>8</v>
      </c>
    </row>
    <row r="5" spans="2:13" x14ac:dyDescent="0.35">
      <c r="B5" t="s">
        <v>9</v>
      </c>
      <c r="C5">
        <v>13418</v>
      </c>
      <c r="D5">
        <v>48.7</v>
      </c>
      <c r="E5">
        <v>5697</v>
      </c>
      <c r="F5">
        <v>74.099999999999994</v>
      </c>
      <c r="G5">
        <v>5333</v>
      </c>
      <c r="H5">
        <v>37367</v>
      </c>
    </row>
    <row r="6" spans="2:13" x14ac:dyDescent="0.35">
      <c r="B6" t="s">
        <v>10</v>
      </c>
      <c r="J6" s="2" t="str">
        <f>B6</f>
        <v>Sex</v>
      </c>
    </row>
    <row r="7" spans="2:13" x14ac:dyDescent="0.35">
      <c r="B7" t="s">
        <v>11</v>
      </c>
      <c r="C7">
        <v>2350</v>
      </c>
      <c r="D7">
        <v>31.4</v>
      </c>
      <c r="E7">
        <v>648</v>
      </c>
      <c r="F7">
        <v>73.900000000000006</v>
      </c>
      <c r="G7">
        <v>6526</v>
      </c>
      <c r="H7">
        <v>70758</v>
      </c>
      <c r="J7" t="str">
        <f>B7</f>
        <v>Male</v>
      </c>
      <c r="K7" s="1">
        <f>C7/C$5</f>
        <v>0.1751378744969444</v>
      </c>
      <c r="L7" s="1"/>
    </row>
    <row r="8" spans="2:13" x14ac:dyDescent="0.35">
      <c r="B8" t="s">
        <v>12</v>
      </c>
      <c r="C8">
        <v>11069</v>
      </c>
      <c r="D8">
        <v>52.3</v>
      </c>
      <c r="E8">
        <v>5049</v>
      </c>
      <c r="F8">
        <v>74.099999999999994</v>
      </c>
      <c r="G8">
        <v>5181</v>
      </c>
      <c r="H8">
        <v>33096</v>
      </c>
      <c r="J8" t="str">
        <f t="shared" ref="J8:J27" si="0">B8</f>
        <v>Female</v>
      </c>
      <c r="K8" s="1">
        <f>C8/C$5</f>
        <v>0.82493665225816071</v>
      </c>
      <c r="L8" s="1"/>
    </row>
    <row r="9" spans="2:13" ht="15" customHeight="1" x14ac:dyDescent="0.35">
      <c r="B9" t="s">
        <v>13</v>
      </c>
      <c r="J9" s="2" t="str">
        <f t="shared" si="0"/>
        <v>Race and Ethnicity</v>
      </c>
      <c r="K9" s="1"/>
      <c r="L9" s="1"/>
    </row>
    <row r="10" spans="2:13" x14ac:dyDescent="0.35">
      <c r="B10" t="s">
        <v>14</v>
      </c>
      <c r="C10">
        <v>6454</v>
      </c>
      <c r="D10">
        <v>56.4</v>
      </c>
      <c r="E10">
        <v>3167</v>
      </c>
      <c r="F10">
        <v>79.3</v>
      </c>
      <c r="G10">
        <v>5884</v>
      </c>
      <c r="H10">
        <v>39347</v>
      </c>
      <c r="J10" t="str">
        <f t="shared" si="0"/>
        <v>White (non-Hispanic)</v>
      </c>
      <c r="K10" s="1">
        <f>C10/C$5</f>
        <v>0.48099567744820393</v>
      </c>
      <c r="L10" s="1">
        <v>0.60099999999999998</v>
      </c>
      <c r="M10" s="5">
        <f t="shared" ref="M10:M12" si="1">K10-L10</f>
        <v>-0.12000432255179605</v>
      </c>
    </row>
    <row r="11" spans="2:13" x14ac:dyDescent="0.35">
      <c r="B11" t="s">
        <v>15</v>
      </c>
      <c r="C11">
        <v>3393</v>
      </c>
      <c r="D11">
        <v>37.4</v>
      </c>
      <c r="E11">
        <v>1138</v>
      </c>
      <c r="F11">
        <v>64.5</v>
      </c>
      <c r="G11">
        <v>3601</v>
      </c>
      <c r="H11">
        <v>29711</v>
      </c>
      <c r="J11" t="str">
        <f t="shared" si="0"/>
        <v>Black</v>
      </c>
      <c r="K11" s="1">
        <f>C11/C$5</f>
        <v>0.25286928007154569</v>
      </c>
      <c r="L11" s="1">
        <v>0.122</v>
      </c>
      <c r="M11" s="5">
        <f t="shared" si="1"/>
        <v>0.13086928007154569</v>
      </c>
    </row>
    <row r="12" spans="2:13" x14ac:dyDescent="0.35">
      <c r="B12" t="s">
        <v>16</v>
      </c>
      <c r="C12">
        <v>3103</v>
      </c>
      <c r="D12">
        <v>44</v>
      </c>
      <c r="E12">
        <v>1164</v>
      </c>
      <c r="F12">
        <v>72</v>
      </c>
      <c r="G12">
        <v>4640</v>
      </c>
      <c r="H12">
        <v>33687</v>
      </c>
      <c r="J12" t="str">
        <f t="shared" si="0"/>
        <v>Hispanic</v>
      </c>
      <c r="K12" s="1">
        <f>C12/C$5</f>
        <v>0.2312565210910717</v>
      </c>
      <c r="L12" s="1">
        <v>0.185</v>
      </c>
      <c r="M12" s="5">
        <f t="shared" si="1"/>
        <v>4.6256521091071701E-2</v>
      </c>
    </row>
    <row r="13" spans="2:13" ht="15" customHeight="1" x14ac:dyDescent="0.35">
      <c r="B13" t="s">
        <v>17</v>
      </c>
      <c r="J13" s="2" t="str">
        <f t="shared" si="0"/>
        <v>Marital Status</v>
      </c>
      <c r="K13" s="1"/>
      <c r="L13" s="1"/>
    </row>
    <row r="14" spans="2:13" x14ac:dyDescent="0.35">
      <c r="B14" t="s">
        <v>18</v>
      </c>
      <c r="C14">
        <v>2131</v>
      </c>
      <c r="D14">
        <v>51.3</v>
      </c>
      <c r="E14">
        <v>971</v>
      </c>
      <c r="F14">
        <v>75.2</v>
      </c>
      <c r="G14">
        <v>5185</v>
      </c>
      <c r="H14">
        <v>31463</v>
      </c>
      <c r="J14" t="str">
        <f t="shared" si="0"/>
        <v>Married</v>
      </c>
      <c r="K14" s="1">
        <f>C14/C$5</f>
        <v>0.15881651512893127</v>
      </c>
      <c r="L14" s="1"/>
    </row>
    <row r="15" spans="2:13" x14ac:dyDescent="0.35">
      <c r="B15" t="s">
        <v>19</v>
      </c>
      <c r="C15">
        <v>4469</v>
      </c>
      <c r="D15">
        <v>57.7</v>
      </c>
      <c r="E15">
        <v>2281</v>
      </c>
      <c r="F15">
        <v>79.900000000000006</v>
      </c>
      <c r="G15">
        <v>6518</v>
      </c>
      <c r="H15">
        <v>46624</v>
      </c>
      <c r="J15" t="str">
        <f t="shared" si="0"/>
        <v>Divorced</v>
      </c>
      <c r="K15" s="1">
        <f>C15/C$5</f>
        <v>0.33306006856461468</v>
      </c>
      <c r="L15" s="1"/>
    </row>
    <row r="16" spans="2:13" x14ac:dyDescent="0.35">
      <c r="B16" t="s">
        <v>20</v>
      </c>
      <c r="C16">
        <v>1552</v>
      </c>
      <c r="D16">
        <v>40.9</v>
      </c>
      <c r="E16">
        <v>530</v>
      </c>
      <c r="F16">
        <v>70.2</v>
      </c>
      <c r="G16">
        <v>5100</v>
      </c>
      <c r="H16">
        <v>31977</v>
      </c>
      <c r="J16" t="str">
        <f t="shared" si="0"/>
        <v>Separated</v>
      </c>
      <c r="K16" s="1">
        <f>C16/C$5</f>
        <v>0.11566552392308839</v>
      </c>
      <c r="L16" s="1"/>
    </row>
    <row r="17" spans="2:13" x14ac:dyDescent="0.35">
      <c r="B17" t="s">
        <v>21</v>
      </c>
      <c r="C17">
        <v>5117</v>
      </c>
      <c r="D17">
        <v>42.2</v>
      </c>
      <c r="E17">
        <v>1863</v>
      </c>
      <c r="F17">
        <v>67.599999999999994</v>
      </c>
      <c r="G17">
        <v>3752</v>
      </c>
      <c r="H17">
        <v>29336</v>
      </c>
      <c r="J17" t="str">
        <f t="shared" si="0"/>
        <v>Never married</v>
      </c>
      <c r="K17" s="1">
        <f>C17/C$5</f>
        <v>0.38135340587270833</v>
      </c>
      <c r="L17" s="1"/>
    </row>
    <row r="18" spans="2:13" ht="15" customHeight="1" x14ac:dyDescent="0.35">
      <c r="B18" t="s">
        <v>22</v>
      </c>
      <c r="J18" s="2" t="str">
        <f t="shared" si="0"/>
        <v>Educational Attainment</v>
      </c>
      <c r="K18" s="1"/>
      <c r="L18" s="1"/>
    </row>
    <row r="19" spans="2:13" x14ac:dyDescent="0.35">
      <c r="B19" t="s">
        <v>23</v>
      </c>
      <c r="C19">
        <v>1799</v>
      </c>
      <c r="D19">
        <v>38.1</v>
      </c>
      <c r="E19">
        <v>568</v>
      </c>
      <c r="F19">
        <v>61.6</v>
      </c>
      <c r="G19">
        <v>3853</v>
      </c>
      <c r="H19">
        <v>28690</v>
      </c>
      <c r="J19" t="str">
        <f t="shared" si="0"/>
        <v>No high school diploma</v>
      </c>
      <c r="K19" s="1">
        <f>C19/C$5</f>
        <v>0.13407363243404383</v>
      </c>
      <c r="L19" s="1">
        <v>0.10599729409370098</v>
      </c>
      <c r="M19" s="5">
        <f>K19-L19</f>
        <v>2.8076338340342843E-2</v>
      </c>
    </row>
    <row r="20" spans="2:13" x14ac:dyDescent="0.35">
      <c r="B20" t="s">
        <v>24</v>
      </c>
      <c r="C20">
        <v>4274</v>
      </c>
      <c r="D20">
        <v>46</v>
      </c>
      <c r="E20">
        <v>1690</v>
      </c>
      <c r="F20">
        <v>70.400000000000006</v>
      </c>
      <c r="G20">
        <v>4593</v>
      </c>
      <c r="H20">
        <v>29669</v>
      </c>
      <c r="J20" t="str">
        <f t="shared" si="0"/>
        <v>High school graduate</v>
      </c>
      <c r="K20" s="1">
        <f>C20/C$5</f>
        <v>0.31852735131912358</v>
      </c>
      <c r="L20" s="1">
        <v>0.28315034542210943</v>
      </c>
      <c r="M20" s="5">
        <f t="shared" ref="M20:M23" si="2">K20-L20</f>
        <v>3.5377005897014147E-2</v>
      </c>
    </row>
    <row r="21" spans="2:13" x14ac:dyDescent="0.35">
      <c r="B21" t="s">
        <v>25</v>
      </c>
      <c r="C21">
        <v>3025</v>
      </c>
      <c r="D21">
        <v>50.4</v>
      </c>
      <c r="E21">
        <v>1331</v>
      </c>
      <c r="F21">
        <v>71.8</v>
      </c>
      <c r="G21">
        <v>4959</v>
      </c>
      <c r="H21">
        <v>30877</v>
      </c>
      <c r="J21" t="str">
        <f t="shared" si="0"/>
        <v>Some college—no degree</v>
      </c>
      <c r="K21" s="1">
        <f>C21/C$5</f>
        <v>0.22544343419287524</v>
      </c>
      <c r="L21" s="1">
        <v>0.17970729916228653</v>
      </c>
      <c r="M21" s="5">
        <f t="shared" si="2"/>
        <v>4.5736135030588709E-2</v>
      </c>
    </row>
    <row r="22" spans="2:13" x14ac:dyDescent="0.35">
      <c r="B22" t="s">
        <v>26</v>
      </c>
      <c r="C22">
        <v>1681</v>
      </c>
      <c r="D22">
        <v>54.6</v>
      </c>
      <c r="E22">
        <v>801</v>
      </c>
      <c r="F22">
        <v>83.1</v>
      </c>
      <c r="G22">
        <v>5403</v>
      </c>
      <c r="H22">
        <v>36040</v>
      </c>
      <c r="J22" t="str">
        <f t="shared" si="0"/>
        <v>Associate's degree</v>
      </c>
      <c r="K22" s="1">
        <f>C22/C$5</f>
        <v>0.12527947533164405</v>
      </c>
      <c r="L22" s="1">
        <v>9.7975359490427558E-2</v>
      </c>
      <c r="M22" s="5">
        <f t="shared" si="2"/>
        <v>2.7304115841216489E-2</v>
      </c>
    </row>
    <row r="23" spans="2:13" x14ac:dyDescent="0.35">
      <c r="B23" t="s">
        <v>27</v>
      </c>
      <c r="C23">
        <v>2640</v>
      </c>
      <c r="D23">
        <v>54.3</v>
      </c>
      <c r="E23">
        <v>1306</v>
      </c>
      <c r="F23">
        <v>81.2</v>
      </c>
      <c r="G23">
        <v>6945</v>
      </c>
      <c r="H23">
        <v>55553</v>
      </c>
      <c r="J23" t="str">
        <f t="shared" si="0"/>
        <v>Bachelor's degree or more</v>
      </c>
      <c r="K23" s="1">
        <f>C23/C$5</f>
        <v>0.19675063347741839</v>
      </c>
      <c r="L23" s="1">
        <v>0.33316171980699466</v>
      </c>
      <c r="M23" s="5">
        <f t="shared" si="2"/>
        <v>-0.13641108632957627</v>
      </c>
    </row>
    <row r="24" spans="2:13" ht="15" customHeight="1" x14ac:dyDescent="0.35">
      <c r="B24" t="s">
        <v>28</v>
      </c>
      <c r="J24" s="2" t="str">
        <f t="shared" si="0"/>
        <v>Economic Characteristics</v>
      </c>
      <c r="K24" s="3"/>
      <c r="L24" s="1"/>
    </row>
    <row r="25" spans="2:13" x14ac:dyDescent="0.35">
      <c r="B25" t="s">
        <v>29</v>
      </c>
      <c r="C25">
        <v>3859</v>
      </c>
      <c r="D25">
        <v>45</v>
      </c>
      <c r="E25">
        <v>1474</v>
      </c>
      <c r="F25">
        <v>66.400000000000006</v>
      </c>
      <c r="G25">
        <v>4396</v>
      </c>
      <c r="H25">
        <v>8927</v>
      </c>
      <c r="J25" t="str">
        <f t="shared" si="0"/>
        <v>Family income below 2009 poverty level</v>
      </c>
      <c r="K25" s="1">
        <f>C25/C$5</f>
        <v>0.28759874795051421</v>
      </c>
      <c r="L25" s="1"/>
    </row>
    <row r="26" spans="2:13" x14ac:dyDescent="0.35">
      <c r="B26" t="s">
        <v>30</v>
      </c>
      <c r="C26">
        <v>6660</v>
      </c>
      <c r="D26">
        <v>49.4</v>
      </c>
      <c r="E26">
        <v>2922</v>
      </c>
      <c r="F26">
        <v>76.7</v>
      </c>
      <c r="G26">
        <v>5241</v>
      </c>
      <c r="H26">
        <v>53433</v>
      </c>
      <c r="J26" t="str">
        <f t="shared" si="0"/>
        <v>Worked full-time, year-round</v>
      </c>
      <c r="K26" s="1">
        <f>C26/C$5</f>
        <v>0.49634818899985095</v>
      </c>
      <c r="L26" s="1"/>
    </row>
    <row r="27" spans="2:13" x14ac:dyDescent="0.35">
      <c r="B27" t="s">
        <v>31</v>
      </c>
      <c r="C27">
        <v>5715</v>
      </c>
      <c r="D27">
        <v>47</v>
      </c>
      <c r="E27">
        <v>2327</v>
      </c>
      <c r="F27">
        <v>66.7</v>
      </c>
      <c r="G27">
        <v>4290</v>
      </c>
      <c r="H27">
        <v>17026</v>
      </c>
      <c r="J27" t="str">
        <f t="shared" si="0"/>
        <v>Received public assistance</v>
      </c>
      <c r="K27" s="1">
        <f>C27/C$5</f>
        <v>0.42592040542554777</v>
      </c>
      <c r="L27" s="1"/>
    </row>
    <row r="30" spans="2:13" x14ac:dyDescent="0.35">
      <c r="J30" s="7" t="s">
        <v>32</v>
      </c>
    </row>
    <row r="31" spans="2:13" x14ac:dyDescent="0.35">
      <c r="K31" t="s">
        <v>34</v>
      </c>
      <c r="L31" t="s">
        <v>33</v>
      </c>
    </row>
    <row r="32" spans="2:13" x14ac:dyDescent="0.35">
      <c r="J32" s="6" t="str">
        <f>J10</f>
        <v>White (non-Hispanic)</v>
      </c>
      <c r="K32" s="1">
        <f>K10</f>
        <v>0.48099567744820393</v>
      </c>
      <c r="L32" s="1">
        <f>L10</f>
        <v>0.60099999999999998</v>
      </c>
    </row>
    <row r="33" spans="10:16" x14ac:dyDescent="0.35">
      <c r="J33" s="6" t="str">
        <f>J11</f>
        <v>Black</v>
      </c>
      <c r="K33" s="1">
        <f>K11</f>
        <v>0.25286928007154569</v>
      </c>
      <c r="L33" s="1">
        <f>L11</f>
        <v>0.122</v>
      </c>
    </row>
    <row r="34" spans="10:16" x14ac:dyDescent="0.35">
      <c r="J34" s="6" t="str">
        <f>J12</f>
        <v>Hispanic</v>
      </c>
      <c r="K34" s="1">
        <f>K12</f>
        <v>0.2312565210910717</v>
      </c>
      <c r="L34" s="1">
        <f>L12</f>
        <v>0.185</v>
      </c>
    </row>
    <row r="36" spans="10:16" x14ac:dyDescent="0.35">
      <c r="K36" t="s">
        <v>34</v>
      </c>
      <c r="L36" t="s">
        <v>33</v>
      </c>
    </row>
    <row r="37" spans="10:16" x14ac:dyDescent="0.35">
      <c r="J37" s="6" t="str">
        <f>J19</f>
        <v>No high school diploma</v>
      </c>
      <c r="K37" s="1">
        <f t="shared" ref="K37:L37" si="3">K19</f>
        <v>0.13407363243404383</v>
      </c>
      <c r="L37" s="1">
        <f t="shared" si="3"/>
        <v>0.10599729409370098</v>
      </c>
      <c r="M37" s="4">
        <f>K37-L37</f>
        <v>2.8076338340342843E-2</v>
      </c>
      <c r="O37" s="4">
        <f>SUM(K37:K40)</f>
        <v>0.80332389327768672</v>
      </c>
      <c r="P37" s="4">
        <f>SUM(L37:L40)</f>
        <v>0.66683029816852457</v>
      </c>
    </row>
    <row r="38" spans="10:16" x14ac:dyDescent="0.35">
      <c r="J38" s="6" t="str">
        <f t="shared" ref="J38:L42" si="4">J20</f>
        <v>High school graduate</v>
      </c>
      <c r="K38" s="1">
        <f t="shared" si="4"/>
        <v>0.31852735131912358</v>
      </c>
      <c r="L38" s="1">
        <f t="shared" si="4"/>
        <v>0.28315034542210943</v>
      </c>
      <c r="M38" s="4">
        <f t="shared" ref="M38:M41" si="5">K38-L38</f>
        <v>3.5377005897014147E-2</v>
      </c>
    </row>
    <row r="39" spans="10:16" x14ac:dyDescent="0.35">
      <c r="J39" s="6" t="str">
        <f t="shared" si="4"/>
        <v>Some college—no degree</v>
      </c>
      <c r="K39" s="1">
        <f t="shared" si="4"/>
        <v>0.22544343419287524</v>
      </c>
      <c r="L39" s="1">
        <f t="shared" si="4"/>
        <v>0.17970729916228653</v>
      </c>
      <c r="M39" s="4">
        <f t="shared" si="5"/>
        <v>4.5736135030588709E-2</v>
      </c>
    </row>
    <row r="40" spans="10:16" x14ac:dyDescent="0.35">
      <c r="J40" s="6" t="str">
        <f t="shared" si="4"/>
        <v>Associate's degree</v>
      </c>
      <c r="K40" s="1">
        <f t="shared" si="4"/>
        <v>0.12527947533164405</v>
      </c>
      <c r="L40" s="1">
        <f t="shared" si="4"/>
        <v>9.7975359490427558E-2</v>
      </c>
      <c r="M40" s="4">
        <f t="shared" si="5"/>
        <v>2.7304115841216489E-2</v>
      </c>
    </row>
    <row r="41" spans="10:16" x14ac:dyDescent="0.35">
      <c r="J41" s="6" t="str">
        <f t="shared" si="4"/>
        <v>Bachelor's degree or more</v>
      </c>
      <c r="K41" s="1">
        <f t="shared" si="4"/>
        <v>0.19675063347741839</v>
      </c>
      <c r="L41" s="1">
        <f t="shared" si="4"/>
        <v>0.33316171980699466</v>
      </c>
      <c r="M41" s="4">
        <f t="shared" si="5"/>
        <v>-0.13641108632957627</v>
      </c>
    </row>
    <row r="42" spans="10:16" x14ac:dyDescent="0.35">
      <c r="J4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Russell</dc:creator>
  <cp:lastModifiedBy>Dave Russell</cp:lastModifiedBy>
  <dcterms:created xsi:type="dcterms:W3CDTF">2023-12-01T20:11:11Z</dcterms:created>
  <dcterms:modified xsi:type="dcterms:W3CDTF">2023-12-01T21:33:57Z</dcterms:modified>
</cp:coreProperties>
</file>